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codeName="EstaPasta_de_trabalho" hidePivotFieldList="1"/>
  <mc:AlternateContent xmlns:mc="http://schemas.openxmlformats.org/markup-compatibility/2006">
    <mc:Choice Requires="x15">
      <x15ac:absPath xmlns:x15ac="http://schemas.microsoft.com/office/spreadsheetml/2010/11/ac" url="D:\NOTEBOOK - I5\LICITAÇÃO FERRAZ DE VASCONCELOS\Licitações\Pregão\Pregão 2019\PP 058-2019 - ARP MANUTENÇÃO DE VEÍCULOS - FROTA\"/>
    </mc:Choice>
  </mc:AlternateContent>
  <xr:revisionPtr revIDLastSave="0" documentId="8_{216417EB-FA71-43B6-8C25-80811228CB96}" xr6:coauthVersionLast="45" xr6:coauthVersionMax="45" xr10:uidLastSave="{00000000-0000-0000-0000-000000000000}"/>
  <bookViews>
    <workbookView xWindow="-108" yWindow="-108" windowWidth="23256" windowHeight="12576" tabRatio="500" xr2:uid="{00000000-000D-0000-FFFF-FFFF00000000}"/>
  </bookViews>
  <sheets>
    <sheet name="ORÇAMENTO" sheetId="6" r:id="rId1"/>
  </sheets>
  <definedNames>
    <definedName name="_HMO12" localSheetId="0">ORÇAMENTO!$E$9</definedName>
    <definedName name="_HMO12">#REF!</definedName>
    <definedName name="_PDO12" localSheetId="0">ORÇAMENTO!$H$9</definedName>
    <definedName name="_PDO12">#REF!</definedName>
    <definedName name="_VEP12" localSheetId="0">ORÇAMENTO!$G$9</definedName>
    <definedName name="_VEP12">#REF!</definedName>
    <definedName name="_VMO12" localSheetId="0">ORÇAMENTO!$F$9</definedName>
    <definedName name="_VMO12">#REF!</definedName>
    <definedName name="_xlnm.Print_Area" localSheetId="0">ORÇAMENTO!$B$1:$I$518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494" i="6" l="1"/>
  <c r="B496" i="6" l="1"/>
  <c r="B498" i="6" s="1"/>
  <c r="I460" i="6" l="1"/>
  <c r="B461" i="6"/>
  <c r="I461" i="6"/>
  <c r="B462" i="6"/>
  <c r="B463" i="6" s="1"/>
  <c r="I462" i="6"/>
  <c r="I463" i="6"/>
  <c r="I321" i="6"/>
  <c r="B322" i="6"/>
  <c r="B323" i="6" s="1"/>
  <c r="B324" i="6" s="1"/>
  <c r="B325" i="6" s="1"/>
  <c r="I322" i="6"/>
  <c r="I323" i="6"/>
  <c r="I324" i="6"/>
  <c r="I325" i="6"/>
  <c r="I486" i="6" l="1"/>
  <c r="I485" i="6"/>
  <c r="I484" i="6"/>
  <c r="I483" i="6"/>
  <c r="I482" i="6"/>
  <c r="I481" i="6"/>
  <c r="B481" i="6"/>
  <c r="B483" i="6" s="1"/>
  <c r="B485" i="6" s="1"/>
  <c r="I480" i="6"/>
  <c r="I479" i="6"/>
  <c r="I472" i="6"/>
  <c r="I471" i="6"/>
  <c r="I470" i="6"/>
  <c r="B470" i="6"/>
  <c r="B471" i="6" s="1"/>
  <c r="B472" i="6" s="1"/>
  <c r="I469" i="6"/>
  <c r="I435" i="6"/>
  <c r="I434" i="6"/>
  <c r="I433" i="6"/>
  <c r="I432" i="6"/>
  <c r="I431" i="6"/>
  <c r="I425" i="6"/>
  <c r="I424" i="6"/>
  <c r="I423" i="6"/>
  <c r="I422" i="6"/>
  <c r="I421" i="6"/>
  <c r="I415" i="6"/>
  <c r="I414" i="6"/>
  <c r="I413" i="6"/>
  <c r="I412" i="6"/>
  <c r="B412" i="6"/>
  <c r="B413" i="6" s="1"/>
  <c r="B414" i="6" s="1"/>
  <c r="B415" i="6" s="1"/>
  <c r="I411" i="6"/>
  <c r="I405" i="6"/>
  <c r="I404" i="6"/>
  <c r="I403" i="6"/>
  <c r="I402" i="6"/>
  <c r="B402" i="6"/>
  <c r="B403" i="6" s="1"/>
  <c r="B404" i="6" s="1"/>
  <c r="B405" i="6" s="1"/>
  <c r="I401" i="6"/>
  <c r="I395" i="6"/>
  <c r="I394" i="6"/>
  <c r="I393" i="6"/>
  <c r="I392" i="6"/>
  <c r="B392" i="6"/>
  <c r="B393" i="6" s="1"/>
  <c r="B394" i="6" s="1"/>
  <c r="B395" i="6" s="1"/>
  <c r="I391" i="6"/>
  <c r="I385" i="6"/>
  <c r="I384" i="6"/>
  <c r="I383" i="6"/>
  <c r="I382" i="6"/>
  <c r="B382" i="6"/>
  <c r="B383" i="6" s="1"/>
  <c r="B384" i="6" s="1"/>
  <c r="B385" i="6" s="1"/>
  <c r="I381" i="6"/>
  <c r="I375" i="6"/>
  <c r="I374" i="6"/>
  <c r="I373" i="6"/>
  <c r="I372" i="6"/>
  <c r="B372" i="6"/>
  <c r="B373" i="6" s="1"/>
  <c r="B374" i="6" s="1"/>
  <c r="B375" i="6" s="1"/>
  <c r="I371" i="6"/>
  <c r="I365" i="6"/>
  <c r="I364" i="6"/>
  <c r="I363" i="6"/>
  <c r="I362" i="6"/>
  <c r="B362" i="6"/>
  <c r="B363" i="6" s="1"/>
  <c r="B364" i="6" s="1"/>
  <c r="B365" i="6" s="1"/>
  <c r="I361" i="6"/>
  <c r="I355" i="6"/>
  <c r="I354" i="6"/>
  <c r="I353" i="6"/>
  <c r="I352" i="6"/>
  <c r="B352" i="6"/>
  <c r="B353" i="6" s="1"/>
  <c r="B354" i="6" s="1"/>
  <c r="B355" i="6" s="1"/>
  <c r="I351" i="6"/>
  <c r="I345" i="6"/>
  <c r="I344" i="6"/>
  <c r="I343" i="6"/>
  <c r="I342" i="6"/>
  <c r="B342" i="6"/>
  <c r="B343" i="6" s="1"/>
  <c r="B344" i="6" s="1"/>
  <c r="B345" i="6" s="1"/>
  <c r="I341" i="6"/>
  <c r="I335" i="6"/>
  <c r="I334" i="6"/>
  <c r="I333" i="6"/>
  <c r="I332" i="6"/>
  <c r="B332" i="6"/>
  <c r="B333" i="6" s="1"/>
  <c r="B334" i="6" s="1"/>
  <c r="B335" i="6" s="1"/>
  <c r="I331" i="6"/>
  <c r="I313" i="6"/>
  <c r="I312" i="6"/>
  <c r="I311" i="6"/>
  <c r="I310" i="6"/>
  <c r="I309" i="6"/>
  <c r="I308" i="6"/>
  <c r="B308" i="6"/>
  <c r="B309" i="6" s="1"/>
  <c r="B310" i="6" s="1"/>
  <c r="B311" i="6" s="1"/>
  <c r="B312" i="6" s="1"/>
  <c r="B313" i="6" s="1"/>
  <c r="I307" i="6"/>
  <c r="I301" i="6"/>
  <c r="I300" i="6"/>
  <c r="I299" i="6"/>
  <c r="I298" i="6"/>
  <c r="I297" i="6"/>
  <c r="I296" i="6"/>
  <c r="B296" i="6"/>
  <c r="B297" i="6" s="1"/>
  <c r="B298" i="6" s="1"/>
  <c r="B299" i="6" s="1"/>
  <c r="B300" i="6" s="1"/>
  <c r="B301" i="6" s="1"/>
  <c r="I295" i="6"/>
  <c r="I289" i="6"/>
  <c r="I288" i="6"/>
  <c r="I287" i="6"/>
  <c r="I286" i="6"/>
  <c r="I285" i="6"/>
  <c r="I284" i="6"/>
  <c r="B284" i="6"/>
  <c r="B285" i="6" s="1"/>
  <c r="B286" i="6" s="1"/>
  <c r="B287" i="6" s="1"/>
  <c r="B288" i="6" s="1"/>
  <c r="B289" i="6" s="1"/>
  <c r="I283" i="6"/>
  <c r="I277" i="6"/>
  <c r="I276" i="6"/>
  <c r="I275" i="6"/>
  <c r="I274" i="6"/>
  <c r="I273" i="6"/>
  <c r="I272" i="6"/>
  <c r="B272" i="6"/>
  <c r="B273" i="6" s="1"/>
  <c r="B274" i="6" s="1"/>
  <c r="B275" i="6" s="1"/>
  <c r="B276" i="6" s="1"/>
  <c r="B277" i="6" s="1"/>
  <c r="I271" i="6"/>
  <c r="I265" i="6"/>
  <c r="I264" i="6"/>
  <c r="I263" i="6"/>
  <c r="I262" i="6"/>
  <c r="I261" i="6"/>
  <c r="I260" i="6"/>
  <c r="B260" i="6"/>
  <c r="B261" i="6" s="1"/>
  <c r="B262" i="6" s="1"/>
  <c r="B263" i="6" s="1"/>
  <c r="B264" i="6" s="1"/>
  <c r="B265" i="6" s="1"/>
  <c r="I259" i="6"/>
  <c r="I253" i="6"/>
  <c r="I252" i="6"/>
  <c r="I251" i="6"/>
  <c r="I250" i="6"/>
  <c r="I249" i="6"/>
  <c r="I248" i="6"/>
  <c r="B248" i="6"/>
  <c r="B249" i="6" s="1"/>
  <c r="B250" i="6" s="1"/>
  <c r="B251" i="6" s="1"/>
  <c r="B252" i="6" s="1"/>
  <c r="B253" i="6" s="1"/>
  <c r="I247" i="6"/>
  <c r="I241" i="6"/>
  <c r="I240" i="6"/>
  <c r="I239" i="6"/>
  <c r="I238" i="6"/>
  <c r="I237" i="6"/>
  <c r="I236" i="6"/>
  <c r="B236" i="6"/>
  <c r="B237" i="6" s="1"/>
  <c r="B238" i="6" s="1"/>
  <c r="B239" i="6" s="1"/>
  <c r="B240" i="6" s="1"/>
  <c r="B241" i="6" s="1"/>
  <c r="I235" i="6"/>
  <c r="I229" i="6"/>
  <c r="I228" i="6"/>
  <c r="I227" i="6"/>
  <c r="I226" i="6"/>
  <c r="I225" i="6"/>
  <c r="I224" i="6"/>
  <c r="B224" i="6"/>
  <c r="B225" i="6" s="1"/>
  <c r="B226" i="6" s="1"/>
  <c r="B227" i="6" s="1"/>
  <c r="B228" i="6" s="1"/>
  <c r="B229" i="6" s="1"/>
  <c r="I223" i="6"/>
  <c r="I217" i="6"/>
  <c r="I216" i="6"/>
  <c r="I215" i="6"/>
  <c r="I214" i="6"/>
  <c r="I213" i="6"/>
  <c r="I212" i="6"/>
  <c r="B212" i="6"/>
  <c r="B213" i="6" s="1"/>
  <c r="B214" i="6" s="1"/>
  <c r="B215" i="6" s="1"/>
  <c r="B216" i="6" s="1"/>
  <c r="B217" i="6" s="1"/>
  <c r="I211" i="6"/>
  <c r="I206" i="6"/>
  <c r="I205" i="6"/>
  <c r="I204" i="6"/>
  <c r="I203" i="6"/>
  <c r="I202" i="6"/>
  <c r="I201" i="6"/>
  <c r="B201" i="6"/>
  <c r="B202" i="6" s="1"/>
  <c r="B203" i="6" s="1"/>
  <c r="B204" i="6" s="1"/>
  <c r="B205" i="6" s="1"/>
  <c r="B206" i="6" s="1"/>
  <c r="I200" i="6"/>
  <c r="I195" i="6"/>
  <c r="I194" i="6"/>
  <c r="I193" i="6"/>
  <c r="I192" i="6"/>
  <c r="I191" i="6"/>
  <c r="I190" i="6"/>
  <c r="B190" i="6"/>
  <c r="B191" i="6" s="1"/>
  <c r="B192" i="6" s="1"/>
  <c r="B193" i="6" s="1"/>
  <c r="B194" i="6" s="1"/>
  <c r="B195" i="6" s="1"/>
  <c r="I189" i="6"/>
  <c r="I183" i="6"/>
  <c r="I182" i="6"/>
  <c r="I181" i="6"/>
  <c r="I180" i="6"/>
  <c r="I179" i="6"/>
  <c r="I178" i="6"/>
  <c r="B178" i="6"/>
  <c r="B179" i="6" s="1"/>
  <c r="B180" i="6" s="1"/>
  <c r="B181" i="6" s="1"/>
  <c r="B182" i="6" s="1"/>
  <c r="B183" i="6" s="1"/>
  <c r="I177" i="6"/>
  <c r="I171" i="6"/>
  <c r="I170" i="6"/>
  <c r="I169" i="6"/>
  <c r="I168" i="6"/>
  <c r="I167" i="6"/>
  <c r="I166" i="6"/>
  <c r="B166" i="6"/>
  <c r="B167" i="6" s="1"/>
  <c r="B168" i="6" s="1"/>
  <c r="B169" i="6" s="1"/>
  <c r="B170" i="6" s="1"/>
  <c r="B171" i="6" s="1"/>
  <c r="I165" i="6"/>
  <c r="I159" i="6"/>
  <c r="I158" i="6"/>
  <c r="I157" i="6"/>
  <c r="I156" i="6"/>
  <c r="I155" i="6"/>
  <c r="I154" i="6"/>
  <c r="B154" i="6"/>
  <c r="B155" i="6" s="1"/>
  <c r="B156" i="6" s="1"/>
  <c r="B157" i="6" s="1"/>
  <c r="B158" i="6" s="1"/>
  <c r="B159" i="6" s="1"/>
  <c r="I153" i="6"/>
  <c r="I147" i="6"/>
  <c r="I146" i="6"/>
  <c r="I145" i="6"/>
  <c r="I144" i="6"/>
  <c r="I143" i="6"/>
  <c r="I142" i="6"/>
  <c r="B142" i="6"/>
  <c r="B143" i="6" s="1"/>
  <c r="B144" i="6" s="1"/>
  <c r="B145" i="6" s="1"/>
  <c r="B146" i="6" s="1"/>
  <c r="B147" i="6" s="1"/>
  <c r="I141" i="6"/>
  <c r="I135" i="6"/>
  <c r="I134" i="6"/>
  <c r="I133" i="6"/>
  <c r="I132" i="6"/>
  <c r="I131" i="6"/>
  <c r="I130" i="6"/>
  <c r="B130" i="6"/>
  <c r="B131" i="6" s="1"/>
  <c r="B132" i="6" s="1"/>
  <c r="B133" i="6" s="1"/>
  <c r="B134" i="6" s="1"/>
  <c r="B135" i="6" s="1"/>
  <c r="I129" i="6"/>
  <c r="I122" i="6"/>
  <c r="I121" i="6"/>
  <c r="I120" i="6"/>
  <c r="I119" i="6"/>
  <c r="I118" i="6"/>
  <c r="I117" i="6"/>
  <c r="B117" i="6"/>
  <c r="B118" i="6" s="1"/>
  <c r="B119" i="6" s="1"/>
  <c r="B120" i="6" s="1"/>
  <c r="B121" i="6" s="1"/>
  <c r="B122" i="6" s="1"/>
  <c r="I116" i="6"/>
  <c r="I110" i="6"/>
  <c r="I109" i="6"/>
  <c r="I108" i="6"/>
  <c r="I107" i="6"/>
  <c r="I106" i="6"/>
  <c r="I105" i="6"/>
  <c r="B105" i="6"/>
  <c r="B106" i="6" s="1"/>
  <c r="B107" i="6" s="1"/>
  <c r="B108" i="6" s="1"/>
  <c r="B109" i="6" s="1"/>
  <c r="B110" i="6" s="1"/>
  <c r="I104" i="6"/>
  <c r="I98" i="6"/>
  <c r="I97" i="6"/>
  <c r="I96" i="6"/>
  <c r="I95" i="6"/>
  <c r="I94" i="6"/>
  <c r="I93" i="6"/>
  <c r="B93" i="6"/>
  <c r="B94" i="6" s="1"/>
  <c r="B95" i="6" s="1"/>
  <c r="B96" i="6" s="1"/>
  <c r="B97" i="6" s="1"/>
  <c r="B98" i="6" s="1"/>
  <c r="I92" i="6"/>
  <c r="I86" i="6"/>
  <c r="I85" i="6"/>
  <c r="I84" i="6"/>
  <c r="I83" i="6"/>
  <c r="I82" i="6"/>
  <c r="I81" i="6"/>
  <c r="B81" i="6"/>
  <c r="B82" i="6" s="1"/>
  <c r="B83" i="6" s="1"/>
  <c r="B84" i="6" s="1"/>
  <c r="B85" i="6" s="1"/>
  <c r="B86" i="6" s="1"/>
  <c r="I80" i="6"/>
  <c r="I74" i="6"/>
  <c r="I73" i="6"/>
  <c r="I72" i="6"/>
  <c r="I71" i="6"/>
  <c r="I70" i="6"/>
  <c r="I69" i="6"/>
  <c r="B69" i="6"/>
  <c r="B70" i="6" s="1"/>
  <c r="B71" i="6" s="1"/>
  <c r="B72" i="6" s="1"/>
  <c r="B73" i="6" s="1"/>
  <c r="B74" i="6" s="1"/>
  <c r="I68" i="6"/>
  <c r="I62" i="6"/>
  <c r="I61" i="6"/>
  <c r="I60" i="6"/>
  <c r="I59" i="6"/>
  <c r="I58" i="6"/>
  <c r="I57" i="6"/>
  <c r="B57" i="6"/>
  <c r="B58" i="6" s="1"/>
  <c r="B59" i="6" s="1"/>
  <c r="B60" i="6" s="1"/>
  <c r="B61" i="6" s="1"/>
  <c r="B62" i="6" s="1"/>
  <c r="I56" i="6"/>
  <c r="I50" i="6"/>
  <c r="I49" i="6"/>
  <c r="I48" i="6"/>
  <c r="I47" i="6"/>
  <c r="I46" i="6"/>
  <c r="I45" i="6"/>
  <c r="B45" i="6"/>
  <c r="B46" i="6" s="1"/>
  <c r="B47" i="6" s="1"/>
  <c r="B48" i="6" s="1"/>
  <c r="B49" i="6" s="1"/>
  <c r="B50" i="6" s="1"/>
  <c r="I44" i="6"/>
  <c r="I39" i="6"/>
  <c r="I38" i="6"/>
  <c r="I37" i="6"/>
  <c r="I36" i="6"/>
  <c r="I35" i="6"/>
  <c r="I34" i="6"/>
  <c r="B34" i="6"/>
  <c r="B35" i="6" s="1"/>
  <c r="B36" i="6" s="1"/>
  <c r="B37" i="6" s="1"/>
  <c r="B38" i="6" s="1"/>
  <c r="B39" i="6" s="1"/>
  <c r="I33" i="6"/>
  <c r="I28" i="6"/>
  <c r="I27" i="6"/>
  <c r="I26" i="6"/>
  <c r="I25" i="6"/>
  <c r="I24" i="6"/>
  <c r="I23" i="6"/>
  <c r="B23" i="6"/>
  <c r="B24" i="6" s="1"/>
  <c r="B25" i="6" s="1"/>
  <c r="B26" i="6" s="1"/>
  <c r="B27" i="6" s="1"/>
  <c r="B28" i="6" s="1"/>
  <c r="I22" i="6"/>
  <c r="I15" i="6"/>
  <c r="I14" i="6"/>
  <c r="I13" i="6"/>
  <c r="I12" i="6"/>
  <c r="I11" i="6"/>
  <c r="I10" i="6"/>
  <c r="B10" i="6"/>
  <c r="B11" i="6" s="1"/>
  <c r="B12" i="6" s="1"/>
  <c r="B13" i="6" s="1"/>
  <c r="B14" i="6" s="1"/>
  <c r="B15" i="6" s="1"/>
  <c r="I9" i="6"/>
  <c r="I367" i="6" l="1"/>
  <c r="I315" i="6"/>
  <c r="I357" i="6"/>
  <c r="I397" i="6"/>
  <c r="I407" i="6"/>
  <c r="I30" i="6"/>
  <c r="I41" i="6"/>
  <c r="I52" i="6"/>
  <c r="I100" i="6"/>
  <c r="I112" i="6"/>
  <c r="I124" i="6"/>
  <c r="I149" i="6"/>
  <c r="I185" i="6"/>
  <c r="I197" i="6"/>
  <c r="I219" i="6"/>
  <c r="I231" i="6"/>
  <c r="I347" i="6"/>
  <c r="I417" i="6"/>
  <c r="I208" i="6"/>
  <c r="I173" i="6"/>
  <c r="I88" i="6"/>
  <c r="I474" i="6"/>
  <c r="I377" i="6"/>
  <c r="I161" i="6"/>
  <c r="I487" i="6"/>
  <c r="I465" i="6"/>
  <c r="I387" i="6"/>
  <c r="I437" i="6"/>
  <c r="I427" i="6"/>
  <c r="I137" i="6"/>
  <c r="I17" i="6"/>
  <c r="I337" i="6"/>
  <c r="I327" i="6"/>
  <c r="I76" i="6"/>
  <c r="I64" i="6"/>
  <c r="I243" i="6"/>
  <c r="I255" i="6"/>
  <c r="I267" i="6"/>
  <c r="I279" i="6"/>
  <c r="I291" i="6"/>
  <c r="I303" i="6"/>
</calcChain>
</file>

<file path=xl/sharedStrings.xml><?xml version="1.0" encoding="utf-8"?>
<sst xmlns="http://schemas.openxmlformats.org/spreadsheetml/2006/main" count="1100" uniqueCount="122">
  <si>
    <t>TABELA DE COMPOSIÇÃO DE PREÇOS</t>
  </si>
  <si>
    <t>OBJETO: MANUTENÇÃO CORRETIVA E PREVENTIVA COM APLICAÇÃO DE PEÇAS DE VEICULOS</t>
  </si>
  <si>
    <t>VEICULO PESADO</t>
  </si>
  <si>
    <t>LOTE 01 - CHEVROLET (GENUÍNO)</t>
  </si>
  <si>
    <t>ITEM</t>
  </si>
  <si>
    <t>SERVIÇOS</t>
  </si>
  <si>
    <t>UNI</t>
  </si>
  <si>
    <t>Funilaria e Pintura</t>
  </si>
  <si>
    <t>hr</t>
  </si>
  <si>
    <t>Auto Eletrica</t>
  </si>
  <si>
    <t>Hidraulica</t>
  </si>
  <si>
    <t>Tapeçaria</t>
  </si>
  <si>
    <t>Mecanica Geral</t>
  </si>
  <si>
    <t>Tornearia e Solda</t>
  </si>
  <si>
    <t>-</t>
  </si>
  <si>
    <t>Alinhamento, Balanceamento, Cambagem e Caster</t>
  </si>
  <si>
    <t>uni</t>
  </si>
  <si>
    <t>VG = ((NºHMO x VMO) + VEP) x (1 – (PDG/100))</t>
  </si>
  <si>
    <t>TOTAL</t>
  </si>
  <si>
    <t>LOTE 02 - CHEVROLET (ORIGINAL)</t>
  </si>
  <si>
    <t>LOTE 03 - VOLKSWAGEN (GENUÍNO)</t>
  </si>
  <si>
    <t>LOTE 04 - VOLKSWAGEN (ORIGINAL)</t>
  </si>
  <si>
    <t>LOTE 07 – VOLARE (GENUÍNO)</t>
  </si>
  <si>
    <t>LOTE 08 – VOLARE (ORIGINAL)</t>
  </si>
  <si>
    <t>LOTE 09 - FORD (GENUÍNO)</t>
  </si>
  <si>
    <t>LOTE 10 - FORD (ORIGINAL)</t>
  </si>
  <si>
    <t xml:space="preserve">VEICULOS LEVE E UTILITARIO </t>
  </si>
  <si>
    <t xml:space="preserve"> LOTE 11 - CHEVROLET (GENUÍNO)</t>
  </si>
  <si>
    <t xml:space="preserve"> LOTE 12 - CHEVROLET (ORIGINAL)</t>
  </si>
  <si>
    <t xml:space="preserve"> LOTE 13 - VOLKSWAGEN (GENUÍNO)</t>
  </si>
  <si>
    <t xml:space="preserve"> LOTE 14 - VOLKSVAGEN (ORIGINAL)</t>
  </si>
  <si>
    <t>MOTOCICLETAS</t>
  </si>
  <si>
    <t>MAQUINAS PESADAS</t>
  </si>
  <si>
    <t xml:space="preserve"> LOTE 15 - FIAT (GENUÍNO)</t>
  </si>
  <si>
    <t xml:space="preserve"> LOTE 16 - FIAT (ORIGINAL)</t>
  </si>
  <si>
    <t xml:space="preserve"> LOTE 17 - PEUGEOT (GENUÍNO)</t>
  </si>
  <si>
    <t xml:space="preserve"> LOTE 18 - PEUGEOT (ORIGINAL)</t>
  </si>
  <si>
    <t xml:space="preserve"> LOTE 19 - FORD (GENUÍNO)</t>
  </si>
  <si>
    <t xml:space="preserve"> LOTE 20 - FORD (ORIGINAL)</t>
  </si>
  <si>
    <t xml:space="preserve"> LOTE 22 - RENAULT (ORIGINAL)</t>
  </si>
  <si>
    <t>LOTE 29 - CASE (GENUÍNO)</t>
  </si>
  <si>
    <t>LOTE 30 - CASE (ORIGINAL)</t>
  </si>
  <si>
    <t>LOTE 31 - DYNAPAC (GENUÍNO)</t>
  </si>
  <si>
    <t>LOTE 32 - DYNAPAC (ORIGINAL)</t>
  </si>
  <si>
    <t>LOTE 35 - RANDON (GENUÍNO)</t>
  </si>
  <si>
    <t xml:space="preserve"> LOTE 36 - RANDON (ORIGINAL)</t>
  </si>
  <si>
    <t>LOTE 06 -  MERCEDES BENZ (ORIGINAL)</t>
  </si>
  <si>
    <t>LOTE 05 - MERCEDES BENZ (GENUÍNO)</t>
  </si>
  <si>
    <t>QTD. ESTIMADA</t>
  </si>
  <si>
    <t>ITENS PARA SERVIÇO DE GUINCHO</t>
  </si>
  <si>
    <t>VALORES UNITÁRIOS</t>
  </si>
  <si>
    <t>VALOR TOTAL</t>
  </si>
  <si>
    <t>Motocicletas</t>
  </si>
  <si>
    <t>Km</t>
  </si>
  <si>
    <t>Saída</t>
  </si>
  <si>
    <t>Veiculos Leve</t>
  </si>
  <si>
    <t>Veiculos Pesado</t>
  </si>
  <si>
    <t>Maquina</t>
  </si>
  <si>
    <r>
      <t xml:space="preserve">QTD ESTIMADAS </t>
    </r>
    <r>
      <rPr>
        <b/>
        <sz val="10"/>
        <rFont val="Times New Roman"/>
        <family val="1"/>
      </rPr>
      <t>(HMO)</t>
    </r>
  </si>
  <si>
    <r>
      <t xml:space="preserve">VALOR DA MÃO DE OBRA </t>
    </r>
    <r>
      <rPr>
        <b/>
        <sz val="10"/>
        <rFont val="Times New Roman"/>
        <family val="1"/>
      </rPr>
      <t>(VMO)</t>
    </r>
  </si>
  <si>
    <r>
      <t xml:space="preserve">VALOR ESTIMADO DE PEÇAS </t>
    </r>
    <r>
      <rPr>
        <b/>
        <sz val="10"/>
        <rFont val="Times New Roman"/>
        <family val="1"/>
      </rPr>
      <t>(VEP)</t>
    </r>
  </si>
  <si>
    <r>
      <t xml:space="preserve">DESCONTO SOBRE A TABELA DO FABR. </t>
    </r>
    <r>
      <rPr>
        <b/>
        <sz val="10"/>
        <rFont val="Times New Roman"/>
        <family val="1"/>
      </rPr>
      <t>(PDG/PDO) -</t>
    </r>
    <r>
      <rPr>
        <b/>
        <sz val="10"/>
        <color indexed="10"/>
        <rFont val="Times New Roman"/>
        <family val="1"/>
      </rPr>
      <t>**NÃO COLOCAR O SINAL DE PORCENTAGEM</t>
    </r>
  </si>
  <si>
    <r>
      <t xml:space="preserve">VALOR GLOBAL (RESULTADO DA FORMULA) </t>
    </r>
    <r>
      <rPr>
        <b/>
        <sz val="10"/>
        <rFont val="Times New Roman"/>
        <family val="1"/>
      </rPr>
      <t>(VG)</t>
    </r>
  </si>
  <si>
    <t xml:space="preserve"> LOTE 37 - NEW HOLLAND (GENUINO)</t>
  </si>
  <si>
    <t xml:space="preserve"> LOTE 38 - NEW HOLLAND (ORIGINAL)</t>
  </si>
  <si>
    <t xml:space="preserve"> LOTE 25 – TOYOTA (GENUÍNO) </t>
  </si>
  <si>
    <r>
      <t xml:space="preserve"> </t>
    </r>
    <r>
      <rPr>
        <b/>
        <sz val="10"/>
        <rFont val="Times New Roman"/>
        <family val="1"/>
      </rPr>
      <t xml:space="preserve">LOTE 26 – TOYOTA (ORIGINAL) </t>
    </r>
  </si>
  <si>
    <t>LOTE 27 - DRESSER (GENUÍNO)</t>
  </si>
  <si>
    <t>LOTE 28 - DRESSER (ORIGINAL)</t>
  </si>
  <si>
    <t>LOTE 33 - JCB  (GENUÍNO)</t>
  </si>
  <si>
    <t>LOTE 34 - JCB (ORIGINAL)</t>
  </si>
  <si>
    <t>LOTE 39 - HONDA (GENUÍNO)</t>
  </si>
  <si>
    <t>LOTE 40 - SUZUKI  (GENUINO)</t>
  </si>
  <si>
    <t>LOTE 41 -  SERVIÇO DE GUINCHO PARA VEICULOS DA FROTA MUNICIPAL</t>
  </si>
  <si>
    <t>TOTAL (Lote 41)</t>
  </si>
  <si>
    <t>FERRAZ DE VASCONCELOS/SP</t>
  </si>
  <si>
    <t xml:space="preserve"> LOTE 23 - IVECO (GENUÍNO)</t>
  </si>
  <si>
    <t xml:space="preserve"> LOTE 24 - IVECO (ORIGINAL)</t>
  </si>
  <si>
    <t xml:space="preserve"> LOTE 21 - RENAULT (GENUÍNO)</t>
  </si>
  <si>
    <t>VG = ((NºHMO x VMO) + VEP) x (1 – (PDG/100)</t>
  </si>
  <si>
    <t>ITENS PARA SERVIÇO DE BORRACHARIA</t>
  </si>
  <si>
    <t>LOTE 42 -  SERVIÇO DE BORRACHARIA PARA VEICULOS DA FROTA MUNICIPAL</t>
  </si>
  <si>
    <t>unid</t>
  </si>
  <si>
    <t>TOTAL (Lote 42)</t>
  </si>
  <si>
    <t>Motocicletas troca</t>
  </si>
  <si>
    <t>Motocicletas conserto</t>
  </si>
  <si>
    <t>Veiculos Leve troca</t>
  </si>
  <si>
    <t>Veiculos Leve conserto</t>
  </si>
  <si>
    <t xml:space="preserve">Veiculos Pesado troca </t>
  </si>
  <si>
    <t>Veiculos Pesado conserto</t>
  </si>
  <si>
    <t>Maquina troca</t>
  </si>
  <si>
    <t>Maquina conserto</t>
  </si>
  <si>
    <t>ITENS PARA SERVIÇO DE LAVAGEM VEÍCULAR</t>
  </si>
  <si>
    <t xml:space="preserve"> E LAVAGEM PARA VEICULOS DA FROTA MUNICIPAL</t>
  </si>
  <si>
    <t>LOTE 43 -  SERVIÇO DE LIMPEZA, CONSERVAÇÃO, HIGIENIZAÇÃO</t>
  </si>
  <si>
    <t>TOTAL (Lote 43)</t>
  </si>
  <si>
    <t>Motocicletas - Lavagem Completa</t>
  </si>
  <si>
    <t>Motocicletas - Lavagem Simples</t>
  </si>
  <si>
    <t>1.1</t>
  </si>
  <si>
    <t>1.2</t>
  </si>
  <si>
    <t>1.3</t>
  </si>
  <si>
    <t>2.1</t>
  </si>
  <si>
    <t>2.2</t>
  </si>
  <si>
    <t>2.3</t>
  </si>
  <si>
    <t>3.1</t>
  </si>
  <si>
    <t>3.2</t>
  </si>
  <si>
    <t>Veiculos Leves - Lavagem Simples</t>
  </si>
  <si>
    <t>Veiculos Leves - Lavagem Completa</t>
  </si>
  <si>
    <t xml:space="preserve"> Motocicletas - Lavahem Especial</t>
  </si>
  <si>
    <t>Veiculos Leves - Lavagem Especial</t>
  </si>
  <si>
    <t xml:space="preserve">Veiculos Pesados - Lavagem Simples </t>
  </si>
  <si>
    <t>3.3</t>
  </si>
  <si>
    <t>Veiculos Pesados - Lavagem Completa</t>
  </si>
  <si>
    <t>Veículos Pesados - Lavagem Especial</t>
  </si>
  <si>
    <t xml:space="preserve">Maquinas - Lavagem Simples </t>
  </si>
  <si>
    <t>Maquinas - Lavagem Completa</t>
  </si>
  <si>
    <t>Maquinas - Lavagem Especial</t>
  </si>
  <si>
    <t>QUANTIDADE</t>
  </si>
  <si>
    <t>4.1</t>
  </si>
  <si>
    <t>4.2</t>
  </si>
  <si>
    <t>4.3</t>
  </si>
  <si>
    <r>
      <t xml:space="preserve">DESCONTO SOBRE A TABELA DO FABR. </t>
    </r>
    <r>
      <rPr>
        <b/>
        <sz val="10"/>
        <rFont val="Times New Roman"/>
        <family val="1"/>
      </rPr>
      <t>(PDG/PDO) 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</si>
</sst>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&quot;R$ &quot;#,##0.00"/>
    <numFmt numFmtId="166" formatCode="_(&quot;R$ &quot;* #,##0.00_);_(&quot;R$ &quot;* \(#,##0.00\);_(&quot;R$ &quot;* \-??_);_(@_)"/>
  </numFmts>
  <fonts count="13" x14ac:knownFonts="1">
    <font>
      <sz val="10"/>
      <name val="Arial"/>
    </font>
    <font>
      <b/>
      <sz val="12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u/>
      <sz val="12"/>
      <name val="Times New Roman"/>
      <family val="1"/>
    </font>
    <font>
      <b/>
      <u/>
      <sz val="14"/>
      <color indexed="10"/>
      <name val="Times New Roman"/>
      <family val="1"/>
    </font>
    <font>
      <b/>
      <sz val="10"/>
      <color indexed="10"/>
      <name val="Times New Roman"/>
      <family val="1"/>
    </font>
    <font>
      <b/>
      <u/>
      <sz val="12"/>
      <color indexed="10"/>
      <name val="Times New Roman"/>
      <family val="1"/>
    </font>
    <font>
      <b/>
      <sz val="10"/>
      <color rgb="FFFF0000"/>
      <name val="Times New Roman"/>
      <family val="1"/>
    </font>
    <font>
      <b/>
      <sz val="14"/>
      <color rgb="FFFF0000"/>
      <name val="Times New Roman"/>
      <family val="1"/>
    </font>
    <font>
      <b/>
      <u/>
      <sz val="11"/>
      <color rgb="FFFF0000"/>
      <name val="Times New Roman"/>
      <family val="1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</borders>
  <cellStyleXfs count="3">
    <xf numFmtId="0" fontId="0" fillId="0" borderId="0"/>
    <xf numFmtId="166" fontId="2" fillId="0" borderId="0" applyFill="0" applyBorder="0" applyAlignment="0" applyProtection="0"/>
    <xf numFmtId="164" fontId="2" fillId="0" borderId="0" applyFill="0" applyBorder="0" applyAlignment="0" applyProtection="0"/>
  </cellStyleXfs>
  <cellXfs count="100">
    <xf numFmtId="0" fontId="0" fillId="0" borderId="0" xfId="0"/>
    <xf numFmtId="165" fontId="4" fillId="0" borderId="3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66" fontId="4" fillId="0" borderId="0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165" fontId="4" fillId="0" borderId="0" xfId="0" applyNumberFormat="1" applyFont="1" applyBorder="1" applyAlignment="1">
      <alignment horizontal="right" vertical="center"/>
    </xf>
    <xf numFmtId="0" fontId="10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4" fillId="0" borderId="3" xfId="2" applyFont="1" applyFill="1" applyBorder="1" applyAlignment="1" applyProtection="1">
      <alignment horizontal="center" vertical="center"/>
    </xf>
    <xf numFmtId="164" fontId="4" fillId="0" borderId="3" xfId="2" applyFont="1" applyFill="1" applyBorder="1" applyAlignment="1" applyProtection="1">
      <alignment horizontal="center" vertical="center" wrapText="1"/>
    </xf>
    <xf numFmtId="0" fontId="4" fillId="0" borderId="0" xfId="0" applyFont="1" applyBorder="1" applyAlignment="1">
      <alignment vertical="center"/>
    </xf>
    <xf numFmtId="165" fontId="4" fillId="0" borderId="3" xfId="0" applyNumberFormat="1" applyFont="1" applyBorder="1" applyAlignment="1" applyProtection="1">
      <alignment horizontal="center" vertical="center"/>
      <protection locked="0"/>
    </xf>
    <xf numFmtId="0" fontId="4" fillId="0" borderId="3" xfId="0" applyFont="1" applyFill="1" applyBorder="1" applyAlignment="1" applyProtection="1">
      <alignment horizontal="center" vertical="center"/>
      <protection locked="0"/>
    </xf>
    <xf numFmtId="166" fontId="3" fillId="0" borderId="3" xfId="1" applyFont="1" applyFill="1" applyBorder="1" applyAlignment="1" applyProtection="1">
      <alignment horizontal="center" vertical="center"/>
      <protection hidden="1"/>
    </xf>
    <xf numFmtId="165" fontId="1" fillId="0" borderId="0" xfId="0" applyNumberFormat="1" applyFont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65" fontId="4" fillId="0" borderId="0" xfId="0" applyNumberFormat="1" applyFont="1" applyBorder="1" applyAlignment="1">
      <alignment vertical="center"/>
    </xf>
    <xf numFmtId="164" fontId="4" fillId="0" borderId="0" xfId="2" applyFont="1" applyFill="1" applyBorder="1" applyAlignment="1" applyProtection="1">
      <alignment horizontal="right" vertical="center"/>
    </xf>
    <xf numFmtId="164" fontId="4" fillId="0" borderId="0" xfId="2" applyFont="1" applyFill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vertical="center"/>
      <protection locked="0"/>
    </xf>
    <xf numFmtId="0" fontId="4" fillId="0" borderId="3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8" fillId="0" borderId="0" xfId="0" applyFont="1" applyBorder="1" applyAlignment="1">
      <alignment horizontal="center" vertical="center"/>
    </xf>
    <xf numFmtId="166" fontId="3" fillId="0" borderId="3" xfId="1" applyFont="1" applyFill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164" fontId="4" fillId="0" borderId="0" xfId="2" applyFont="1" applyFill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4" fillId="0" borderId="0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12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11" fillId="0" borderId="9" xfId="0" applyFont="1" applyBorder="1" applyAlignment="1">
      <alignment horizontal="left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4" fillId="0" borderId="0" xfId="0" applyFont="1"/>
    <xf numFmtId="0" fontId="4" fillId="0" borderId="7" xfId="0" applyFont="1" applyBorder="1"/>
    <xf numFmtId="164" fontId="4" fillId="0" borderId="7" xfId="2" applyFont="1" applyBorder="1" applyAlignment="1" applyProtection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165" fontId="3" fillId="0" borderId="16" xfId="1" applyNumberFormat="1" applyFont="1" applyBorder="1" applyAlignment="1" applyProtection="1">
      <alignment horizontal="center" vertical="center"/>
    </xf>
    <xf numFmtId="0" fontId="4" fillId="0" borderId="17" xfId="0" applyFont="1" applyBorder="1" applyAlignment="1">
      <alignment horizontal="center" vertical="center"/>
    </xf>
    <xf numFmtId="164" fontId="4" fillId="0" borderId="18" xfId="2" applyFont="1" applyBorder="1" applyAlignment="1" applyProtection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165" fontId="4" fillId="0" borderId="21" xfId="0" applyNumberFormat="1" applyFont="1" applyBorder="1" applyAlignment="1">
      <alignment horizontal="center" vertical="center"/>
    </xf>
    <xf numFmtId="165" fontId="3" fillId="0" borderId="11" xfId="1" applyNumberFormat="1" applyFont="1" applyBorder="1" applyAlignment="1" applyProtection="1">
      <alignment horizontal="center" vertical="center"/>
    </xf>
    <xf numFmtId="164" fontId="4" fillId="0" borderId="16" xfId="2" applyFont="1" applyBorder="1" applyAlignment="1" applyProtection="1">
      <alignment horizontal="center" vertical="center" wrapText="1"/>
    </xf>
    <xf numFmtId="165" fontId="3" fillId="0" borderId="18" xfId="1" applyNumberFormat="1" applyFont="1" applyBorder="1" applyAlignment="1" applyProtection="1">
      <alignment horizontal="center" vertical="center"/>
    </xf>
    <xf numFmtId="165" fontId="3" fillId="0" borderId="21" xfId="1" applyNumberFormat="1" applyFont="1" applyBorder="1" applyAlignment="1" applyProtection="1">
      <alignment horizontal="center" vertical="center"/>
    </xf>
    <xf numFmtId="0" fontId="4" fillId="0" borderId="1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/>
    </xf>
    <xf numFmtId="165" fontId="4" fillId="0" borderId="24" xfId="0" applyNumberFormat="1" applyFont="1" applyBorder="1" applyAlignment="1">
      <alignment horizontal="center" vertical="center"/>
    </xf>
    <xf numFmtId="165" fontId="4" fillId="0" borderId="25" xfId="0" applyNumberFormat="1" applyFont="1" applyBorder="1" applyAlignment="1">
      <alignment horizontal="center" vertical="center"/>
    </xf>
    <xf numFmtId="165" fontId="4" fillId="0" borderId="22" xfId="0" applyNumberFormat="1" applyFont="1" applyBorder="1" applyAlignment="1">
      <alignment horizontal="center" vertical="center"/>
    </xf>
    <xf numFmtId="165" fontId="4" fillId="0" borderId="23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/>
    </xf>
    <xf numFmtId="165" fontId="3" fillId="0" borderId="12" xfId="0" applyNumberFormat="1" applyFont="1" applyBorder="1" applyAlignment="1">
      <alignment horizontal="center" vertical="center"/>
    </xf>
    <xf numFmtId="165" fontId="3" fillId="0" borderId="1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166" fontId="3" fillId="0" borderId="3" xfId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</cellXfs>
  <cellStyles count="3">
    <cellStyle name="Moeda" xfId="1" builtinId="4"/>
    <cellStyle name="Normal" xfId="0" builtinId="0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519"/>
  <sheetViews>
    <sheetView tabSelected="1" view="pageBreakPreview" zoomScale="85" zoomScaleNormal="85" zoomScaleSheetLayoutView="85" workbookViewId="0">
      <selection activeCell="G469" sqref="G469"/>
    </sheetView>
  </sheetViews>
  <sheetFormatPr defaultColWidth="9.109375" defaultRowHeight="13.2" x14ac:dyDescent="0.25"/>
  <cols>
    <col min="1" max="1" width="9.109375" style="11"/>
    <col min="2" max="2" width="8.109375" style="38" customWidth="1"/>
    <col min="3" max="3" width="19" style="38" customWidth="1"/>
    <col min="4" max="4" width="4.5546875" style="38" customWidth="1"/>
    <col min="5" max="5" width="18.109375" style="38" customWidth="1"/>
    <col min="6" max="6" width="10.88671875" style="38" customWidth="1"/>
    <col min="7" max="7" width="18.44140625" style="38" customWidth="1"/>
    <col min="8" max="8" width="12" style="38" customWidth="1"/>
    <col min="9" max="9" width="23.5546875" style="24" customWidth="1"/>
    <col min="10" max="10" width="17.44140625" style="11" customWidth="1"/>
    <col min="11" max="11" width="15.109375" style="11" customWidth="1"/>
    <col min="12" max="12" width="13.109375" style="11" customWidth="1"/>
    <col min="13" max="13" width="16.109375" style="11" customWidth="1"/>
    <col min="14" max="16384" width="9.109375" style="11"/>
  </cols>
  <sheetData>
    <row r="1" spans="2:12" ht="15.6" x14ac:dyDescent="0.25">
      <c r="B1" s="97" t="s">
        <v>75</v>
      </c>
      <c r="C1" s="97"/>
      <c r="D1" s="97"/>
      <c r="E1" s="97"/>
      <c r="F1" s="97"/>
      <c r="G1" s="97"/>
      <c r="H1" s="97"/>
      <c r="I1" s="97"/>
      <c r="K1" s="12"/>
      <c r="L1" s="12"/>
    </row>
    <row r="2" spans="2:12" ht="15.6" x14ac:dyDescent="0.25">
      <c r="B2" s="37"/>
      <c r="C2" s="37"/>
      <c r="D2" s="37"/>
      <c r="E2" s="37"/>
      <c r="F2" s="37"/>
      <c r="G2" s="37"/>
      <c r="H2" s="37"/>
      <c r="I2" s="37"/>
    </row>
    <row r="3" spans="2:12" ht="15.6" x14ac:dyDescent="0.25">
      <c r="B3" s="98" t="s">
        <v>0</v>
      </c>
      <c r="C3" s="98"/>
      <c r="D3" s="98"/>
      <c r="E3" s="98"/>
      <c r="F3" s="98"/>
      <c r="G3" s="98"/>
      <c r="H3" s="98"/>
      <c r="I3" s="98"/>
    </row>
    <row r="4" spans="2:12" x14ac:dyDescent="0.25">
      <c r="B4" s="99" t="s">
        <v>1</v>
      </c>
      <c r="C4" s="99"/>
      <c r="D4" s="99"/>
      <c r="E4" s="99"/>
      <c r="F4" s="99"/>
      <c r="G4" s="99"/>
      <c r="H4" s="99"/>
      <c r="I4" s="99"/>
      <c r="J4" s="13"/>
      <c r="K4" s="13"/>
      <c r="L4" s="13"/>
    </row>
    <row r="5" spans="2:12" x14ac:dyDescent="0.25">
      <c r="B5" s="99"/>
      <c r="C5" s="99"/>
      <c r="D5" s="99"/>
      <c r="E5" s="99"/>
      <c r="F5" s="99"/>
      <c r="G5" s="99"/>
      <c r="H5" s="99"/>
      <c r="I5" s="99"/>
    </row>
    <row r="6" spans="2:12" ht="17.399999999999999" x14ac:dyDescent="0.25">
      <c r="B6" s="96" t="s">
        <v>2</v>
      </c>
      <c r="C6" s="96"/>
      <c r="D6" s="96"/>
      <c r="E6" s="96"/>
      <c r="F6" s="96"/>
      <c r="G6" s="96"/>
      <c r="H6" s="96"/>
      <c r="I6" s="96"/>
    </row>
    <row r="7" spans="2:12" x14ac:dyDescent="0.25">
      <c r="B7" s="84" t="s">
        <v>3</v>
      </c>
      <c r="C7" s="84"/>
      <c r="D7" s="84"/>
      <c r="E7" s="84"/>
      <c r="F7" s="84"/>
      <c r="G7" s="84"/>
      <c r="H7" s="84"/>
      <c r="I7" s="84"/>
    </row>
    <row r="8" spans="2:12" ht="87" customHeight="1" x14ac:dyDescent="0.25">
      <c r="B8" s="45" t="s">
        <v>4</v>
      </c>
      <c r="C8" s="45" t="s">
        <v>5</v>
      </c>
      <c r="D8" s="45" t="s">
        <v>6</v>
      </c>
      <c r="E8" s="47" t="s">
        <v>58</v>
      </c>
      <c r="F8" s="47" t="s">
        <v>59</v>
      </c>
      <c r="G8" s="47" t="s">
        <v>60</v>
      </c>
      <c r="H8" s="47" t="s">
        <v>61</v>
      </c>
      <c r="I8" s="15" t="s">
        <v>62</v>
      </c>
      <c r="J8" s="16"/>
    </row>
    <row r="9" spans="2:12" ht="15.6" x14ac:dyDescent="0.25">
      <c r="B9" s="45">
        <v>1</v>
      </c>
      <c r="C9" s="45" t="s">
        <v>7</v>
      </c>
      <c r="D9" s="45" t="s">
        <v>8</v>
      </c>
      <c r="E9" s="45">
        <v>15</v>
      </c>
      <c r="F9" s="17"/>
      <c r="G9" s="1">
        <v>3000</v>
      </c>
      <c r="H9" s="18"/>
      <c r="I9" s="19">
        <f>((E9*F9)+(G9))*((1)-(H9/100))</f>
        <v>3000</v>
      </c>
      <c r="J9" s="20"/>
    </row>
    <row r="10" spans="2:12" ht="15.6" x14ac:dyDescent="0.25">
      <c r="B10" s="45">
        <f t="shared" ref="B10:B15" si="0">B9+1</f>
        <v>2</v>
      </c>
      <c r="C10" s="45" t="s">
        <v>9</v>
      </c>
      <c r="D10" s="45" t="s">
        <v>8</v>
      </c>
      <c r="E10" s="45">
        <v>20</v>
      </c>
      <c r="F10" s="17"/>
      <c r="G10" s="1">
        <v>5000</v>
      </c>
      <c r="H10" s="18"/>
      <c r="I10" s="19">
        <f>((E10*F10)+(G10))*((1)-(H10/100))</f>
        <v>5000</v>
      </c>
      <c r="K10" s="12"/>
    </row>
    <row r="11" spans="2:12" x14ac:dyDescent="0.25">
      <c r="B11" s="45">
        <f t="shared" si="0"/>
        <v>3</v>
      </c>
      <c r="C11" s="45" t="s">
        <v>10</v>
      </c>
      <c r="D11" s="45" t="s">
        <v>8</v>
      </c>
      <c r="E11" s="45">
        <v>20</v>
      </c>
      <c r="F11" s="17"/>
      <c r="G11" s="1">
        <v>2000</v>
      </c>
      <c r="H11" s="18"/>
      <c r="I11" s="19">
        <f>((E11*F11)+(G11))*((1)-(H11/100))</f>
        <v>2000</v>
      </c>
    </row>
    <row r="12" spans="2:12" x14ac:dyDescent="0.25">
      <c r="B12" s="45">
        <f t="shared" si="0"/>
        <v>4</v>
      </c>
      <c r="C12" s="45" t="s">
        <v>11</v>
      </c>
      <c r="D12" s="45" t="s">
        <v>8</v>
      </c>
      <c r="E12" s="21">
        <v>10</v>
      </c>
      <c r="F12" s="17"/>
      <c r="G12" s="1">
        <v>2000</v>
      </c>
      <c r="H12" s="18"/>
      <c r="I12" s="19">
        <f>((E12*F12)+(G12))*((1)-(H12/100))</f>
        <v>2000</v>
      </c>
      <c r="J12" s="16"/>
    </row>
    <row r="13" spans="2:12" x14ac:dyDescent="0.25">
      <c r="B13" s="45">
        <f t="shared" si="0"/>
        <v>5</v>
      </c>
      <c r="C13" s="45" t="s">
        <v>12</v>
      </c>
      <c r="D13" s="45" t="s">
        <v>8</v>
      </c>
      <c r="E13" s="21">
        <v>80</v>
      </c>
      <c r="F13" s="17"/>
      <c r="G13" s="1">
        <v>40000</v>
      </c>
      <c r="H13" s="18"/>
      <c r="I13" s="19">
        <f>((E13*F13)+(G13))*((1)-(H13/100))</f>
        <v>40000</v>
      </c>
      <c r="J13" s="22"/>
    </row>
    <row r="14" spans="2:12" x14ac:dyDescent="0.25">
      <c r="B14" s="45">
        <f t="shared" si="0"/>
        <v>6</v>
      </c>
      <c r="C14" s="45" t="s">
        <v>13</v>
      </c>
      <c r="D14" s="45" t="s">
        <v>8</v>
      </c>
      <c r="E14" s="21">
        <v>10</v>
      </c>
      <c r="F14" s="17"/>
      <c r="G14" s="1" t="s">
        <v>14</v>
      </c>
      <c r="H14" s="18"/>
      <c r="I14" s="19">
        <f>E14*F14</f>
        <v>0</v>
      </c>
      <c r="J14" s="16"/>
    </row>
    <row r="15" spans="2:12" ht="39.6" x14ac:dyDescent="0.25">
      <c r="B15" s="45">
        <f t="shared" si="0"/>
        <v>7</v>
      </c>
      <c r="C15" s="47" t="s">
        <v>15</v>
      </c>
      <c r="D15" s="47" t="s">
        <v>16</v>
      </c>
      <c r="E15" s="21">
        <v>4</v>
      </c>
      <c r="F15" s="17"/>
      <c r="G15" s="45" t="s">
        <v>14</v>
      </c>
      <c r="H15" s="18"/>
      <c r="I15" s="19">
        <f>E15*F15</f>
        <v>0</v>
      </c>
      <c r="J15" s="23"/>
    </row>
    <row r="16" spans="2:12" x14ac:dyDescent="0.25">
      <c r="B16" s="90" t="s">
        <v>17</v>
      </c>
      <c r="C16" s="90"/>
      <c r="D16" s="90"/>
      <c r="E16" s="90"/>
      <c r="F16" s="90"/>
      <c r="G16" s="90"/>
      <c r="H16" s="90"/>
      <c r="I16" s="90"/>
      <c r="J16" s="16"/>
    </row>
    <row r="17" spans="2:10" x14ac:dyDescent="0.25">
      <c r="B17" s="2"/>
      <c r="C17" s="3"/>
      <c r="D17" s="3"/>
      <c r="E17" s="3"/>
      <c r="F17" s="3"/>
      <c r="G17" s="3"/>
      <c r="H17" s="4" t="s">
        <v>18</v>
      </c>
      <c r="I17" s="5">
        <f>SUM(I9:I15)</f>
        <v>52000</v>
      </c>
      <c r="J17" s="16"/>
    </row>
    <row r="18" spans="2:10" x14ac:dyDescent="0.25">
      <c r="B18" s="3"/>
      <c r="C18" s="3"/>
      <c r="D18" s="3"/>
      <c r="E18" s="3"/>
      <c r="F18" s="3"/>
      <c r="G18" s="3"/>
      <c r="H18" s="3"/>
      <c r="J18" s="16"/>
    </row>
    <row r="19" spans="2:10" x14ac:dyDescent="0.25">
      <c r="B19" s="84" t="s">
        <v>19</v>
      </c>
      <c r="C19" s="84"/>
      <c r="D19" s="84"/>
      <c r="E19" s="84"/>
      <c r="F19" s="84"/>
      <c r="G19" s="84"/>
      <c r="H19" s="84"/>
      <c r="I19" s="84"/>
      <c r="J19" s="16"/>
    </row>
    <row r="20" spans="2:10" x14ac:dyDescent="0.25">
      <c r="B20" s="45"/>
      <c r="C20" s="45"/>
      <c r="D20" s="45"/>
      <c r="E20" s="45"/>
      <c r="F20" s="45"/>
      <c r="G20" s="45"/>
      <c r="H20" s="45"/>
      <c r="I20" s="14"/>
      <c r="J20" s="16"/>
    </row>
    <row r="21" spans="2:10" ht="88.5" customHeight="1" x14ac:dyDescent="0.25">
      <c r="B21" s="45" t="s">
        <v>4</v>
      </c>
      <c r="C21" s="45" t="s">
        <v>5</v>
      </c>
      <c r="D21" s="45" t="s">
        <v>6</v>
      </c>
      <c r="E21" s="47" t="s">
        <v>58</v>
      </c>
      <c r="F21" s="47" t="s">
        <v>59</v>
      </c>
      <c r="G21" s="47" t="s">
        <v>60</v>
      </c>
      <c r="H21" s="47" t="s">
        <v>61</v>
      </c>
      <c r="I21" s="15" t="s">
        <v>62</v>
      </c>
      <c r="J21" s="16"/>
    </row>
    <row r="22" spans="2:10" x14ac:dyDescent="0.25">
      <c r="B22" s="45">
        <v>1</v>
      </c>
      <c r="C22" s="45" t="s">
        <v>7</v>
      </c>
      <c r="D22" s="45" t="s">
        <v>8</v>
      </c>
      <c r="E22" s="45">
        <v>15</v>
      </c>
      <c r="F22" s="17"/>
      <c r="G22" s="1">
        <v>2000</v>
      </c>
      <c r="H22" s="18"/>
      <c r="I22" s="19">
        <f>((E22*F22)+(G22))*((1)-(H22/100))</f>
        <v>2000</v>
      </c>
      <c r="J22" s="16"/>
    </row>
    <row r="23" spans="2:10" x14ac:dyDescent="0.25">
      <c r="B23" s="45">
        <f t="shared" ref="B23:B28" si="1">B22+1</f>
        <v>2</v>
      </c>
      <c r="C23" s="45" t="s">
        <v>9</v>
      </c>
      <c r="D23" s="45" t="s">
        <v>8</v>
      </c>
      <c r="E23" s="45">
        <v>20</v>
      </c>
      <c r="F23" s="17"/>
      <c r="G23" s="1">
        <v>5000</v>
      </c>
      <c r="H23" s="18"/>
      <c r="I23" s="19">
        <f>((E23*F23)+(G23))*((1)-(H23/100))</f>
        <v>5000</v>
      </c>
      <c r="J23" s="16"/>
    </row>
    <row r="24" spans="2:10" x14ac:dyDescent="0.25">
      <c r="B24" s="45">
        <f t="shared" si="1"/>
        <v>3</v>
      </c>
      <c r="C24" s="45" t="s">
        <v>10</v>
      </c>
      <c r="D24" s="45" t="s">
        <v>8</v>
      </c>
      <c r="E24" s="45">
        <v>20</v>
      </c>
      <c r="F24" s="17"/>
      <c r="G24" s="1">
        <v>2000</v>
      </c>
      <c r="H24" s="18"/>
      <c r="I24" s="19">
        <f>((E24*F24)+(G24))*((1)-(H24/100))</f>
        <v>2000</v>
      </c>
      <c r="J24" s="16"/>
    </row>
    <row r="25" spans="2:10" x14ac:dyDescent="0.25">
      <c r="B25" s="45">
        <f t="shared" si="1"/>
        <v>4</v>
      </c>
      <c r="C25" s="45" t="s">
        <v>11</v>
      </c>
      <c r="D25" s="45" t="s">
        <v>8</v>
      </c>
      <c r="E25" s="21">
        <v>10</v>
      </c>
      <c r="F25" s="17"/>
      <c r="G25" s="1">
        <v>2000</v>
      </c>
      <c r="H25" s="18"/>
      <c r="I25" s="19">
        <f>((E25*F25)+(G25))*((1)-(H25/100))</f>
        <v>2000</v>
      </c>
      <c r="J25" s="16"/>
    </row>
    <row r="26" spans="2:10" x14ac:dyDescent="0.25">
      <c r="B26" s="45">
        <f t="shared" si="1"/>
        <v>5</v>
      </c>
      <c r="C26" s="45" t="s">
        <v>12</v>
      </c>
      <c r="D26" s="45" t="s">
        <v>8</v>
      </c>
      <c r="E26" s="21">
        <v>80</v>
      </c>
      <c r="F26" s="17"/>
      <c r="G26" s="1">
        <v>30000</v>
      </c>
      <c r="H26" s="18"/>
      <c r="I26" s="19">
        <f>((E26*F26)+(G26))*((1)-(H26/100))</f>
        <v>30000</v>
      </c>
      <c r="J26" s="16"/>
    </row>
    <row r="27" spans="2:10" x14ac:dyDescent="0.25">
      <c r="B27" s="45">
        <f t="shared" si="1"/>
        <v>6</v>
      </c>
      <c r="C27" s="45" t="s">
        <v>13</v>
      </c>
      <c r="D27" s="45" t="s">
        <v>8</v>
      </c>
      <c r="E27" s="21">
        <v>10</v>
      </c>
      <c r="F27" s="17"/>
      <c r="G27" s="1" t="s">
        <v>14</v>
      </c>
      <c r="H27" s="18"/>
      <c r="I27" s="19">
        <f>E27*F27</f>
        <v>0</v>
      </c>
      <c r="J27" s="16"/>
    </row>
    <row r="28" spans="2:10" ht="39.6" x14ac:dyDescent="0.25">
      <c r="B28" s="45">
        <f t="shared" si="1"/>
        <v>7</v>
      </c>
      <c r="C28" s="47" t="s">
        <v>15</v>
      </c>
      <c r="D28" s="47" t="s">
        <v>16</v>
      </c>
      <c r="E28" s="21">
        <v>4</v>
      </c>
      <c r="F28" s="17"/>
      <c r="G28" s="45" t="s">
        <v>14</v>
      </c>
      <c r="H28" s="25"/>
      <c r="I28" s="19">
        <f>E28*F28</f>
        <v>0</v>
      </c>
      <c r="J28" s="16"/>
    </row>
    <row r="29" spans="2:10" x14ac:dyDescent="0.25">
      <c r="B29" s="90" t="s">
        <v>17</v>
      </c>
      <c r="C29" s="90"/>
      <c r="D29" s="90"/>
      <c r="E29" s="90"/>
      <c r="F29" s="90"/>
      <c r="G29" s="90"/>
      <c r="H29" s="90"/>
      <c r="I29" s="90"/>
      <c r="J29" s="16"/>
    </row>
    <row r="30" spans="2:10" x14ac:dyDescent="0.25">
      <c r="B30" s="2"/>
      <c r="C30" s="3"/>
      <c r="D30" s="3"/>
      <c r="E30" s="3"/>
      <c r="F30" s="3"/>
      <c r="G30" s="3"/>
      <c r="H30" s="4" t="s">
        <v>18</v>
      </c>
      <c r="I30" s="5">
        <f>SUM(I22:I28)</f>
        <v>41000</v>
      </c>
      <c r="J30" s="16"/>
    </row>
    <row r="31" spans="2:10" x14ac:dyDescent="0.25">
      <c r="B31" s="84" t="s">
        <v>20</v>
      </c>
      <c r="C31" s="84"/>
      <c r="D31" s="84"/>
      <c r="E31" s="84"/>
      <c r="F31" s="84"/>
      <c r="G31" s="84"/>
      <c r="H31" s="84"/>
      <c r="I31" s="84"/>
      <c r="J31" s="16"/>
    </row>
    <row r="32" spans="2:10" ht="91.5" customHeight="1" x14ac:dyDescent="0.25">
      <c r="B32" s="45" t="s">
        <v>4</v>
      </c>
      <c r="C32" s="45" t="s">
        <v>5</v>
      </c>
      <c r="D32" s="45" t="s">
        <v>6</v>
      </c>
      <c r="E32" s="47" t="s">
        <v>58</v>
      </c>
      <c r="F32" s="47" t="s">
        <v>59</v>
      </c>
      <c r="G32" s="47" t="s">
        <v>60</v>
      </c>
      <c r="H32" s="47" t="s">
        <v>61</v>
      </c>
      <c r="I32" s="15" t="s">
        <v>62</v>
      </c>
      <c r="J32" s="16"/>
    </row>
    <row r="33" spans="2:10" x14ac:dyDescent="0.25">
      <c r="B33" s="45">
        <v>1</v>
      </c>
      <c r="C33" s="45" t="s">
        <v>7</v>
      </c>
      <c r="D33" s="45" t="s">
        <v>8</v>
      </c>
      <c r="E33" s="45">
        <v>40</v>
      </c>
      <c r="F33" s="17"/>
      <c r="G33" s="1">
        <v>40000</v>
      </c>
      <c r="H33" s="18"/>
      <c r="I33" s="19">
        <f>((E33*F33)+(G33))*((1)-(H33/100))</f>
        <v>40000</v>
      </c>
      <c r="J33" s="16"/>
    </row>
    <row r="34" spans="2:10" x14ac:dyDescent="0.25">
      <c r="B34" s="45">
        <f t="shared" ref="B34:B39" si="2">B33+1</f>
        <v>2</v>
      </c>
      <c r="C34" s="45" t="s">
        <v>9</v>
      </c>
      <c r="D34" s="45" t="s">
        <v>8</v>
      </c>
      <c r="E34" s="45">
        <v>50</v>
      </c>
      <c r="F34" s="17"/>
      <c r="G34" s="1">
        <v>15000</v>
      </c>
      <c r="H34" s="18"/>
      <c r="I34" s="19">
        <f>((E34*F34)+(G34))*((1)-(H34/100))</f>
        <v>15000</v>
      </c>
      <c r="J34" s="16"/>
    </row>
    <row r="35" spans="2:10" x14ac:dyDescent="0.25">
      <c r="B35" s="45">
        <f t="shared" si="2"/>
        <v>3</v>
      </c>
      <c r="C35" s="45" t="s">
        <v>10</v>
      </c>
      <c r="D35" s="45" t="s">
        <v>8</v>
      </c>
      <c r="E35" s="45">
        <v>45</v>
      </c>
      <c r="F35" s="17"/>
      <c r="G35" s="1">
        <v>50000</v>
      </c>
      <c r="H35" s="18"/>
      <c r="I35" s="19">
        <f>((E35*F35)+(G35))*((1)-(H35/100))</f>
        <v>50000</v>
      </c>
      <c r="J35" s="16"/>
    </row>
    <row r="36" spans="2:10" x14ac:dyDescent="0.25">
      <c r="B36" s="45">
        <f t="shared" si="2"/>
        <v>4</v>
      </c>
      <c r="C36" s="45" t="s">
        <v>11</v>
      </c>
      <c r="D36" s="45" t="s">
        <v>8</v>
      </c>
      <c r="E36" s="21">
        <v>50</v>
      </c>
      <c r="F36" s="17"/>
      <c r="G36" s="1">
        <v>10000</v>
      </c>
      <c r="H36" s="18"/>
      <c r="I36" s="19">
        <f>((E36*F36)+(G36))*((1)-(H36/100))</f>
        <v>10000</v>
      </c>
      <c r="J36" s="16"/>
    </row>
    <row r="37" spans="2:10" x14ac:dyDescent="0.25">
      <c r="B37" s="45">
        <f t="shared" si="2"/>
        <v>5</v>
      </c>
      <c r="C37" s="45" t="s">
        <v>12</v>
      </c>
      <c r="D37" s="45" t="s">
        <v>8</v>
      </c>
      <c r="E37" s="21">
        <v>150</v>
      </c>
      <c r="F37" s="17"/>
      <c r="G37" s="1">
        <v>90000</v>
      </c>
      <c r="H37" s="18"/>
      <c r="I37" s="19">
        <f>((E37*F37)+(G37))*((1)-(H37/100))</f>
        <v>90000</v>
      </c>
      <c r="J37" s="16"/>
    </row>
    <row r="38" spans="2:10" x14ac:dyDescent="0.25">
      <c r="B38" s="45">
        <f t="shared" si="2"/>
        <v>6</v>
      </c>
      <c r="C38" s="45" t="s">
        <v>13</v>
      </c>
      <c r="D38" s="45" t="s">
        <v>8</v>
      </c>
      <c r="E38" s="21">
        <v>80</v>
      </c>
      <c r="F38" s="17"/>
      <c r="G38" s="1" t="s">
        <v>14</v>
      </c>
      <c r="H38" s="18"/>
      <c r="I38" s="19">
        <f>E38*F38</f>
        <v>0</v>
      </c>
      <c r="J38" s="16"/>
    </row>
    <row r="39" spans="2:10" ht="39.6" x14ac:dyDescent="0.25">
      <c r="B39" s="45">
        <f t="shared" si="2"/>
        <v>7</v>
      </c>
      <c r="C39" s="47" t="s">
        <v>15</v>
      </c>
      <c r="D39" s="47" t="s">
        <v>16</v>
      </c>
      <c r="E39" s="21">
        <v>40</v>
      </c>
      <c r="F39" s="17"/>
      <c r="G39" s="45" t="s">
        <v>14</v>
      </c>
      <c r="H39" s="25"/>
      <c r="I39" s="19">
        <f>E39*F39</f>
        <v>0</v>
      </c>
      <c r="J39" s="16"/>
    </row>
    <row r="40" spans="2:10" x14ac:dyDescent="0.25">
      <c r="B40" s="90" t="s">
        <v>17</v>
      </c>
      <c r="C40" s="90"/>
      <c r="D40" s="90"/>
      <c r="E40" s="90"/>
      <c r="F40" s="90"/>
      <c r="G40" s="90"/>
      <c r="H40" s="90"/>
      <c r="I40" s="90"/>
      <c r="J40" s="16"/>
    </row>
    <row r="41" spans="2:10" x14ac:dyDescent="0.25">
      <c r="B41" s="2"/>
      <c r="C41" s="3"/>
      <c r="D41" s="3"/>
      <c r="E41" s="3"/>
      <c r="F41" s="3"/>
      <c r="G41" s="3"/>
      <c r="H41" s="4" t="s">
        <v>18</v>
      </c>
      <c r="I41" s="5">
        <f>SUM(I33:I39)</f>
        <v>205000</v>
      </c>
      <c r="J41" s="16"/>
    </row>
    <row r="42" spans="2:10" x14ac:dyDescent="0.25">
      <c r="B42" s="45"/>
      <c r="C42" s="84" t="s">
        <v>21</v>
      </c>
      <c r="D42" s="84"/>
      <c r="E42" s="84"/>
      <c r="F42" s="84"/>
      <c r="G42" s="84"/>
      <c r="H42" s="84"/>
      <c r="I42" s="84"/>
      <c r="J42" s="16"/>
    </row>
    <row r="43" spans="2:10" ht="87" customHeight="1" x14ac:dyDescent="0.25">
      <c r="B43" s="45" t="s">
        <v>4</v>
      </c>
      <c r="C43" s="45" t="s">
        <v>5</v>
      </c>
      <c r="D43" s="45" t="s">
        <v>6</v>
      </c>
      <c r="E43" s="47" t="s">
        <v>58</v>
      </c>
      <c r="F43" s="47" t="s">
        <v>59</v>
      </c>
      <c r="G43" s="47" t="s">
        <v>60</v>
      </c>
      <c r="H43" s="47" t="s">
        <v>61</v>
      </c>
      <c r="I43" s="15" t="s">
        <v>62</v>
      </c>
      <c r="J43" s="16"/>
    </row>
    <row r="44" spans="2:10" x14ac:dyDescent="0.25">
      <c r="B44" s="45">
        <v>1</v>
      </c>
      <c r="C44" s="45" t="s">
        <v>7</v>
      </c>
      <c r="D44" s="45" t="s">
        <v>8</v>
      </c>
      <c r="E44" s="45">
        <v>40</v>
      </c>
      <c r="F44" s="17"/>
      <c r="G44" s="1">
        <v>40000</v>
      </c>
      <c r="H44" s="18"/>
      <c r="I44" s="19">
        <f>((E44*F44)+(G44))*((1)-(H44/100))</f>
        <v>40000</v>
      </c>
      <c r="J44" s="16"/>
    </row>
    <row r="45" spans="2:10" x14ac:dyDescent="0.25">
      <c r="B45" s="45">
        <f t="shared" ref="B45:B50" si="3">B44+1</f>
        <v>2</v>
      </c>
      <c r="C45" s="45" t="s">
        <v>9</v>
      </c>
      <c r="D45" s="45" t="s">
        <v>8</v>
      </c>
      <c r="E45" s="45">
        <v>50</v>
      </c>
      <c r="F45" s="17"/>
      <c r="G45" s="1">
        <v>15000</v>
      </c>
      <c r="H45" s="18"/>
      <c r="I45" s="19">
        <f>((E45*F45)+(G45))*((1)-(H45/100))</f>
        <v>15000</v>
      </c>
      <c r="J45" s="16"/>
    </row>
    <row r="46" spans="2:10" x14ac:dyDescent="0.25">
      <c r="B46" s="45">
        <f t="shared" si="3"/>
        <v>3</v>
      </c>
      <c r="C46" s="45" t="s">
        <v>10</v>
      </c>
      <c r="D46" s="45" t="s">
        <v>8</v>
      </c>
      <c r="E46" s="45">
        <v>45</v>
      </c>
      <c r="F46" s="17"/>
      <c r="G46" s="1">
        <v>50000</v>
      </c>
      <c r="H46" s="18"/>
      <c r="I46" s="19">
        <f>((E46*F46)+(G46))*((1)-(H46/100))</f>
        <v>50000</v>
      </c>
    </row>
    <row r="47" spans="2:10" s="26" customFormat="1" x14ac:dyDescent="0.25">
      <c r="B47" s="45">
        <f t="shared" si="3"/>
        <v>4</v>
      </c>
      <c r="C47" s="45" t="s">
        <v>11</v>
      </c>
      <c r="D47" s="45" t="s">
        <v>8</v>
      </c>
      <c r="E47" s="21">
        <v>50</v>
      </c>
      <c r="F47" s="17"/>
      <c r="G47" s="1">
        <v>10000</v>
      </c>
      <c r="H47" s="18"/>
      <c r="I47" s="19">
        <f>((E47*F47)+(G47))*((1)-(H47/100))</f>
        <v>10000</v>
      </c>
    </row>
    <row r="48" spans="2:10" s="26" customFormat="1" x14ac:dyDescent="0.25">
      <c r="B48" s="45">
        <f t="shared" si="3"/>
        <v>5</v>
      </c>
      <c r="C48" s="45" t="s">
        <v>12</v>
      </c>
      <c r="D48" s="45" t="s">
        <v>8</v>
      </c>
      <c r="E48" s="21">
        <v>150</v>
      </c>
      <c r="F48" s="17"/>
      <c r="G48" s="1">
        <v>90000</v>
      </c>
      <c r="H48" s="18"/>
      <c r="I48" s="19">
        <f>((E48*F48)+(G48))*((1)-(H48/100))</f>
        <v>90000</v>
      </c>
    </row>
    <row r="49" spans="2:45" s="26" customFormat="1" x14ac:dyDescent="0.25">
      <c r="B49" s="45">
        <f t="shared" si="3"/>
        <v>6</v>
      </c>
      <c r="C49" s="45" t="s">
        <v>13</v>
      </c>
      <c r="D49" s="45" t="s">
        <v>8</v>
      </c>
      <c r="E49" s="21">
        <v>80</v>
      </c>
      <c r="F49" s="17"/>
      <c r="G49" s="1" t="s">
        <v>14</v>
      </c>
      <c r="H49" s="18"/>
      <c r="I49" s="19">
        <f>E49*F49</f>
        <v>0</v>
      </c>
    </row>
    <row r="50" spans="2:45" s="26" customFormat="1" ht="39.6" x14ac:dyDescent="0.25">
      <c r="B50" s="45">
        <f t="shared" si="3"/>
        <v>7</v>
      </c>
      <c r="C50" s="47" t="s">
        <v>15</v>
      </c>
      <c r="D50" s="47" t="s">
        <v>16</v>
      </c>
      <c r="E50" s="21">
        <v>40</v>
      </c>
      <c r="F50" s="17"/>
      <c r="G50" s="45" t="s">
        <v>14</v>
      </c>
      <c r="H50" s="25"/>
      <c r="I50" s="19">
        <f>E50*F50</f>
        <v>0</v>
      </c>
    </row>
    <row r="51" spans="2:45" x14ac:dyDescent="0.25">
      <c r="B51" s="90" t="s">
        <v>17</v>
      </c>
      <c r="C51" s="90"/>
      <c r="D51" s="90"/>
      <c r="E51" s="90"/>
      <c r="F51" s="90"/>
      <c r="G51" s="90"/>
      <c r="H51" s="90"/>
      <c r="I51" s="90"/>
      <c r="J51" s="16"/>
    </row>
    <row r="52" spans="2:45" x14ac:dyDescent="0.25">
      <c r="B52" s="2"/>
      <c r="C52" s="3"/>
      <c r="D52" s="3"/>
      <c r="E52" s="3"/>
      <c r="F52" s="3"/>
      <c r="G52" s="3"/>
      <c r="H52" s="4" t="s">
        <v>18</v>
      </c>
      <c r="I52" s="5">
        <f>SUM(I44:I50)</f>
        <v>205000</v>
      </c>
      <c r="J52" s="16"/>
    </row>
    <row r="53" spans="2:45" s="26" customFormat="1" ht="9.9" customHeight="1" x14ac:dyDescent="0.25">
      <c r="B53" s="2"/>
      <c r="C53" s="3"/>
      <c r="D53" s="3"/>
      <c r="E53" s="3"/>
      <c r="F53" s="3"/>
      <c r="G53" s="3"/>
      <c r="H53" s="3"/>
      <c r="I53" s="3"/>
    </row>
    <row r="54" spans="2:45" s="26" customFormat="1" x14ac:dyDescent="0.25">
      <c r="B54" s="27"/>
      <c r="C54" s="84" t="s">
        <v>47</v>
      </c>
      <c r="D54" s="84"/>
      <c r="E54" s="84"/>
      <c r="F54" s="84"/>
      <c r="G54" s="84"/>
      <c r="H54" s="84"/>
      <c r="I54" s="84"/>
    </row>
    <row r="55" spans="2:45" ht="90" customHeight="1" x14ac:dyDescent="0.25">
      <c r="B55" s="45" t="s">
        <v>4</v>
      </c>
      <c r="C55" s="45" t="s">
        <v>5</v>
      </c>
      <c r="D55" s="45" t="s">
        <v>6</v>
      </c>
      <c r="E55" s="47" t="s">
        <v>58</v>
      </c>
      <c r="F55" s="47" t="s">
        <v>59</v>
      </c>
      <c r="G55" s="47" t="s">
        <v>60</v>
      </c>
      <c r="H55" s="47" t="s">
        <v>61</v>
      </c>
      <c r="I55" s="15" t="s">
        <v>62</v>
      </c>
      <c r="J55" s="16"/>
    </row>
    <row r="56" spans="2:45" s="26" customFormat="1" x14ac:dyDescent="0.25">
      <c r="B56" s="45">
        <v>1</v>
      </c>
      <c r="C56" s="45" t="s">
        <v>7</v>
      </c>
      <c r="D56" s="45" t="s">
        <v>8</v>
      </c>
      <c r="E56" s="45">
        <v>40</v>
      </c>
      <c r="F56" s="17"/>
      <c r="G56" s="1">
        <v>40000</v>
      </c>
      <c r="H56" s="18"/>
      <c r="I56" s="19">
        <f>((E56*F56)+(G56))*((1)-(H56/100))</f>
        <v>40000</v>
      </c>
    </row>
    <row r="57" spans="2:45" s="26" customFormat="1" x14ac:dyDescent="0.25">
      <c r="B57" s="45">
        <f t="shared" ref="B57:B62" si="4">B56+1</f>
        <v>2</v>
      </c>
      <c r="C57" s="45" t="s">
        <v>9</v>
      </c>
      <c r="D57" s="45" t="s">
        <v>8</v>
      </c>
      <c r="E57" s="45">
        <v>80</v>
      </c>
      <c r="F57" s="17"/>
      <c r="G57" s="1">
        <v>15000</v>
      </c>
      <c r="H57" s="18"/>
      <c r="I57" s="19">
        <f>((E57*F57)+(G57))*((1)-(H57/100))</f>
        <v>15000</v>
      </c>
    </row>
    <row r="58" spans="2:45" s="26" customFormat="1" x14ac:dyDescent="0.25">
      <c r="B58" s="45">
        <f t="shared" si="4"/>
        <v>3</v>
      </c>
      <c r="C58" s="45" t="s">
        <v>10</v>
      </c>
      <c r="D58" s="45" t="s">
        <v>8</v>
      </c>
      <c r="E58" s="45">
        <v>50</v>
      </c>
      <c r="F58" s="17"/>
      <c r="G58" s="1">
        <v>50000</v>
      </c>
      <c r="H58" s="18"/>
      <c r="I58" s="19">
        <f>((E58*F58)+(G58))*((1)-(H58/100))</f>
        <v>50000</v>
      </c>
    </row>
    <row r="59" spans="2:45" s="26" customFormat="1" x14ac:dyDescent="0.25">
      <c r="B59" s="45">
        <f t="shared" si="4"/>
        <v>4</v>
      </c>
      <c r="C59" s="45" t="s">
        <v>11</v>
      </c>
      <c r="D59" s="45" t="s">
        <v>8</v>
      </c>
      <c r="E59" s="21">
        <v>50</v>
      </c>
      <c r="F59" s="17"/>
      <c r="G59" s="1">
        <v>10000</v>
      </c>
      <c r="H59" s="18"/>
      <c r="I59" s="19">
        <f>((E59*F59)+(G59))*((1)-(H59/100))</f>
        <v>10000</v>
      </c>
    </row>
    <row r="60" spans="2:45" s="26" customFormat="1" x14ac:dyDescent="0.25">
      <c r="B60" s="45">
        <f t="shared" si="4"/>
        <v>5</v>
      </c>
      <c r="C60" s="45" t="s">
        <v>12</v>
      </c>
      <c r="D60" s="45" t="s">
        <v>8</v>
      </c>
      <c r="E60" s="21">
        <v>150</v>
      </c>
      <c r="F60" s="17"/>
      <c r="G60" s="1">
        <v>90000</v>
      </c>
      <c r="H60" s="18"/>
      <c r="I60" s="19">
        <f>((E60*F60)+(G60))*((1)-(H60/100))</f>
        <v>90000</v>
      </c>
    </row>
    <row r="61" spans="2:45" s="26" customFormat="1" x14ac:dyDescent="0.25">
      <c r="B61" s="45">
        <f t="shared" si="4"/>
        <v>6</v>
      </c>
      <c r="C61" s="45" t="s">
        <v>13</v>
      </c>
      <c r="D61" s="45" t="s">
        <v>8</v>
      </c>
      <c r="E61" s="21">
        <v>80</v>
      </c>
      <c r="F61" s="17"/>
      <c r="G61" s="1" t="s">
        <v>14</v>
      </c>
      <c r="H61" s="18"/>
      <c r="I61" s="19">
        <f>E61*F61</f>
        <v>0</v>
      </c>
    </row>
    <row r="62" spans="2:45" s="26" customFormat="1" ht="39.6" x14ac:dyDescent="0.25">
      <c r="B62" s="45">
        <f t="shared" si="4"/>
        <v>7</v>
      </c>
      <c r="C62" s="47" t="s">
        <v>15</v>
      </c>
      <c r="D62" s="47" t="s">
        <v>16</v>
      </c>
      <c r="E62" s="21">
        <v>40</v>
      </c>
      <c r="F62" s="17"/>
      <c r="G62" s="45" t="s">
        <v>14</v>
      </c>
      <c r="H62" s="25"/>
      <c r="I62" s="19">
        <f>E62*F62</f>
        <v>0</v>
      </c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</row>
    <row r="63" spans="2:45" x14ac:dyDescent="0.25">
      <c r="B63" s="90" t="s">
        <v>17</v>
      </c>
      <c r="C63" s="90"/>
      <c r="D63" s="90"/>
      <c r="E63" s="90"/>
      <c r="F63" s="90"/>
      <c r="G63" s="90"/>
      <c r="H63" s="90"/>
      <c r="I63" s="90"/>
      <c r="J63" s="16"/>
    </row>
    <row r="64" spans="2:45" x14ac:dyDescent="0.25">
      <c r="B64" s="6"/>
      <c r="C64" s="3"/>
      <c r="D64" s="3"/>
      <c r="E64" s="3"/>
      <c r="F64" s="3"/>
      <c r="G64" s="3"/>
      <c r="H64" s="4" t="s">
        <v>18</v>
      </c>
      <c r="I64" s="5">
        <f>SUM(I56:I62)</f>
        <v>205000</v>
      </c>
      <c r="J64" s="16"/>
    </row>
    <row r="65" spans="2:10" ht="9.9" customHeight="1" x14ac:dyDescent="0.25">
      <c r="B65" s="6"/>
      <c r="C65" s="3"/>
      <c r="D65" s="3"/>
      <c r="E65" s="3"/>
      <c r="F65" s="3"/>
      <c r="G65" s="3"/>
      <c r="H65" s="3"/>
      <c r="I65" s="7"/>
      <c r="J65" s="16"/>
    </row>
    <row r="66" spans="2:10" s="26" customFormat="1" x14ac:dyDescent="0.25">
      <c r="B66" s="84" t="s">
        <v>46</v>
      </c>
      <c r="C66" s="84"/>
      <c r="D66" s="84"/>
      <c r="E66" s="84"/>
      <c r="F66" s="84"/>
      <c r="G66" s="84"/>
      <c r="H66" s="84"/>
      <c r="I66" s="84"/>
    </row>
    <row r="67" spans="2:10" ht="39.6" x14ac:dyDescent="0.25">
      <c r="B67" s="45" t="s">
        <v>4</v>
      </c>
      <c r="C67" s="45" t="s">
        <v>5</v>
      </c>
      <c r="D67" s="45" t="s">
        <v>6</v>
      </c>
      <c r="E67" s="47" t="s">
        <v>58</v>
      </c>
      <c r="F67" s="47"/>
      <c r="G67" s="47" t="s">
        <v>60</v>
      </c>
      <c r="H67" s="47"/>
      <c r="I67" s="15" t="s">
        <v>62</v>
      </c>
      <c r="J67" s="16"/>
    </row>
    <row r="68" spans="2:10" s="26" customFormat="1" x14ac:dyDescent="0.25">
      <c r="B68" s="45">
        <v>1</v>
      </c>
      <c r="C68" s="45" t="s">
        <v>7</v>
      </c>
      <c r="D68" s="45" t="s">
        <v>8</v>
      </c>
      <c r="E68" s="45">
        <v>40</v>
      </c>
      <c r="F68" s="17"/>
      <c r="G68" s="1">
        <v>40000</v>
      </c>
      <c r="H68" s="18"/>
      <c r="I68" s="19">
        <f>((E68*F68)+(G68))*((1)-(H68/100))</f>
        <v>40000</v>
      </c>
    </row>
    <row r="69" spans="2:10" s="26" customFormat="1" x14ac:dyDescent="0.25">
      <c r="B69" s="45">
        <f t="shared" ref="B69:B74" si="5">B68+1</f>
        <v>2</v>
      </c>
      <c r="C69" s="45" t="s">
        <v>9</v>
      </c>
      <c r="D69" s="45" t="s">
        <v>8</v>
      </c>
      <c r="E69" s="45">
        <v>80</v>
      </c>
      <c r="F69" s="17"/>
      <c r="G69" s="1">
        <v>15000</v>
      </c>
      <c r="H69" s="18"/>
      <c r="I69" s="19">
        <f>((E69*F69)+(G69))*((1)-(H69/100))</f>
        <v>15000</v>
      </c>
    </row>
    <row r="70" spans="2:10" s="26" customFormat="1" x14ac:dyDescent="0.25">
      <c r="B70" s="45">
        <f t="shared" si="5"/>
        <v>3</v>
      </c>
      <c r="C70" s="45" t="s">
        <v>10</v>
      </c>
      <c r="D70" s="45" t="s">
        <v>8</v>
      </c>
      <c r="E70" s="45">
        <v>50</v>
      </c>
      <c r="F70" s="17"/>
      <c r="G70" s="1">
        <v>50000</v>
      </c>
      <c r="H70" s="18"/>
      <c r="I70" s="19">
        <f>((E70*F70)+(G70))*((1)-(H70/100))</f>
        <v>50000</v>
      </c>
    </row>
    <row r="71" spans="2:10" s="26" customFormat="1" x14ac:dyDescent="0.25">
      <c r="B71" s="45">
        <f t="shared" si="5"/>
        <v>4</v>
      </c>
      <c r="C71" s="45" t="s">
        <v>11</v>
      </c>
      <c r="D71" s="45" t="s">
        <v>8</v>
      </c>
      <c r="E71" s="21">
        <v>50</v>
      </c>
      <c r="F71" s="17"/>
      <c r="G71" s="1">
        <v>10000</v>
      </c>
      <c r="H71" s="18"/>
      <c r="I71" s="19">
        <f>((E71*F71)+(G71))*((1)-(H71/100))</f>
        <v>10000</v>
      </c>
    </row>
    <row r="72" spans="2:10" s="26" customFormat="1" x14ac:dyDescent="0.25">
      <c r="B72" s="45">
        <f t="shared" si="5"/>
        <v>5</v>
      </c>
      <c r="C72" s="45" t="s">
        <v>12</v>
      </c>
      <c r="D72" s="45" t="s">
        <v>8</v>
      </c>
      <c r="E72" s="21">
        <v>150</v>
      </c>
      <c r="F72" s="17"/>
      <c r="G72" s="1">
        <v>90000</v>
      </c>
      <c r="H72" s="18"/>
      <c r="I72" s="19">
        <f>((E72*F72)+(G72))*((1)-(H72/100))</f>
        <v>90000</v>
      </c>
    </row>
    <row r="73" spans="2:10" s="26" customFormat="1" x14ac:dyDescent="0.25">
      <c r="B73" s="45">
        <f t="shared" si="5"/>
        <v>6</v>
      </c>
      <c r="C73" s="45" t="s">
        <v>13</v>
      </c>
      <c r="D73" s="45" t="s">
        <v>8</v>
      </c>
      <c r="E73" s="21">
        <v>80</v>
      </c>
      <c r="F73" s="17"/>
      <c r="G73" s="1"/>
      <c r="H73" s="18"/>
      <c r="I73" s="19">
        <f>E73*F73</f>
        <v>0</v>
      </c>
    </row>
    <row r="74" spans="2:10" s="26" customFormat="1" ht="39.6" x14ac:dyDescent="0.25">
      <c r="B74" s="45">
        <f t="shared" si="5"/>
        <v>7</v>
      </c>
      <c r="C74" s="47" t="s">
        <v>15</v>
      </c>
      <c r="D74" s="47" t="s">
        <v>16</v>
      </c>
      <c r="E74" s="21">
        <v>40</v>
      </c>
      <c r="F74" s="17"/>
      <c r="G74" s="45" t="s">
        <v>14</v>
      </c>
      <c r="H74" s="25"/>
      <c r="I74" s="19">
        <f>E74*F74</f>
        <v>0</v>
      </c>
    </row>
    <row r="75" spans="2:10" x14ac:dyDescent="0.25">
      <c r="B75" s="90" t="s">
        <v>17</v>
      </c>
      <c r="C75" s="90"/>
      <c r="D75" s="90"/>
      <c r="E75" s="90"/>
      <c r="F75" s="90"/>
      <c r="G75" s="90"/>
      <c r="H75" s="90"/>
      <c r="I75" s="90"/>
      <c r="J75" s="16"/>
    </row>
    <row r="76" spans="2:10" x14ac:dyDescent="0.25">
      <c r="B76" s="6"/>
      <c r="C76" s="3"/>
      <c r="D76" s="3"/>
      <c r="E76" s="3"/>
      <c r="F76" s="3"/>
      <c r="G76" s="3"/>
      <c r="H76" s="4" t="s">
        <v>18</v>
      </c>
      <c r="I76" s="5">
        <f>SUM(I68:I74)</f>
        <v>205000</v>
      </c>
      <c r="J76" s="16"/>
    </row>
    <row r="77" spans="2:10" ht="9.9" customHeight="1" x14ac:dyDescent="0.25">
      <c r="B77" s="2"/>
      <c r="C77" s="3"/>
      <c r="D77" s="3"/>
      <c r="E77" s="3"/>
      <c r="F77" s="3"/>
      <c r="G77" s="3"/>
      <c r="H77" s="3"/>
      <c r="I77" s="7"/>
      <c r="J77" s="16"/>
    </row>
    <row r="78" spans="2:10" s="26" customFormat="1" x14ac:dyDescent="0.25">
      <c r="B78" s="84" t="s">
        <v>22</v>
      </c>
      <c r="C78" s="84"/>
      <c r="D78" s="84"/>
      <c r="E78" s="84"/>
      <c r="F78" s="84"/>
      <c r="G78" s="84"/>
      <c r="H78" s="84"/>
      <c r="I78" s="84"/>
    </row>
    <row r="79" spans="2:10" ht="93" customHeight="1" x14ac:dyDescent="0.25">
      <c r="B79" s="45" t="s">
        <v>4</v>
      </c>
      <c r="C79" s="45" t="s">
        <v>5</v>
      </c>
      <c r="D79" s="45" t="s">
        <v>6</v>
      </c>
      <c r="E79" s="47" t="s">
        <v>58</v>
      </c>
      <c r="F79" s="47" t="s">
        <v>59</v>
      </c>
      <c r="G79" s="47" t="s">
        <v>60</v>
      </c>
      <c r="H79" s="47" t="s">
        <v>61</v>
      </c>
      <c r="I79" s="15" t="s">
        <v>62</v>
      </c>
      <c r="J79" s="16"/>
    </row>
    <row r="80" spans="2:10" x14ac:dyDescent="0.25">
      <c r="B80" s="45">
        <v>1</v>
      </c>
      <c r="C80" s="45" t="s">
        <v>7</v>
      </c>
      <c r="D80" s="45" t="s">
        <v>8</v>
      </c>
      <c r="E80" s="45">
        <v>20</v>
      </c>
      <c r="F80" s="17"/>
      <c r="G80" s="1">
        <v>5000</v>
      </c>
      <c r="H80" s="18"/>
      <c r="I80" s="19">
        <f>((E80*F80)+(G80))*((1)-(H80/100))</f>
        <v>5000</v>
      </c>
    </row>
    <row r="81" spans="2:10" x14ac:dyDescent="0.25">
      <c r="B81" s="45">
        <f t="shared" ref="B81:B86" si="6">B80+1</f>
        <v>2</v>
      </c>
      <c r="C81" s="45" t="s">
        <v>9</v>
      </c>
      <c r="D81" s="45" t="s">
        <v>8</v>
      </c>
      <c r="E81" s="45">
        <v>50</v>
      </c>
      <c r="F81" s="17"/>
      <c r="G81" s="1">
        <v>3000</v>
      </c>
      <c r="H81" s="18"/>
      <c r="I81" s="19">
        <f>((E81*F81)+(G81))*((1)-(H81/100))</f>
        <v>3000</v>
      </c>
    </row>
    <row r="82" spans="2:10" x14ac:dyDescent="0.25">
      <c r="B82" s="45">
        <f t="shared" si="6"/>
        <v>3</v>
      </c>
      <c r="C82" s="45" t="s">
        <v>10</v>
      </c>
      <c r="D82" s="45" t="s">
        <v>8</v>
      </c>
      <c r="E82" s="45">
        <v>30</v>
      </c>
      <c r="F82" s="17"/>
      <c r="G82" s="1">
        <v>2000</v>
      </c>
      <c r="H82" s="18"/>
      <c r="I82" s="19">
        <f>((E82*F82)+(G82))*((1)-(H82/100))</f>
        <v>2000</v>
      </c>
    </row>
    <row r="83" spans="2:10" x14ac:dyDescent="0.25">
      <c r="B83" s="45">
        <f t="shared" si="6"/>
        <v>4</v>
      </c>
      <c r="C83" s="45" t="s">
        <v>11</v>
      </c>
      <c r="D83" s="45" t="s">
        <v>8</v>
      </c>
      <c r="E83" s="21">
        <v>20</v>
      </c>
      <c r="F83" s="17"/>
      <c r="G83" s="1">
        <v>1500</v>
      </c>
      <c r="H83" s="18"/>
      <c r="I83" s="19">
        <f>((E83*F83)+(G83))*((1)-(H83/100))</f>
        <v>1500</v>
      </c>
    </row>
    <row r="84" spans="2:10" x14ac:dyDescent="0.25">
      <c r="B84" s="45">
        <f t="shared" si="6"/>
        <v>5</v>
      </c>
      <c r="C84" s="45" t="s">
        <v>12</v>
      </c>
      <c r="D84" s="45" t="s">
        <v>8</v>
      </c>
      <c r="E84" s="21">
        <v>100</v>
      </c>
      <c r="F84" s="17"/>
      <c r="G84" s="1">
        <v>50000</v>
      </c>
      <c r="H84" s="18"/>
      <c r="I84" s="19">
        <f>((E84*F84)+(G84))*((1)-(H84/100))</f>
        <v>50000</v>
      </c>
    </row>
    <row r="85" spans="2:10" x14ac:dyDescent="0.25">
      <c r="B85" s="45">
        <f t="shared" si="6"/>
        <v>6</v>
      </c>
      <c r="C85" s="45" t="s">
        <v>13</v>
      </c>
      <c r="D85" s="45" t="s">
        <v>8</v>
      </c>
      <c r="E85" s="21">
        <v>20</v>
      </c>
      <c r="F85" s="17"/>
      <c r="G85" s="1" t="s">
        <v>14</v>
      </c>
      <c r="H85" s="18"/>
      <c r="I85" s="19">
        <f>E85*F85</f>
        <v>0</v>
      </c>
    </row>
    <row r="86" spans="2:10" ht="39.6" x14ac:dyDescent="0.25">
      <c r="B86" s="45">
        <f t="shared" si="6"/>
        <v>7</v>
      </c>
      <c r="C86" s="47" t="s">
        <v>15</v>
      </c>
      <c r="D86" s="47" t="s">
        <v>16</v>
      </c>
      <c r="E86" s="21">
        <v>20</v>
      </c>
      <c r="F86" s="17"/>
      <c r="G86" s="45" t="s">
        <v>14</v>
      </c>
      <c r="H86" s="25"/>
      <c r="I86" s="19">
        <f>E86*F86</f>
        <v>0</v>
      </c>
    </row>
    <row r="87" spans="2:10" x14ac:dyDescent="0.25">
      <c r="B87" s="90" t="s">
        <v>17</v>
      </c>
      <c r="C87" s="90"/>
      <c r="D87" s="90"/>
      <c r="E87" s="90"/>
      <c r="F87" s="90"/>
      <c r="G87" s="90"/>
      <c r="H87" s="90"/>
      <c r="I87" s="90"/>
      <c r="J87" s="16"/>
    </row>
    <row r="88" spans="2:10" x14ac:dyDescent="0.25">
      <c r="B88" s="2"/>
      <c r="C88" s="3"/>
      <c r="D88" s="3"/>
      <c r="E88" s="3"/>
      <c r="F88" s="3"/>
      <c r="G88" s="3"/>
      <c r="H88" s="4" t="s">
        <v>18</v>
      </c>
      <c r="I88" s="5">
        <f>SUM(I80:I86)</f>
        <v>61500</v>
      </c>
      <c r="J88" s="16"/>
    </row>
    <row r="89" spans="2:10" x14ac:dyDescent="0.25">
      <c r="B89" s="3"/>
      <c r="C89" s="3"/>
      <c r="D89" s="3"/>
      <c r="E89" s="3"/>
      <c r="F89" s="3"/>
      <c r="G89" s="3"/>
      <c r="H89" s="3"/>
    </row>
    <row r="90" spans="2:10" x14ac:dyDescent="0.25">
      <c r="B90" s="84" t="s">
        <v>23</v>
      </c>
      <c r="C90" s="84"/>
      <c r="D90" s="84"/>
      <c r="E90" s="84"/>
      <c r="F90" s="84"/>
      <c r="G90" s="84"/>
      <c r="H90" s="84"/>
      <c r="I90" s="84"/>
    </row>
    <row r="91" spans="2:10" ht="87.75" customHeight="1" x14ac:dyDescent="0.25">
      <c r="B91" s="45" t="s">
        <v>4</v>
      </c>
      <c r="C91" s="45" t="s">
        <v>5</v>
      </c>
      <c r="D91" s="45" t="s">
        <v>6</v>
      </c>
      <c r="E91" s="47" t="s">
        <v>58</v>
      </c>
      <c r="F91" s="47" t="s">
        <v>59</v>
      </c>
      <c r="G91" s="47" t="s">
        <v>60</v>
      </c>
      <c r="H91" s="47" t="s">
        <v>61</v>
      </c>
      <c r="I91" s="15" t="s">
        <v>62</v>
      </c>
      <c r="J91" s="16"/>
    </row>
    <row r="92" spans="2:10" x14ac:dyDescent="0.25">
      <c r="B92" s="45">
        <v>1</v>
      </c>
      <c r="C92" s="45" t="s">
        <v>7</v>
      </c>
      <c r="D92" s="45" t="s">
        <v>8</v>
      </c>
      <c r="E92" s="45">
        <v>20</v>
      </c>
      <c r="F92" s="17"/>
      <c r="G92" s="1">
        <v>5000</v>
      </c>
      <c r="H92" s="18"/>
      <c r="I92" s="19">
        <f>((E92*F92)+(G92))*((1)-(H92/100))</f>
        <v>5000</v>
      </c>
    </row>
    <row r="93" spans="2:10" x14ac:dyDescent="0.25">
      <c r="B93" s="45">
        <f t="shared" ref="B93:B98" si="7">B92+1</f>
        <v>2</v>
      </c>
      <c r="C93" s="45" t="s">
        <v>9</v>
      </c>
      <c r="D93" s="45" t="s">
        <v>8</v>
      </c>
      <c r="E93" s="45">
        <v>50</v>
      </c>
      <c r="F93" s="17"/>
      <c r="G93" s="1">
        <v>3000</v>
      </c>
      <c r="H93" s="18"/>
      <c r="I93" s="19">
        <f>((E93*F93)+(G93))*((1)-(H93/100))</f>
        <v>3000</v>
      </c>
    </row>
    <row r="94" spans="2:10" x14ac:dyDescent="0.25">
      <c r="B94" s="45">
        <f t="shared" si="7"/>
        <v>3</v>
      </c>
      <c r="C94" s="45" t="s">
        <v>10</v>
      </c>
      <c r="D94" s="45" t="s">
        <v>8</v>
      </c>
      <c r="E94" s="45">
        <v>30</v>
      </c>
      <c r="F94" s="17"/>
      <c r="G94" s="1">
        <v>2000</v>
      </c>
      <c r="H94" s="18"/>
      <c r="I94" s="19">
        <f>((E94*F94)+(G94))*((1)-(H94/100))</f>
        <v>2000</v>
      </c>
    </row>
    <row r="95" spans="2:10" x14ac:dyDescent="0.25">
      <c r="B95" s="45">
        <f t="shared" si="7"/>
        <v>4</v>
      </c>
      <c r="C95" s="45" t="s">
        <v>11</v>
      </c>
      <c r="D95" s="45" t="s">
        <v>8</v>
      </c>
      <c r="E95" s="21">
        <v>20</v>
      </c>
      <c r="F95" s="17"/>
      <c r="G95" s="1">
        <v>1500</v>
      </c>
      <c r="H95" s="18"/>
      <c r="I95" s="19">
        <f>((E95*F95)+(G95))*((1)-(H95/100))</f>
        <v>1500</v>
      </c>
    </row>
    <row r="96" spans="2:10" x14ac:dyDescent="0.25">
      <c r="B96" s="45">
        <f t="shared" si="7"/>
        <v>5</v>
      </c>
      <c r="C96" s="45" t="s">
        <v>12</v>
      </c>
      <c r="D96" s="45" t="s">
        <v>8</v>
      </c>
      <c r="E96" s="21">
        <v>100</v>
      </c>
      <c r="F96" s="17"/>
      <c r="G96" s="1">
        <v>50000</v>
      </c>
      <c r="H96" s="18"/>
      <c r="I96" s="19">
        <f>((E96*F96)+(G96))*((1)-(H96/100))</f>
        <v>50000</v>
      </c>
    </row>
    <row r="97" spans="2:10" x14ac:dyDescent="0.25">
      <c r="B97" s="45">
        <f t="shared" si="7"/>
        <v>6</v>
      </c>
      <c r="C97" s="45" t="s">
        <v>13</v>
      </c>
      <c r="D97" s="45" t="s">
        <v>8</v>
      </c>
      <c r="E97" s="21">
        <v>20</v>
      </c>
      <c r="F97" s="17"/>
      <c r="G97" s="1" t="s">
        <v>14</v>
      </c>
      <c r="H97" s="18"/>
      <c r="I97" s="19">
        <f>E97*F97</f>
        <v>0</v>
      </c>
    </row>
    <row r="98" spans="2:10" ht="39.6" x14ac:dyDescent="0.25">
      <c r="B98" s="45">
        <f t="shared" si="7"/>
        <v>7</v>
      </c>
      <c r="C98" s="47" t="s">
        <v>15</v>
      </c>
      <c r="D98" s="47" t="s">
        <v>16</v>
      </c>
      <c r="E98" s="21">
        <v>20</v>
      </c>
      <c r="F98" s="17"/>
      <c r="G98" s="45" t="s">
        <v>14</v>
      </c>
      <c r="H98" s="25"/>
      <c r="I98" s="19">
        <f>E98*F98</f>
        <v>0</v>
      </c>
    </row>
    <row r="99" spans="2:10" x14ac:dyDescent="0.25">
      <c r="B99" s="90" t="s">
        <v>17</v>
      </c>
      <c r="C99" s="90"/>
      <c r="D99" s="90"/>
      <c r="E99" s="90"/>
      <c r="F99" s="90"/>
      <c r="G99" s="90"/>
      <c r="H99" s="90"/>
      <c r="I99" s="90"/>
      <c r="J99" s="16"/>
    </row>
    <row r="100" spans="2:10" x14ac:dyDescent="0.25">
      <c r="B100" s="2"/>
      <c r="C100" s="3"/>
      <c r="D100" s="3"/>
      <c r="E100" s="3"/>
      <c r="F100" s="3"/>
      <c r="G100" s="3"/>
      <c r="H100" s="4" t="s">
        <v>18</v>
      </c>
      <c r="I100" s="5">
        <f>SUM(I92:I98)</f>
        <v>61500</v>
      </c>
      <c r="J100" s="16"/>
    </row>
    <row r="101" spans="2:10" ht="16.5" customHeight="1" x14ac:dyDescent="0.25">
      <c r="B101" s="2"/>
      <c r="C101" s="3"/>
      <c r="D101" s="3"/>
      <c r="E101" s="3"/>
      <c r="F101" s="3"/>
      <c r="G101" s="3"/>
      <c r="H101" s="3"/>
      <c r="I101" s="3"/>
    </row>
    <row r="102" spans="2:10" x14ac:dyDescent="0.25">
      <c r="B102" s="84" t="s">
        <v>24</v>
      </c>
      <c r="C102" s="84"/>
      <c r="D102" s="84"/>
      <c r="E102" s="84"/>
      <c r="F102" s="84"/>
      <c r="G102" s="84"/>
      <c r="H102" s="84"/>
      <c r="I102" s="84"/>
    </row>
    <row r="103" spans="2:10" ht="87.75" customHeight="1" x14ac:dyDescent="0.25">
      <c r="B103" s="45" t="s">
        <v>4</v>
      </c>
      <c r="C103" s="45" t="s">
        <v>5</v>
      </c>
      <c r="D103" s="45" t="s">
        <v>6</v>
      </c>
      <c r="E103" s="47" t="s">
        <v>58</v>
      </c>
      <c r="F103" s="47" t="s">
        <v>59</v>
      </c>
      <c r="G103" s="47" t="s">
        <v>60</v>
      </c>
      <c r="H103" s="47" t="s">
        <v>61</v>
      </c>
      <c r="I103" s="15" t="s">
        <v>62</v>
      </c>
      <c r="J103" s="16"/>
    </row>
    <row r="104" spans="2:10" x14ac:dyDescent="0.25">
      <c r="B104" s="45">
        <v>1</v>
      </c>
      <c r="C104" s="45" t="s">
        <v>7</v>
      </c>
      <c r="D104" s="45" t="s">
        <v>8</v>
      </c>
      <c r="E104" s="45">
        <v>20</v>
      </c>
      <c r="F104" s="17"/>
      <c r="G104" s="1">
        <v>5000</v>
      </c>
      <c r="H104" s="18"/>
      <c r="I104" s="19">
        <f>((E104*F104)+(G104))*((1)-(H104/100))</f>
        <v>5000</v>
      </c>
    </row>
    <row r="105" spans="2:10" x14ac:dyDescent="0.25">
      <c r="B105" s="45">
        <f t="shared" ref="B105:B110" si="8">B104+1</f>
        <v>2</v>
      </c>
      <c r="C105" s="45" t="s">
        <v>9</v>
      </c>
      <c r="D105" s="45" t="s">
        <v>8</v>
      </c>
      <c r="E105" s="45">
        <v>20</v>
      </c>
      <c r="F105" s="17"/>
      <c r="G105" s="1">
        <v>2500</v>
      </c>
      <c r="H105" s="18"/>
      <c r="I105" s="19">
        <f>((E105*F105)+(G105))*((1)-(H105/100))</f>
        <v>2500</v>
      </c>
    </row>
    <row r="106" spans="2:10" x14ac:dyDescent="0.25">
      <c r="B106" s="45">
        <f t="shared" si="8"/>
        <v>3</v>
      </c>
      <c r="C106" s="45" t="s">
        <v>10</v>
      </c>
      <c r="D106" s="45" t="s">
        <v>8</v>
      </c>
      <c r="E106" s="45">
        <v>20</v>
      </c>
      <c r="F106" s="17"/>
      <c r="G106" s="1">
        <v>6000</v>
      </c>
      <c r="H106" s="18"/>
      <c r="I106" s="19">
        <f>((E106*F106)+(G106))*((1)-(H106/100))</f>
        <v>6000</v>
      </c>
    </row>
    <row r="107" spans="2:10" x14ac:dyDescent="0.25">
      <c r="B107" s="45">
        <f t="shared" si="8"/>
        <v>4</v>
      </c>
      <c r="C107" s="45" t="s">
        <v>11</v>
      </c>
      <c r="D107" s="45" t="s">
        <v>8</v>
      </c>
      <c r="E107" s="21">
        <v>10</v>
      </c>
      <c r="F107" s="17"/>
      <c r="G107" s="1">
        <v>1800</v>
      </c>
      <c r="H107" s="18"/>
      <c r="I107" s="19">
        <f>((E107*F107)+(G107))*((1)-(H107/100))</f>
        <v>1800</v>
      </c>
    </row>
    <row r="108" spans="2:10" x14ac:dyDescent="0.25">
      <c r="B108" s="45">
        <f t="shared" si="8"/>
        <v>5</v>
      </c>
      <c r="C108" s="45" t="s">
        <v>12</v>
      </c>
      <c r="D108" s="45" t="s">
        <v>8</v>
      </c>
      <c r="E108" s="21">
        <v>50</v>
      </c>
      <c r="F108" s="17"/>
      <c r="G108" s="1">
        <v>25000</v>
      </c>
      <c r="H108" s="18"/>
      <c r="I108" s="19">
        <f>((E108*F108)+(G108))*((1)-(H108/100))</f>
        <v>25000</v>
      </c>
    </row>
    <row r="109" spans="2:10" x14ac:dyDescent="0.25">
      <c r="B109" s="45">
        <f t="shared" si="8"/>
        <v>6</v>
      </c>
      <c r="C109" s="45" t="s">
        <v>13</v>
      </c>
      <c r="D109" s="45" t="s">
        <v>8</v>
      </c>
      <c r="E109" s="21">
        <v>20</v>
      </c>
      <c r="F109" s="17"/>
      <c r="G109" s="1" t="s">
        <v>14</v>
      </c>
      <c r="H109" s="18"/>
      <c r="I109" s="19">
        <f>E109*F109</f>
        <v>0</v>
      </c>
    </row>
    <row r="110" spans="2:10" ht="39.6" x14ac:dyDescent="0.25">
      <c r="B110" s="45">
        <f t="shared" si="8"/>
        <v>7</v>
      </c>
      <c r="C110" s="47" t="s">
        <v>15</v>
      </c>
      <c r="D110" s="47" t="s">
        <v>16</v>
      </c>
      <c r="E110" s="21">
        <v>20</v>
      </c>
      <c r="F110" s="17"/>
      <c r="G110" s="45" t="s">
        <v>14</v>
      </c>
      <c r="H110" s="25"/>
      <c r="I110" s="19">
        <f>E110*F110</f>
        <v>0</v>
      </c>
    </row>
    <row r="111" spans="2:10" x14ac:dyDescent="0.25">
      <c r="B111" s="90" t="s">
        <v>17</v>
      </c>
      <c r="C111" s="90"/>
      <c r="D111" s="90"/>
      <c r="E111" s="90"/>
      <c r="F111" s="90"/>
      <c r="G111" s="90"/>
      <c r="H111" s="90"/>
      <c r="I111" s="90"/>
      <c r="J111" s="16"/>
    </row>
    <row r="112" spans="2:10" x14ac:dyDescent="0.25">
      <c r="B112" s="2"/>
      <c r="C112" s="3"/>
      <c r="D112" s="3"/>
      <c r="E112" s="3"/>
      <c r="F112" s="3"/>
      <c r="G112" s="3"/>
      <c r="H112" s="4" t="s">
        <v>18</v>
      </c>
      <c r="I112" s="5">
        <f>SUM(I104:I110)</f>
        <v>40300</v>
      </c>
      <c r="J112" s="16"/>
    </row>
    <row r="113" spans="2:10" x14ac:dyDescent="0.25">
      <c r="B113" s="2"/>
      <c r="C113" s="3"/>
      <c r="D113" s="3"/>
      <c r="E113" s="3"/>
      <c r="F113" s="3"/>
      <c r="G113" s="3"/>
      <c r="H113" s="3"/>
      <c r="I113" s="7"/>
      <c r="J113" s="16"/>
    </row>
    <row r="114" spans="2:10" ht="20.25" customHeight="1" x14ac:dyDescent="0.25">
      <c r="B114" s="78" t="s">
        <v>25</v>
      </c>
      <c r="C114" s="79"/>
      <c r="D114" s="79"/>
      <c r="E114" s="79"/>
      <c r="F114" s="79"/>
      <c r="G114" s="79"/>
      <c r="H114" s="79"/>
      <c r="I114" s="80"/>
    </row>
    <row r="115" spans="2:10" ht="87.75" customHeight="1" x14ac:dyDescent="0.25">
      <c r="B115" s="45" t="s">
        <v>4</v>
      </c>
      <c r="C115" s="45" t="s">
        <v>5</v>
      </c>
      <c r="D115" s="45" t="s">
        <v>6</v>
      </c>
      <c r="E115" s="47" t="s">
        <v>58</v>
      </c>
      <c r="F115" s="47" t="s">
        <v>59</v>
      </c>
      <c r="G115" s="47" t="s">
        <v>60</v>
      </c>
      <c r="H115" s="47" t="s">
        <v>61</v>
      </c>
      <c r="I115" s="15" t="s">
        <v>62</v>
      </c>
      <c r="J115" s="16"/>
    </row>
    <row r="116" spans="2:10" x14ac:dyDescent="0.25">
      <c r="B116" s="45">
        <v>1</v>
      </c>
      <c r="C116" s="45" t="s">
        <v>7</v>
      </c>
      <c r="D116" s="45" t="s">
        <v>8</v>
      </c>
      <c r="E116" s="45">
        <v>20</v>
      </c>
      <c r="F116" s="17"/>
      <c r="G116" s="1">
        <v>5000</v>
      </c>
      <c r="H116" s="18"/>
      <c r="I116" s="19">
        <f>((E116*F116)+(G116))*((1)-(H116/100))</f>
        <v>5000</v>
      </c>
    </row>
    <row r="117" spans="2:10" x14ac:dyDescent="0.25">
      <c r="B117" s="45">
        <f t="shared" ref="B117:B122" si="9">B116+1</f>
        <v>2</v>
      </c>
      <c r="C117" s="45" t="s">
        <v>9</v>
      </c>
      <c r="D117" s="45" t="s">
        <v>8</v>
      </c>
      <c r="E117" s="45">
        <v>20</v>
      </c>
      <c r="F117" s="17"/>
      <c r="G117" s="1">
        <v>2500</v>
      </c>
      <c r="H117" s="18"/>
      <c r="I117" s="19">
        <f>((E117*F117)+(G117))*((1)-(H117/100))</f>
        <v>2500</v>
      </c>
    </row>
    <row r="118" spans="2:10" x14ac:dyDescent="0.25">
      <c r="B118" s="45">
        <f t="shared" si="9"/>
        <v>3</v>
      </c>
      <c r="C118" s="45" t="s">
        <v>10</v>
      </c>
      <c r="D118" s="45" t="s">
        <v>8</v>
      </c>
      <c r="E118" s="45">
        <v>20</v>
      </c>
      <c r="F118" s="17"/>
      <c r="G118" s="1">
        <v>6000</v>
      </c>
      <c r="H118" s="18"/>
      <c r="I118" s="19">
        <f>((E118*F118)+(G118))*((1)-(H118/100))</f>
        <v>6000</v>
      </c>
    </row>
    <row r="119" spans="2:10" x14ac:dyDescent="0.25">
      <c r="B119" s="45">
        <f t="shared" si="9"/>
        <v>4</v>
      </c>
      <c r="C119" s="45" t="s">
        <v>11</v>
      </c>
      <c r="D119" s="45" t="s">
        <v>8</v>
      </c>
      <c r="E119" s="21">
        <v>10</v>
      </c>
      <c r="F119" s="17"/>
      <c r="G119" s="1">
        <v>1800</v>
      </c>
      <c r="H119" s="18"/>
      <c r="I119" s="19">
        <f>((E119*F119)+(G119))*((1)-(H119/100))</f>
        <v>1800</v>
      </c>
    </row>
    <row r="120" spans="2:10" x14ac:dyDescent="0.25">
      <c r="B120" s="45">
        <f t="shared" si="9"/>
        <v>5</v>
      </c>
      <c r="C120" s="45" t="s">
        <v>12</v>
      </c>
      <c r="D120" s="45" t="s">
        <v>8</v>
      </c>
      <c r="E120" s="21">
        <v>50</v>
      </c>
      <c r="F120" s="17"/>
      <c r="G120" s="1">
        <v>25000</v>
      </c>
      <c r="H120" s="18"/>
      <c r="I120" s="19">
        <f>((E120*F120)+(G120))*((1)-(H120/100))</f>
        <v>25000</v>
      </c>
    </row>
    <row r="121" spans="2:10" x14ac:dyDescent="0.25">
      <c r="B121" s="45">
        <f t="shared" si="9"/>
        <v>6</v>
      </c>
      <c r="C121" s="45" t="s">
        <v>13</v>
      </c>
      <c r="D121" s="45" t="s">
        <v>8</v>
      </c>
      <c r="E121" s="21">
        <v>20</v>
      </c>
      <c r="F121" s="17"/>
      <c r="G121" s="1" t="s">
        <v>14</v>
      </c>
      <c r="H121" s="18"/>
      <c r="I121" s="19">
        <f>E121*F121</f>
        <v>0</v>
      </c>
    </row>
    <row r="122" spans="2:10" ht="39.6" x14ac:dyDescent="0.25">
      <c r="B122" s="45">
        <f t="shared" si="9"/>
        <v>7</v>
      </c>
      <c r="C122" s="47" t="s">
        <v>15</v>
      </c>
      <c r="D122" s="47" t="s">
        <v>16</v>
      </c>
      <c r="E122" s="21">
        <v>20</v>
      </c>
      <c r="F122" s="17"/>
      <c r="G122" s="45" t="s">
        <v>14</v>
      </c>
      <c r="H122" s="25"/>
      <c r="I122" s="19">
        <f>E122*F122</f>
        <v>0</v>
      </c>
    </row>
    <row r="123" spans="2:10" x14ac:dyDescent="0.25">
      <c r="B123" s="90" t="s">
        <v>17</v>
      </c>
      <c r="C123" s="90"/>
      <c r="D123" s="90"/>
      <c r="E123" s="90"/>
      <c r="F123" s="90"/>
      <c r="G123" s="90"/>
      <c r="H123" s="90"/>
      <c r="I123" s="90"/>
      <c r="J123" s="16"/>
    </row>
    <row r="124" spans="2:10" x14ac:dyDescent="0.25">
      <c r="B124" s="2"/>
      <c r="C124" s="3"/>
      <c r="D124" s="3"/>
      <c r="E124" s="3"/>
      <c r="F124" s="3"/>
      <c r="G124" s="3"/>
      <c r="H124" s="4" t="s">
        <v>18</v>
      </c>
      <c r="I124" s="5">
        <f>SUM(I116:I122)</f>
        <v>40300</v>
      </c>
      <c r="J124" s="16"/>
    </row>
    <row r="125" spans="2:10" ht="17.399999999999999" x14ac:dyDescent="0.25">
      <c r="B125" s="96" t="s">
        <v>26</v>
      </c>
      <c r="C125" s="96"/>
      <c r="D125" s="96"/>
      <c r="E125" s="96"/>
      <c r="F125" s="96"/>
      <c r="G125" s="96"/>
      <c r="H125" s="96"/>
      <c r="I125" s="96"/>
    </row>
    <row r="126" spans="2:10" ht="15.6" x14ac:dyDescent="0.25">
      <c r="B126" s="29"/>
      <c r="C126" s="29"/>
      <c r="D126" s="29"/>
      <c r="E126" s="29"/>
      <c r="F126" s="29"/>
      <c r="G126" s="29"/>
      <c r="H126" s="29"/>
      <c r="I126" s="29"/>
    </row>
    <row r="127" spans="2:10" x14ac:dyDescent="0.25">
      <c r="B127" s="84" t="s">
        <v>27</v>
      </c>
      <c r="C127" s="84"/>
      <c r="D127" s="84"/>
      <c r="E127" s="84"/>
      <c r="F127" s="84"/>
      <c r="G127" s="84"/>
      <c r="H127" s="84"/>
      <c r="I127" s="84"/>
    </row>
    <row r="128" spans="2:10" ht="90" customHeight="1" x14ac:dyDescent="0.25">
      <c r="B128" s="45" t="s">
        <v>4</v>
      </c>
      <c r="C128" s="45" t="s">
        <v>5</v>
      </c>
      <c r="D128" s="45" t="s">
        <v>6</v>
      </c>
      <c r="E128" s="47" t="s">
        <v>58</v>
      </c>
      <c r="F128" s="47" t="s">
        <v>59</v>
      </c>
      <c r="G128" s="47" t="s">
        <v>60</v>
      </c>
      <c r="H128" s="47" t="s">
        <v>61</v>
      </c>
      <c r="I128" s="15" t="s">
        <v>62</v>
      </c>
      <c r="J128" s="16"/>
    </row>
    <row r="129" spans="2:10" x14ac:dyDescent="0.25">
      <c r="B129" s="45">
        <v>1</v>
      </c>
      <c r="C129" s="45" t="s">
        <v>7</v>
      </c>
      <c r="D129" s="45" t="s">
        <v>8</v>
      </c>
      <c r="E129" s="45">
        <v>50</v>
      </c>
      <c r="F129" s="17"/>
      <c r="G129" s="1">
        <v>20000</v>
      </c>
      <c r="H129" s="18"/>
      <c r="I129" s="19">
        <f>((E129*F129)+(G129))*((1)-(H129/100))</f>
        <v>20000</v>
      </c>
    </row>
    <row r="130" spans="2:10" x14ac:dyDescent="0.25">
      <c r="B130" s="45">
        <f t="shared" ref="B130:B135" si="10">B129+1</f>
        <v>2</v>
      </c>
      <c r="C130" s="45" t="s">
        <v>9</v>
      </c>
      <c r="D130" s="45" t="s">
        <v>8</v>
      </c>
      <c r="E130" s="45">
        <v>50</v>
      </c>
      <c r="F130" s="17"/>
      <c r="G130" s="1">
        <v>10000</v>
      </c>
      <c r="H130" s="18"/>
      <c r="I130" s="19">
        <f>((E130*F130)+(G130))*((1)-(H130/100))</f>
        <v>10000</v>
      </c>
    </row>
    <row r="131" spans="2:10" x14ac:dyDescent="0.25">
      <c r="B131" s="45">
        <f t="shared" si="10"/>
        <v>3</v>
      </c>
      <c r="C131" s="45" t="s">
        <v>10</v>
      </c>
      <c r="D131" s="45" t="s">
        <v>8</v>
      </c>
      <c r="E131" s="45">
        <v>20</v>
      </c>
      <c r="F131" s="17"/>
      <c r="G131" s="1">
        <v>5000</v>
      </c>
      <c r="H131" s="18"/>
      <c r="I131" s="19">
        <f>((E131*F131)+(G131))*((1)-(H131/100))</f>
        <v>5000</v>
      </c>
    </row>
    <row r="132" spans="2:10" x14ac:dyDescent="0.25">
      <c r="B132" s="45">
        <f t="shared" si="10"/>
        <v>4</v>
      </c>
      <c r="C132" s="45" t="s">
        <v>11</v>
      </c>
      <c r="D132" s="45" t="s">
        <v>8</v>
      </c>
      <c r="E132" s="21">
        <v>30</v>
      </c>
      <c r="F132" s="17"/>
      <c r="G132" s="1">
        <v>5000</v>
      </c>
      <c r="H132" s="18"/>
      <c r="I132" s="19">
        <f>((E132*F132)+(G132))*((1)-(H132/100))</f>
        <v>5000</v>
      </c>
    </row>
    <row r="133" spans="2:10" x14ac:dyDescent="0.25">
      <c r="B133" s="45">
        <f t="shared" si="10"/>
        <v>5</v>
      </c>
      <c r="C133" s="45" t="s">
        <v>12</v>
      </c>
      <c r="D133" s="45" t="s">
        <v>8</v>
      </c>
      <c r="E133" s="21">
        <v>100</v>
      </c>
      <c r="F133" s="17"/>
      <c r="G133" s="1">
        <v>40000</v>
      </c>
      <c r="H133" s="18"/>
      <c r="I133" s="19">
        <f>((E133*F133)+(G133))*((1)-(H133/100))</f>
        <v>40000</v>
      </c>
    </row>
    <row r="134" spans="2:10" x14ac:dyDescent="0.25">
      <c r="B134" s="45">
        <f t="shared" si="10"/>
        <v>6</v>
      </c>
      <c r="C134" s="45" t="s">
        <v>13</v>
      </c>
      <c r="D134" s="45" t="s">
        <v>8</v>
      </c>
      <c r="E134" s="21">
        <v>80</v>
      </c>
      <c r="F134" s="17"/>
      <c r="G134" s="1" t="s">
        <v>14</v>
      </c>
      <c r="H134" s="18"/>
      <c r="I134" s="30">
        <f>E134*F134</f>
        <v>0</v>
      </c>
    </row>
    <row r="135" spans="2:10" ht="39.6" x14ac:dyDescent="0.25">
      <c r="B135" s="45">
        <f t="shared" si="10"/>
        <v>7</v>
      </c>
      <c r="C135" s="47" t="s">
        <v>15</v>
      </c>
      <c r="D135" s="47" t="s">
        <v>16</v>
      </c>
      <c r="E135" s="21">
        <v>20</v>
      </c>
      <c r="F135" s="17"/>
      <c r="G135" s="45" t="s">
        <v>14</v>
      </c>
      <c r="H135" s="45"/>
      <c r="I135" s="30">
        <f>E135*F135</f>
        <v>0</v>
      </c>
    </row>
    <row r="136" spans="2:10" x14ac:dyDescent="0.25">
      <c r="B136" s="90" t="s">
        <v>17</v>
      </c>
      <c r="C136" s="90"/>
      <c r="D136" s="90"/>
      <c r="E136" s="90"/>
      <c r="F136" s="90"/>
      <c r="G136" s="90"/>
      <c r="H136" s="90"/>
      <c r="I136" s="90"/>
      <c r="J136" s="16"/>
    </row>
    <row r="137" spans="2:10" x14ac:dyDescent="0.25">
      <c r="B137" s="2"/>
      <c r="C137" s="3"/>
      <c r="D137" s="3"/>
      <c r="E137" s="3"/>
      <c r="F137" s="3"/>
      <c r="G137" s="3"/>
      <c r="H137" s="4" t="s">
        <v>18</v>
      </c>
      <c r="I137" s="5">
        <f>SUM(I129:I135)</f>
        <v>80000</v>
      </c>
      <c r="J137" s="16"/>
    </row>
    <row r="138" spans="2:10" x14ac:dyDescent="0.25">
      <c r="B138" s="3"/>
      <c r="C138" s="3"/>
      <c r="D138" s="3"/>
      <c r="E138" s="3"/>
      <c r="F138" s="3"/>
      <c r="G138" s="3"/>
      <c r="H138" s="3"/>
    </row>
    <row r="139" spans="2:10" x14ac:dyDescent="0.25">
      <c r="B139" s="84" t="s">
        <v>28</v>
      </c>
      <c r="C139" s="84"/>
      <c r="D139" s="84"/>
      <c r="E139" s="84"/>
      <c r="F139" s="84"/>
      <c r="G139" s="84"/>
      <c r="H139" s="84"/>
      <c r="I139" s="84"/>
    </row>
    <row r="140" spans="2:10" ht="88.5" customHeight="1" x14ac:dyDescent="0.25">
      <c r="B140" s="45" t="s">
        <v>4</v>
      </c>
      <c r="C140" s="45" t="s">
        <v>5</v>
      </c>
      <c r="D140" s="45" t="s">
        <v>6</v>
      </c>
      <c r="E140" s="47" t="s">
        <v>58</v>
      </c>
      <c r="F140" s="47" t="s">
        <v>59</v>
      </c>
      <c r="G140" s="47" t="s">
        <v>60</v>
      </c>
      <c r="H140" s="47" t="s">
        <v>61</v>
      </c>
      <c r="I140" s="15" t="s">
        <v>62</v>
      </c>
      <c r="J140" s="16"/>
    </row>
    <row r="141" spans="2:10" x14ac:dyDescent="0.25">
      <c r="B141" s="45">
        <v>1</v>
      </c>
      <c r="C141" s="45" t="s">
        <v>7</v>
      </c>
      <c r="D141" s="45" t="s">
        <v>8</v>
      </c>
      <c r="E141" s="45">
        <v>50</v>
      </c>
      <c r="F141" s="17"/>
      <c r="G141" s="1">
        <v>20000</v>
      </c>
      <c r="H141" s="18"/>
      <c r="I141" s="19">
        <f>((E141*F141)+(G141))*((1)-(H141/100))</f>
        <v>20000</v>
      </c>
    </row>
    <row r="142" spans="2:10" x14ac:dyDescent="0.25">
      <c r="B142" s="45">
        <f t="shared" ref="B142:B147" si="11">B141+1</f>
        <v>2</v>
      </c>
      <c r="C142" s="45" t="s">
        <v>9</v>
      </c>
      <c r="D142" s="45" t="s">
        <v>8</v>
      </c>
      <c r="E142" s="45">
        <v>50</v>
      </c>
      <c r="F142" s="17"/>
      <c r="G142" s="1">
        <v>10000</v>
      </c>
      <c r="H142" s="18"/>
      <c r="I142" s="19">
        <f>((E142*F142)+(G142))*((1)-(H142/100))</f>
        <v>10000</v>
      </c>
    </row>
    <row r="143" spans="2:10" x14ac:dyDescent="0.25">
      <c r="B143" s="45">
        <f t="shared" si="11"/>
        <v>3</v>
      </c>
      <c r="C143" s="45" t="s">
        <v>10</v>
      </c>
      <c r="D143" s="45" t="s">
        <v>8</v>
      </c>
      <c r="E143" s="45">
        <v>20</v>
      </c>
      <c r="F143" s="17"/>
      <c r="G143" s="1">
        <v>5000</v>
      </c>
      <c r="H143" s="18"/>
      <c r="I143" s="19">
        <f>((E143*F143)+(G143))*((1)-(H143/100))</f>
        <v>5000</v>
      </c>
    </row>
    <row r="144" spans="2:10" x14ac:dyDescent="0.25">
      <c r="B144" s="45">
        <f t="shared" si="11"/>
        <v>4</v>
      </c>
      <c r="C144" s="45" t="s">
        <v>11</v>
      </c>
      <c r="D144" s="45" t="s">
        <v>8</v>
      </c>
      <c r="E144" s="21">
        <v>30</v>
      </c>
      <c r="F144" s="17"/>
      <c r="G144" s="1">
        <v>5000</v>
      </c>
      <c r="H144" s="18"/>
      <c r="I144" s="19">
        <f>((E144*F144)+(G144))*((1)-(H144/100))</f>
        <v>5000</v>
      </c>
    </row>
    <row r="145" spans="2:10" x14ac:dyDescent="0.25">
      <c r="B145" s="45">
        <f t="shared" si="11"/>
        <v>5</v>
      </c>
      <c r="C145" s="45" t="s">
        <v>12</v>
      </c>
      <c r="D145" s="45" t="s">
        <v>8</v>
      </c>
      <c r="E145" s="21">
        <v>100</v>
      </c>
      <c r="F145" s="17"/>
      <c r="G145" s="1">
        <v>40000</v>
      </c>
      <c r="H145" s="18"/>
      <c r="I145" s="19">
        <f>((E145*F145)+(G145))*((1)-(H145/100))</f>
        <v>40000</v>
      </c>
    </row>
    <row r="146" spans="2:10" x14ac:dyDescent="0.25">
      <c r="B146" s="45">
        <f t="shared" si="11"/>
        <v>6</v>
      </c>
      <c r="C146" s="45" t="s">
        <v>13</v>
      </c>
      <c r="D146" s="45" t="s">
        <v>8</v>
      </c>
      <c r="E146" s="21">
        <v>80</v>
      </c>
      <c r="F146" s="17"/>
      <c r="G146" s="1" t="s">
        <v>14</v>
      </c>
      <c r="H146" s="18"/>
      <c r="I146" s="30">
        <f>E146*F146</f>
        <v>0</v>
      </c>
    </row>
    <row r="147" spans="2:10" ht="39.6" x14ac:dyDescent="0.25">
      <c r="B147" s="45">
        <f t="shared" si="11"/>
        <v>7</v>
      </c>
      <c r="C147" s="47" t="s">
        <v>15</v>
      </c>
      <c r="D147" s="47" t="s">
        <v>16</v>
      </c>
      <c r="E147" s="21">
        <v>20</v>
      </c>
      <c r="F147" s="17"/>
      <c r="G147" s="45" t="s">
        <v>14</v>
      </c>
      <c r="H147" s="45"/>
      <c r="I147" s="30">
        <f>E147*F147</f>
        <v>0</v>
      </c>
    </row>
    <row r="148" spans="2:10" x14ac:dyDescent="0.25">
      <c r="B148" s="90" t="s">
        <v>17</v>
      </c>
      <c r="C148" s="90"/>
      <c r="D148" s="90"/>
      <c r="E148" s="90"/>
      <c r="F148" s="90"/>
      <c r="G148" s="90"/>
      <c r="H148" s="90"/>
      <c r="I148" s="90"/>
      <c r="J148" s="16"/>
    </row>
    <row r="149" spans="2:10" x14ac:dyDescent="0.25">
      <c r="B149" s="2"/>
      <c r="C149" s="3"/>
      <c r="D149" s="3"/>
      <c r="E149" s="3"/>
      <c r="F149" s="3"/>
      <c r="G149" s="3"/>
      <c r="H149" s="4" t="s">
        <v>18</v>
      </c>
      <c r="I149" s="8">
        <f>(I141+I142+I143+I144+I145+I146+I147)</f>
        <v>80000</v>
      </c>
      <c r="J149" s="16"/>
    </row>
    <row r="150" spans="2:10" x14ac:dyDescent="0.25">
      <c r="B150" s="2"/>
      <c r="C150" s="3"/>
      <c r="D150" s="3"/>
      <c r="E150" s="3"/>
      <c r="F150" s="3"/>
      <c r="G150" s="3"/>
      <c r="H150" s="3"/>
      <c r="I150" s="9"/>
      <c r="J150" s="16"/>
    </row>
    <row r="151" spans="2:10" x14ac:dyDescent="0.25">
      <c r="B151" s="84" t="s">
        <v>29</v>
      </c>
      <c r="C151" s="84"/>
      <c r="D151" s="84"/>
      <c r="E151" s="84"/>
      <c r="F151" s="84"/>
      <c r="G151" s="84"/>
      <c r="H151" s="84"/>
      <c r="I151" s="84"/>
    </row>
    <row r="152" spans="2:10" ht="87" customHeight="1" x14ac:dyDescent="0.25">
      <c r="B152" s="45" t="s">
        <v>4</v>
      </c>
      <c r="C152" s="45" t="s">
        <v>5</v>
      </c>
      <c r="D152" s="45" t="s">
        <v>6</v>
      </c>
      <c r="E152" s="47" t="s">
        <v>58</v>
      </c>
      <c r="F152" s="47" t="s">
        <v>59</v>
      </c>
      <c r="G152" s="47" t="s">
        <v>60</v>
      </c>
      <c r="H152" s="47" t="s">
        <v>61</v>
      </c>
      <c r="I152" s="15" t="s">
        <v>62</v>
      </c>
      <c r="J152" s="16"/>
    </row>
    <row r="153" spans="2:10" x14ac:dyDescent="0.25">
      <c r="B153" s="45">
        <v>1</v>
      </c>
      <c r="C153" s="45" t="s">
        <v>7</v>
      </c>
      <c r="D153" s="45" t="s">
        <v>8</v>
      </c>
      <c r="E153" s="45">
        <v>70</v>
      </c>
      <c r="F153" s="17"/>
      <c r="G153" s="1">
        <v>35000</v>
      </c>
      <c r="H153" s="18"/>
      <c r="I153" s="19">
        <f>((E153*F153)+(G153))*((1)-(H153/100))</f>
        <v>35000</v>
      </c>
    </row>
    <row r="154" spans="2:10" x14ac:dyDescent="0.25">
      <c r="B154" s="45">
        <f t="shared" ref="B154:B159" si="12">B153+1</f>
        <v>2</v>
      </c>
      <c r="C154" s="45" t="s">
        <v>9</v>
      </c>
      <c r="D154" s="45" t="s">
        <v>8</v>
      </c>
      <c r="E154" s="45">
        <v>100</v>
      </c>
      <c r="F154" s="17"/>
      <c r="G154" s="1">
        <v>15000</v>
      </c>
      <c r="H154" s="18"/>
      <c r="I154" s="19">
        <f>((E154*F154)+(G154))*((1)-(H154/100))</f>
        <v>15000</v>
      </c>
    </row>
    <row r="155" spans="2:10" x14ac:dyDescent="0.25">
      <c r="B155" s="45">
        <f t="shared" si="12"/>
        <v>3</v>
      </c>
      <c r="C155" s="45" t="s">
        <v>10</v>
      </c>
      <c r="D155" s="45" t="s">
        <v>8</v>
      </c>
      <c r="E155" s="45">
        <v>80</v>
      </c>
      <c r="F155" s="17"/>
      <c r="G155" s="1">
        <v>12000</v>
      </c>
      <c r="H155" s="18"/>
      <c r="I155" s="19">
        <f>((E155*F155)+(G155))*((1)-(H155/100))</f>
        <v>12000</v>
      </c>
    </row>
    <row r="156" spans="2:10" x14ac:dyDescent="0.25">
      <c r="B156" s="45">
        <f t="shared" si="12"/>
        <v>4</v>
      </c>
      <c r="C156" s="45" t="s">
        <v>11</v>
      </c>
      <c r="D156" s="45" t="s">
        <v>8</v>
      </c>
      <c r="E156" s="21">
        <v>50</v>
      </c>
      <c r="F156" s="17"/>
      <c r="G156" s="1">
        <v>8000</v>
      </c>
      <c r="H156" s="18"/>
      <c r="I156" s="19">
        <f>((E156*F156)+(G156))*((1)-(H156/100))</f>
        <v>8000</v>
      </c>
    </row>
    <row r="157" spans="2:10" x14ac:dyDescent="0.25">
      <c r="B157" s="45">
        <f t="shared" si="12"/>
        <v>5</v>
      </c>
      <c r="C157" s="45" t="s">
        <v>12</v>
      </c>
      <c r="D157" s="45" t="s">
        <v>8</v>
      </c>
      <c r="E157" s="21">
        <v>200</v>
      </c>
      <c r="F157" s="17"/>
      <c r="G157" s="1">
        <v>150000</v>
      </c>
      <c r="H157" s="18"/>
      <c r="I157" s="19">
        <f>((E157*F157)+(G157))*((1)-(H157/100))</f>
        <v>150000</v>
      </c>
    </row>
    <row r="158" spans="2:10" x14ac:dyDescent="0.25">
      <c r="B158" s="45">
        <f t="shared" si="12"/>
        <v>6</v>
      </c>
      <c r="C158" s="45" t="s">
        <v>13</v>
      </c>
      <c r="D158" s="45" t="s">
        <v>8</v>
      </c>
      <c r="E158" s="21">
        <v>80</v>
      </c>
      <c r="F158" s="17"/>
      <c r="G158" s="1" t="s">
        <v>14</v>
      </c>
      <c r="H158" s="18"/>
      <c r="I158" s="30">
        <f>E158*F158</f>
        <v>0</v>
      </c>
    </row>
    <row r="159" spans="2:10" ht="39.6" x14ac:dyDescent="0.25">
      <c r="B159" s="45">
        <f t="shared" si="12"/>
        <v>7</v>
      </c>
      <c r="C159" s="47" t="s">
        <v>15</v>
      </c>
      <c r="D159" s="47" t="s">
        <v>16</v>
      </c>
      <c r="E159" s="21">
        <v>80</v>
      </c>
      <c r="F159" s="17"/>
      <c r="G159" s="45" t="s">
        <v>14</v>
      </c>
      <c r="H159" s="45"/>
      <c r="I159" s="30">
        <f>E159*F159</f>
        <v>0</v>
      </c>
    </row>
    <row r="160" spans="2:10" x14ac:dyDescent="0.25">
      <c r="B160" s="90" t="s">
        <v>17</v>
      </c>
      <c r="C160" s="90"/>
      <c r="D160" s="90"/>
      <c r="E160" s="90"/>
      <c r="F160" s="90"/>
      <c r="G160" s="90"/>
      <c r="H160" s="90"/>
      <c r="I160" s="90"/>
      <c r="J160" s="16"/>
    </row>
    <row r="161" spans="2:10" x14ac:dyDescent="0.25">
      <c r="B161" s="2"/>
      <c r="C161" s="3"/>
      <c r="D161" s="3"/>
      <c r="E161" s="3"/>
      <c r="F161" s="3"/>
      <c r="G161" s="3"/>
      <c r="H161" s="4" t="s">
        <v>18</v>
      </c>
      <c r="I161" s="5">
        <f>SUM(I153:I159)</f>
        <v>220000</v>
      </c>
      <c r="J161" s="16"/>
    </row>
    <row r="162" spans="2:10" x14ac:dyDescent="0.25">
      <c r="B162" s="3"/>
      <c r="C162" s="3"/>
      <c r="D162" s="3"/>
      <c r="E162" s="3"/>
      <c r="F162" s="3"/>
      <c r="G162" s="3"/>
      <c r="H162" s="3"/>
    </row>
    <row r="163" spans="2:10" x14ac:dyDescent="0.25">
      <c r="B163" s="84" t="s">
        <v>30</v>
      </c>
      <c r="C163" s="84"/>
      <c r="D163" s="84"/>
      <c r="E163" s="84"/>
      <c r="F163" s="84"/>
      <c r="G163" s="84"/>
      <c r="H163" s="84"/>
      <c r="I163" s="84"/>
    </row>
    <row r="164" spans="2:10" ht="86.25" customHeight="1" x14ac:dyDescent="0.25">
      <c r="B164" s="45" t="s">
        <v>4</v>
      </c>
      <c r="C164" s="45" t="s">
        <v>5</v>
      </c>
      <c r="D164" s="45" t="s">
        <v>6</v>
      </c>
      <c r="E164" s="47" t="s">
        <v>58</v>
      </c>
      <c r="F164" s="47" t="s">
        <v>59</v>
      </c>
      <c r="G164" s="47" t="s">
        <v>60</v>
      </c>
      <c r="H164" s="47" t="s">
        <v>61</v>
      </c>
      <c r="I164" s="15" t="s">
        <v>62</v>
      </c>
      <c r="J164" s="16"/>
    </row>
    <row r="165" spans="2:10" x14ac:dyDescent="0.25">
      <c r="B165" s="45">
        <v>1</v>
      </c>
      <c r="C165" s="45" t="s">
        <v>7</v>
      </c>
      <c r="D165" s="45" t="s">
        <v>8</v>
      </c>
      <c r="E165" s="45">
        <v>70</v>
      </c>
      <c r="F165" s="17"/>
      <c r="G165" s="1">
        <v>35000</v>
      </c>
      <c r="H165" s="18"/>
      <c r="I165" s="19">
        <f>((E165*F165)+(G165))*((1)-(H165/100))</f>
        <v>35000</v>
      </c>
    </row>
    <row r="166" spans="2:10" x14ac:dyDescent="0.25">
      <c r="B166" s="45">
        <f t="shared" ref="B166:B171" si="13">B165+1</f>
        <v>2</v>
      </c>
      <c r="C166" s="45" t="s">
        <v>9</v>
      </c>
      <c r="D166" s="45" t="s">
        <v>8</v>
      </c>
      <c r="E166" s="45">
        <v>100</v>
      </c>
      <c r="F166" s="17"/>
      <c r="G166" s="1">
        <v>15000</v>
      </c>
      <c r="H166" s="18"/>
      <c r="I166" s="19">
        <f>((E166*F166)+(G166))*((1)-(H166/100))</f>
        <v>15000</v>
      </c>
    </row>
    <row r="167" spans="2:10" x14ac:dyDescent="0.25">
      <c r="B167" s="45">
        <f t="shared" si="13"/>
        <v>3</v>
      </c>
      <c r="C167" s="45" t="s">
        <v>10</v>
      </c>
      <c r="D167" s="45" t="s">
        <v>8</v>
      </c>
      <c r="E167" s="45">
        <v>80</v>
      </c>
      <c r="F167" s="17"/>
      <c r="G167" s="1">
        <v>12000</v>
      </c>
      <c r="H167" s="18"/>
      <c r="I167" s="19">
        <f>((E167*F167)+(G167))*((1)-(H167/100))</f>
        <v>12000</v>
      </c>
    </row>
    <row r="168" spans="2:10" x14ac:dyDescent="0.25">
      <c r="B168" s="45">
        <f t="shared" si="13"/>
        <v>4</v>
      </c>
      <c r="C168" s="45" t="s">
        <v>11</v>
      </c>
      <c r="D168" s="45" t="s">
        <v>8</v>
      </c>
      <c r="E168" s="21">
        <v>50</v>
      </c>
      <c r="F168" s="17"/>
      <c r="G168" s="1">
        <v>8000</v>
      </c>
      <c r="H168" s="18"/>
      <c r="I168" s="19">
        <f>((E168*F168)+(G168))*((1)-(H168/100))</f>
        <v>8000</v>
      </c>
    </row>
    <row r="169" spans="2:10" x14ac:dyDescent="0.25">
      <c r="B169" s="45">
        <f t="shared" si="13"/>
        <v>5</v>
      </c>
      <c r="C169" s="45" t="s">
        <v>12</v>
      </c>
      <c r="D169" s="45" t="s">
        <v>8</v>
      </c>
      <c r="E169" s="21">
        <v>200</v>
      </c>
      <c r="F169" s="17"/>
      <c r="G169" s="1">
        <v>150000</v>
      </c>
      <c r="H169" s="18"/>
      <c r="I169" s="19">
        <f>((E169*F169)+(G169))*((1)-(H169/100))</f>
        <v>150000</v>
      </c>
    </row>
    <row r="170" spans="2:10" x14ac:dyDescent="0.25">
      <c r="B170" s="45">
        <f t="shared" si="13"/>
        <v>6</v>
      </c>
      <c r="C170" s="45" t="s">
        <v>13</v>
      </c>
      <c r="D170" s="45" t="s">
        <v>8</v>
      </c>
      <c r="E170" s="21">
        <v>80</v>
      </c>
      <c r="F170" s="17"/>
      <c r="G170" s="1" t="s">
        <v>14</v>
      </c>
      <c r="H170" s="18"/>
      <c r="I170" s="30">
        <f>E170*F170</f>
        <v>0</v>
      </c>
    </row>
    <row r="171" spans="2:10" ht="39.6" x14ac:dyDescent="0.25">
      <c r="B171" s="45">
        <f t="shared" si="13"/>
        <v>7</v>
      </c>
      <c r="C171" s="47" t="s">
        <v>15</v>
      </c>
      <c r="D171" s="47" t="s">
        <v>16</v>
      </c>
      <c r="E171" s="21">
        <v>80</v>
      </c>
      <c r="F171" s="17"/>
      <c r="G171" s="45" t="s">
        <v>14</v>
      </c>
      <c r="H171" s="45"/>
      <c r="I171" s="30">
        <f>E171*F171</f>
        <v>0</v>
      </c>
    </row>
    <row r="172" spans="2:10" x14ac:dyDescent="0.25">
      <c r="B172" s="90" t="s">
        <v>17</v>
      </c>
      <c r="C172" s="90"/>
      <c r="D172" s="90"/>
      <c r="E172" s="90"/>
      <c r="F172" s="90"/>
      <c r="G172" s="90"/>
      <c r="H172" s="90"/>
      <c r="I172" s="90"/>
      <c r="J172" s="16"/>
    </row>
    <row r="173" spans="2:10" x14ac:dyDescent="0.25">
      <c r="B173" s="2"/>
      <c r="C173" s="3"/>
      <c r="D173" s="3"/>
      <c r="E173" s="3"/>
      <c r="F173" s="3"/>
      <c r="G173" s="3"/>
      <c r="H173" s="4" t="s">
        <v>18</v>
      </c>
      <c r="I173" s="5">
        <f>SUM(I165:I171)</f>
        <v>220000</v>
      </c>
      <c r="J173" s="16"/>
    </row>
    <row r="174" spans="2:10" x14ac:dyDescent="0.25">
      <c r="B174" s="2"/>
      <c r="C174" s="3"/>
      <c r="D174" s="3"/>
      <c r="E174" s="3"/>
      <c r="F174" s="3"/>
      <c r="G174" s="3"/>
      <c r="H174" s="3"/>
      <c r="I174" s="7"/>
      <c r="J174" s="16"/>
    </row>
    <row r="175" spans="2:10" x14ac:dyDescent="0.25">
      <c r="B175" s="84" t="s">
        <v>33</v>
      </c>
      <c r="C175" s="84"/>
      <c r="D175" s="84"/>
      <c r="E175" s="84"/>
      <c r="F175" s="84"/>
      <c r="G175" s="84"/>
      <c r="H175" s="84"/>
      <c r="I175" s="84"/>
    </row>
    <row r="176" spans="2:10" ht="85.5" customHeight="1" x14ac:dyDescent="0.25">
      <c r="B176" s="45" t="s">
        <v>4</v>
      </c>
      <c r="C176" s="45" t="s">
        <v>5</v>
      </c>
      <c r="D176" s="45" t="s">
        <v>6</v>
      </c>
      <c r="E176" s="47" t="s">
        <v>58</v>
      </c>
      <c r="F176" s="47" t="s">
        <v>59</v>
      </c>
      <c r="G176" s="47" t="s">
        <v>60</v>
      </c>
      <c r="H176" s="47" t="s">
        <v>61</v>
      </c>
      <c r="I176" s="15" t="s">
        <v>62</v>
      </c>
      <c r="J176" s="16"/>
    </row>
    <row r="177" spans="2:10" x14ac:dyDescent="0.25">
      <c r="B177" s="45">
        <v>1</v>
      </c>
      <c r="C177" s="45" t="s">
        <v>7</v>
      </c>
      <c r="D177" s="45" t="s">
        <v>8</v>
      </c>
      <c r="E177" s="45">
        <v>50</v>
      </c>
      <c r="F177" s="17"/>
      <c r="G177" s="1">
        <v>25000</v>
      </c>
      <c r="H177" s="18"/>
      <c r="I177" s="19">
        <f>((E177*F177)+(G177))*((1)-(H177/100))</f>
        <v>25000</v>
      </c>
    </row>
    <row r="178" spans="2:10" x14ac:dyDescent="0.25">
      <c r="B178" s="45">
        <f t="shared" ref="B178:B183" si="14">B177+1</f>
        <v>2</v>
      </c>
      <c r="C178" s="45" t="s">
        <v>9</v>
      </c>
      <c r="D178" s="45" t="s">
        <v>8</v>
      </c>
      <c r="E178" s="45">
        <v>80</v>
      </c>
      <c r="F178" s="17"/>
      <c r="G178" s="1">
        <v>15000</v>
      </c>
      <c r="H178" s="18"/>
      <c r="I178" s="19">
        <f>((E178*F178)+(G178))*((1)-(H178/100))</f>
        <v>15000</v>
      </c>
    </row>
    <row r="179" spans="2:10" x14ac:dyDescent="0.25">
      <c r="B179" s="45">
        <f t="shared" si="14"/>
        <v>3</v>
      </c>
      <c r="C179" s="45" t="s">
        <v>10</v>
      </c>
      <c r="D179" s="45" t="s">
        <v>8</v>
      </c>
      <c r="E179" s="45">
        <v>30</v>
      </c>
      <c r="F179" s="17"/>
      <c r="G179" s="1">
        <v>6000</v>
      </c>
      <c r="H179" s="18"/>
      <c r="I179" s="19">
        <f>((E179*F179)+(G179))*((1)-(H179/100))</f>
        <v>6000</v>
      </c>
    </row>
    <row r="180" spans="2:10" x14ac:dyDescent="0.25">
      <c r="B180" s="45">
        <f t="shared" si="14"/>
        <v>4</v>
      </c>
      <c r="C180" s="45" t="s">
        <v>11</v>
      </c>
      <c r="D180" s="45" t="s">
        <v>8</v>
      </c>
      <c r="E180" s="21">
        <v>30</v>
      </c>
      <c r="F180" s="17"/>
      <c r="G180" s="1">
        <v>12000</v>
      </c>
      <c r="H180" s="18"/>
      <c r="I180" s="19">
        <f>((E180*F180)+(G180))*((1)-(H180/100))</f>
        <v>12000</v>
      </c>
    </row>
    <row r="181" spans="2:10" x14ac:dyDescent="0.25">
      <c r="B181" s="45">
        <f t="shared" si="14"/>
        <v>5</v>
      </c>
      <c r="C181" s="45" t="s">
        <v>12</v>
      </c>
      <c r="D181" s="45" t="s">
        <v>8</v>
      </c>
      <c r="E181" s="21">
        <v>100</v>
      </c>
      <c r="F181" s="17"/>
      <c r="G181" s="1">
        <v>80000</v>
      </c>
      <c r="H181" s="18"/>
      <c r="I181" s="19">
        <f>((E181*F181)+(G181))*((1)-(H181/100))</f>
        <v>80000</v>
      </c>
    </row>
    <row r="182" spans="2:10" x14ac:dyDescent="0.25">
      <c r="B182" s="45">
        <f t="shared" si="14"/>
        <v>6</v>
      </c>
      <c r="C182" s="45" t="s">
        <v>13</v>
      </c>
      <c r="D182" s="45" t="s">
        <v>8</v>
      </c>
      <c r="E182" s="21">
        <v>50</v>
      </c>
      <c r="F182" s="17"/>
      <c r="G182" s="1" t="s">
        <v>14</v>
      </c>
      <c r="H182" s="18"/>
      <c r="I182" s="30">
        <f>E182*F182</f>
        <v>0</v>
      </c>
    </row>
    <row r="183" spans="2:10" ht="39.6" x14ac:dyDescent="0.25">
      <c r="B183" s="45">
        <f t="shared" si="14"/>
        <v>7</v>
      </c>
      <c r="C183" s="47" t="s">
        <v>15</v>
      </c>
      <c r="D183" s="47" t="s">
        <v>16</v>
      </c>
      <c r="E183" s="21">
        <v>20</v>
      </c>
      <c r="F183" s="17"/>
      <c r="G183" s="45" t="s">
        <v>14</v>
      </c>
      <c r="H183" s="45"/>
      <c r="I183" s="30">
        <f>E183*F183</f>
        <v>0</v>
      </c>
    </row>
    <row r="184" spans="2:10" x14ac:dyDescent="0.25">
      <c r="B184" s="90" t="s">
        <v>17</v>
      </c>
      <c r="C184" s="90"/>
      <c r="D184" s="90"/>
      <c r="E184" s="90"/>
      <c r="F184" s="90"/>
      <c r="G184" s="90"/>
      <c r="H184" s="90"/>
      <c r="I184" s="90"/>
      <c r="J184" s="16"/>
    </row>
    <row r="185" spans="2:10" x14ac:dyDescent="0.25">
      <c r="B185" s="2"/>
      <c r="C185" s="3"/>
      <c r="D185" s="3"/>
      <c r="E185" s="3"/>
      <c r="F185" s="3"/>
      <c r="G185" s="3"/>
      <c r="H185" s="4" t="s">
        <v>18</v>
      </c>
      <c r="I185" s="5">
        <f>SUM(I177:I183)</f>
        <v>138000</v>
      </c>
      <c r="J185" s="16"/>
    </row>
    <row r="186" spans="2:10" x14ac:dyDescent="0.25">
      <c r="B186" s="2"/>
      <c r="C186" s="3"/>
      <c r="D186" s="3"/>
      <c r="E186" s="3"/>
      <c r="F186" s="3"/>
      <c r="G186" s="3"/>
      <c r="H186" s="3"/>
      <c r="I186" s="7"/>
      <c r="J186" s="16"/>
    </row>
    <row r="187" spans="2:10" x14ac:dyDescent="0.25">
      <c r="B187" s="84" t="s">
        <v>34</v>
      </c>
      <c r="C187" s="84"/>
      <c r="D187" s="84"/>
      <c r="E187" s="84"/>
      <c r="F187" s="84"/>
      <c r="G187" s="84"/>
      <c r="H187" s="84"/>
      <c r="I187" s="84"/>
    </row>
    <row r="188" spans="2:10" ht="90" customHeight="1" x14ac:dyDescent="0.25">
      <c r="B188" s="45" t="s">
        <v>4</v>
      </c>
      <c r="C188" s="45" t="s">
        <v>5</v>
      </c>
      <c r="D188" s="45" t="s">
        <v>6</v>
      </c>
      <c r="E188" s="47" t="s">
        <v>58</v>
      </c>
      <c r="F188" s="47" t="s">
        <v>59</v>
      </c>
      <c r="G188" s="47" t="s">
        <v>60</v>
      </c>
      <c r="H188" s="47" t="s">
        <v>61</v>
      </c>
      <c r="I188" s="15" t="s">
        <v>62</v>
      </c>
      <c r="J188" s="16"/>
    </row>
    <row r="189" spans="2:10" x14ac:dyDescent="0.25">
      <c r="B189" s="45">
        <v>1</v>
      </c>
      <c r="C189" s="45" t="s">
        <v>7</v>
      </c>
      <c r="D189" s="45" t="s">
        <v>8</v>
      </c>
      <c r="E189" s="45">
        <v>50</v>
      </c>
      <c r="F189" s="17"/>
      <c r="G189" s="1">
        <v>25000</v>
      </c>
      <c r="H189" s="18"/>
      <c r="I189" s="19">
        <f>((E189*F189)+(G189))*((1)-(H189/100))</f>
        <v>25000</v>
      </c>
    </row>
    <row r="190" spans="2:10" x14ac:dyDescent="0.25">
      <c r="B190" s="45">
        <f t="shared" ref="B190:B195" si="15">B189+1</f>
        <v>2</v>
      </c>
      <c r="C190" s="45" t="s">
        <v>9</v>
      </c>
      <c r="D190" s="45" t="s">
        <v>8</v>
      </c>
      <c r="E190" s="45">
        <v>80</v>
      </c>
      <c r="F190" s="17"/>
      <c r="G190" s="1">
        <v>15000</v>
      </c>
      <c r="H190" s="18"/>
      <c r="I190" s="19">
        <f>((E190*F190)+(G190))*((1)-(H190/100))</f>
        <v>15000</v>
      </c>
    </row>
    <row r="191" spans="2:10" x14ac:dyDescent="0.25">
      <c r="B191" s="45">
        <f t="shared" si="15"/>
        <v>3</v>
      </c>
      <c r="C191" s="45" t="s">
        <v>10</v>
      </c>
      <c r="D191" s="45" t="s">
        <v>8</v>
      </c>
      <c r="E191" s="45">
        <v>30</v>
      </c>
      <c r="F191" s="17"/>
      <c r="G191" s="1">
        <v>6000</v>
      </c>
      <c r="H191" s="18"/>
      <c r="I191" s="19">
        <f>((E191*F191)+(G191))*((1)-(H191/100))</f>
        <v>6000</v>
      </c>
    </row>
    <row r="192" spans="2:10" x14ac:dyDescent="0.25">
      <c r="B192" s="45">
        <f t="shared" si="15"/>
        <v>4</v>
      </c>
      <c r="C192" s="45" t="s">
        <v>11</v>
      </c>
      <c r="D192" s="45" t="s">
        <v>8</v>
      </c>
      <c r="E192" s="21">
        <v>30</v>
      </c>
      <c r="F192" s="17"/>
      <c r="G192" s="1">
        <v>12000</v>
      </c>
      <c r="H192" s="18"/>
      <c r="I192" s="19">
        <f>((E192*F192)+(G192))*((1)-(H192/100))</f>
        <v>12000</v>
      </c>
    </row>
    <row r="193" spans="2:10" x14ac:dyDescent="0.25">
      <c r="B193" s="45">
        <f t="shared" si="15"/>
        <v>5</v>
      </c>
      <c r="C193" s="45" t="s">
        <v>12</v>
      </c>
      <c r="D193" s="45" t="s">
        <v>8</v>
      </c>
      <c r="E193" s="21">
        <v>100</v>
      </c>
      <c r="F193" s="17"/>
      <c r="G193" s="1">
        <v>80000</v>
      </c>
      <c r="H193" s="18"/>
      <c r="I193" s="19">
        <f>((E193*F193)+(G193))*((1)-(H193/100))</f>
        <v>80000</v>
      </c>
    </row>
    <row r="194" spans="2:10" x14ac:dyDescent="0.25">
      <c r="B194" s="45">
        <f t="shared" si="15"/>
        <v>6</v>
      </c>
      <c r="C194" s="45" t="s">
        <v>13</v>
      </c>
      <c r="D194" s="45" t="s">
        <v>8</v>
      </c>
      <c r="E194" s="21">
        <v>50</v>
      </c>
      <c r="F194" s="17"/>
      <c r="G194" s="1" t="s">
        <v>14</v>
      </c>
      <c r="H194" s="18"/>
      <c r="I194" s="30">
        <f>E194*F194</f>
        <v>0</v>
      </c>
    </row>
    <row r="195" spans="2:10" ht="39.6" x14ac:dyDescent="0.25">
      <c r="B195" s="45">
        <f t="shared" si="15"/>
        <v>7</v>
      </c>
      <c r="C195" s="47" t="s">
        <v>15</v>
      </c>
      <c r="D195" s="47" t="s">
        <v>16</v>
      </c>
      <c r="E195" s="21">
        <v>20</v>
      </c>
      <c r="F195" s="17"/>
      <c r="G195" s="45" t="s">
        <v>14</v>
      </c>
      <c r="H195" s="45"/>
      <c r="I195" s="30">
        <f>E195*F195</f>
        <v>0</v>
      </c>
    </row>
    <row r="196" spans="2:10" x14ac:dyDescent="0.25">
      <c r="B196" s="90" t="s">
        <v>17</v>
      </c>
      <c r="C196" s="90"/>
      <c r="D196" s="90"/>
      <c r="E196" s="90"/>
      <c r="F196" s="90"/>
      <c r="G196" s="90"/>
      <c r="H196" s="90"/>
      <c r="I196" s="90"/>
      <c r="J196" s="16"/>
    </row>
    <row r="197" spans="2:10" x14ac:dyDescent="0.25">
      <c r="B197" s="2"/>
      <c r="C197" s="3"/>
      <c r="D197" s="3"/>
      <c r="E197" s="3"/>
      <c r="F197" s="3"/>
      <c r="G197" s="3"/>
      <c r="H197" s="4" t="s">
        <v>18</v>
      </c>
      <c r="I197" s="5">
        <f>SUM(I189:I195)</f>
        <v>138000</v>
      </c>
      <c r="J197" s="16"/>
    </row>
    <row r="198" spans="2:10" x14ac:dyDescent="0.25">
      <c r="B198" s="78" t="s">
        <v>35</v>
      </c>
      <c r="C198" s="79"/>
      <c r="D198" s="79"/>
      <c r="E198" s="79"/>
      <c r="F198" s="79"/>
      <c r="G198" s="79"/>
      <c r="H198" s="79"/>
      <c r="I198" s="80"/>
    </row>
    <row r="199" spans="2:10" ht="90" customHeight="1" x14ac:dyDescent="0.25">
      <c r="B199" s="45" t="s">
        <v>4</v>
      </c>
      <c r="C199" s="45" t="s">
        <v>5</v>
      </c>
      <c r="D199" s="45" t="s">
        <v>6</v>
      </c>
      <c r="E199" s="47" t="s">
        <v>58</v>
      </c>
      <c r="F199" s="47" t="s">
        <v>59</v>
      </c>
      <c r="G199" s="47" t="s">
        <v>60</v>
      </c>
      <c r="H199" s="47" t="s">
        <v>61</v>
      </c>
      <c r="I199" s="15" t="s">
        <v>62</v>
      </c>
      <c r="J199" s="16"/>
    </row>
    <row r="200" spans="2:10" x14ac:dyDescent="0.25">
      <c r="B200" s="45">
        <v>1</v>
      </c>
      <c r="C200" s="45" t="s">
        <v>7</v>
      </c>
      <c r="D200" s="45" t="s">
        <v>8</v>
      </c>
      <c r="E200" s="45">
        <v>25</v>
      </c>
      <c r="F200" s="17"/>
      <c r="G200" s="1">
        <v>6000</v>
      </c>
      <c r="H200" s="18"/>
      <c r="I200" s="19">
        <f>((E200*F200)+(G200))*((1)-(H200/100))</f>
        <v>6000</v>
      </c>
    </row>
    <row r="201" spans="2:10" x14ac:dyDescent="0.25">
      <c r="B201" s="45">
        <f t="shared" ref="B201:B206" si="16">B200+1</f>
        <v>2</v>
      </c>
      <c r="C201" s="45" t="s">
        <v>9</v>
      </c>
      <c r="D201" s="45" t="s">
        <v>8</v>
      </c>
      <c r="E201" s="45">
        <v>50</v>
      </c>
      <c r="F201" s="17"/>
      <c r="G201" s="1">
        <v>7000</v>
      </c>
      <c r="H201" s="18"/>
      <c r="I201" s="19">
        <f>((E201*F201)+(G201))*((1)-(H201/100))</f>
        <v>7000</v>
      </c>
    </row>
    <row r="202" spans="2:10" x14ac:dyDescent="0.25">
      <c r="B202" s="45">
        <f t="shared" si="16"/>
        <v>3</v>
      </c>
      <c r="C202" s="45" t="s">
        <v>10</v>
      </c>
      <c r="D202" s="45" t="s">
        <v>8</v>
      </c>
      <c r="E202" s="45">
        <v>30</v>
      </c>
      <c r="F202" s="17"/>
      <c r="G202" s="1">
        <v>3000</v>
      </c>
      <c r="H202" s="18"/>
      <c r="I202" s="19">
        <f>((E202*F202)+(G202))*((1)-(H202/100))</f>
        <v>3000</v>
      </c>
    </row>
    <row r="203" spans="2:10" x14ac:dyDescent="0.25">
      <c r="B203" s="45">
        <f t="shared" si="16"/>
        <v>4</v>
      </c>
      <c r="C203" s="45" t="s">
        <v>11</v>
      </c>
      <c r="D203" s="45" t="s">
        <v>8</v>
      </c>
      <c r="E203" s="21">
        <v>20</v>
      </c>
      <c r="F203" s="17"/>
      <c r="G203" s="1">
        <v>4000</v>
      </c>
      <c r="H203" s="18"/>
      <c r="I203" s="19">
        <f>((E203*F203)+(G203))*((1)-(H203/100))</f>
        <v>4000</v>
      </c>
    </row>
    <row r="204" spans="2:10" x14ac:dyDescent="0.25">
      <c r="B204" s="45">
        <f t="shared" si="16"/>
        <v>5</v>
      </c>
      <c r="C204" s="45" t="s">
        <v>12</v>
      </c>
      <c r="D204" s="45" t="s">
        <v>8</v>
      </c>
      <c r="E204" s="21">
        <v>100</v>
      </c>
      <c r="F204" s="17"/>
      <c r="G204" s="1">
        <v>20000</v>
      </c>
      <c r="H204" s="18"/>
      <c r="I204" s="19">
        <f>((E204*F204)+(G204))*((1)-(H204/100))</f>
        <v>20000</v>
      </c>
    </row>
    <row r="205" spans="2:10" x14ac:dyDescent="0.25">
      <c r="B205" s="45">
        <f t="shared" si="16"/>
        <v>6</v>
      </c>
      <c r="C205" s="45" t="s">
        <v>13</v>
      </c>
      <c r="D205" s="45" t="s">
        <v>8</v>
      </c>
      <c r="E205" s="21">
        <v>20</v>
      </c>
      <c r="F205" s="17"/>
      <c r="G205" s="1" t="s">
        <v>14</v>
      </c>
      <c r="H205" s="18"/>
      <c r="I205" s="30">
        <f>E205*F205</f>
        <v>0</v>
      </c>
    </row>
    <row r="206" spans="2:10" ht="39.6" x14ac:dyDescent="0.25">
      <c r="B206" s="45">
        <f t="shared" si="16"/>
        <v>7</v>
      </c>
      <c r="C206" s="47" t="s">
        <v>15</v>
      </c>
      <c r="D206" s="47" t="s">
        <v>16</v>
      </c>
      <c r="E206" s="21">
        <v>20</v>
      </c>
      <c r="F206" s="17"/>
      <c r="G206" s="45" t="s">
        <v>14</v>
      </c>
      <c r="H206" s="45"/>
      <c r="I206" s="30">
        <f>E206*F206</f>
        <v>0</v>
      </c>
    </row>
    <row r="207" spans="2:10" x14ac:dyDescent="0.25">
      <c r="B207" s="90" t="s">
        <v>17</v>
      </c>
      <c r="C207" s="90"/>
      <c r="D207" s="90"/>
      <c r="E207" s="90"/>
      <c r="F207" s="90"/>
      <c r="G207" s="90"/>
      <c r="H207" s="90"/>
      <c r="I207" s="90"/>
      <c r="J207" s="16"/>
    </row>
    <row r="208" spans="2:10" x14ac:dyDescent="0.25">
      <c r="B208" s="2"/>
      <c r="C208" s="3"/>
      <c r="D208" s="3"/>
      <c r="E208" s="3"/>
      <c r="F208" s="3"/>
      <c r="G208" s="3"/>
      <c r="H208" s="4" t="s">
        <v>18</v>
      </c>
      <c r="I208" s="5">
        <f>SUM(I200:I206)</f>
        <v>40000</v>
      </c>
      <c r="J208" s="16"/>
    </row>
    <row r="209" spans="2:10" x14ac:dyDescent="0.25">
      <c r="B209" s="84" t="s">
        <v>36</v>
      </c>
      <c r="C209" s="84"/>
      <c r="D209" s="84"/>
      <c r="E209" s="84"/>
      <c r="F209" s="84"/>
      <c r="G209" s="84"/>
      <c r="H209" s="84"/>
      <c r="I209" s="84"/>
    </row>
    <row r="210" spans="2:10" ht="87.75" customHeight="1" x14ac:dyDescent="0.25">
      <c r="B210" s="45" t="s">
        <v>4</v>
      </c>
      <c r="C210" s="45" t="s">
        <v>5</v>
      </c>
      <c r="D210" s="45" t="s">
        <v>6</v>
      </c>
      <c r="E210" s="47" t="s">
        <v>58</v>
      </c>
      <c r="F210" s="47" t="s">
        <v>59</v>
      </c>
      <c r="G210" s="47" t="s">
        <v>60</v>
      </c>
      <c r="H210" s="47" t="s">
        <v>61</v>
      </c>
      <c r="I210" s="15" t="s">
        <v>62</v>
      </c>
      <c r="J210" s="16"/>
    </row>
    <row r="211" spans="2:10" x14ac:dyDescent="0.25">
      <c r="B211" s="45">
        <v>1</v>
      </c>
      <c r="C211" s="45" t="s">
        <v>7</v>
      </c>
      <c r="D211" s="45" t="s">
        <v>8</v>
      </c>
      <c r="E211" s="45">
        <v>25</v>
      </c>
      <c r="F211" s="17"/>
      <c r="G211" s="1">
        <v>5800</v>
      </c>
      <c r="H211" s="18"/>
      <c r="I211" s="19">
        <f>((E211*F211)+(G211))*((1)-(H211/100))</f>
        <v>5800</v>
      </c>
    </row>
    <row r="212" spans="2:10" x14ac:dyDescent="0.25">
      <c r="B212" s="45">
        <f t="shared" ref="B212:B217" si="17">B211+1</f>
        <v>2</v>
      </c>
      <c r="C212" s="45" t="s">
        <v>9</v>
      </c>
      <c r="D212" s="45" t="s">
        <v>8</v>
      </c>
      <c r="E212" s="45">
        <v>50</v>
      </c>
      <c r="F212" s="17"/>
      <c r="G212" s="1">
        <v>6000</v>
      </c>
      <c r="H212" s="18"/>
      <c r="I212" s="19">
        <f>((E212*F212)+(G212))*((1)-(H212/100))</f>
        <v>6000</v>
      </c>
    </row>
    <row r="213" spans="2:10" x14ac:dyDescent="0.25">
      <c r="B213" s="45">
        <f t="shared" si="17"/>
        <v>3</v>
      </c>
      <c r="C213" s="45" t="s">
        <v>10</v>
      </c>
      <c r="D213" s="45" t="s">
        <v>8</v>
      </c>
      <c r="E213" s="45">
        <v>30</v>
      </c>
      <c r="F213" s="17"/>
      <c r="G213" s="1">
        <v>2800</v>
      </c>
      <c r="H213" s="18"/>
      <c r="I213" s="19">
        <f>((E213*F213)+(G213))*((1)-(H213/100))</f>
        <v>2800</v>
      </c>
    </row>
    <row r="214" spans="2:10" x14ac:dyDescent="0.25">
      <c r="B214" s="45">
        <f t="shared" si="17"/>
        <v>4</v>
      </c>
      <c r="C214" s="45" t="s">
        <v>11</v>
      </c>
      <c r="D214" s="45" t="s">
        <v>8</v>
      </c>
      <c r="E214" s="21">
        <v>20</v>
      </c>
      <c r="F214" s="17"/>
      <c r="G214" s="1">
        <v>4000</v>
      </c>
      <c r="H214" s="18"/>
      <c r="I214" s="19">
        <f>((E214*F214)+(G214))*((1)-(H214/100))</f>
        <v>4000</v>
      </c>
    </row>
    <row r="215" spans="2:10" x14ac:dyDescent="0.25">
      <c r="B215" s="45">
        <f t="shared" si="17"/>
        <v>5</v>
      </c>
      <c r="C215" s="45" t="s">
        <v>12</v>
      </c>
      <c r="D215" s="45" t="s">
        <v>8</v>
      </c>
      <c r="E215" s="21">
        <v>100</v>
      </c>
      <c r="F215" s="17"/>
      <c r="G215" s="1">
        <v>18000</v>
      </c>
      <c r="H215" s="18"/>
      <c r="I215" s="19">
        <f>((E215*F215)+(G215))*((1)-(H215/100))</f>
        <v>18000</v>
      </c>
    </row>
    <row r="216" spans="2:10" x14ac:dyDescent="0.25">
      <c r="B216" s="45">
        <f t="shared" si="17"/>
        <v>6</v>
      </c>
      <c r="C216" s="45" t="s">
        <v>13</v>
      </c>
      <c r="D216" s="45" t="s">
        <v>8</v>
      </c>
      <c r="E216" s="21">
        <v>20</v>
      </c>
      <c r="F216" s="17"/>
      <c r="G216" s="1" t="s">
        <v>14</v>
      </c>
      <c r="H216" s="18"/>
      <c r="I216" s="30">
        <f>E216*F216</f>
        <v>0</v>
      </c>
    </row>
    <row r="217" spans="2:10" ht="39.6" x14ac:dyDescent="0.25">
      <c r="B217" s="45">
        <f t="shared" si="17"/>
        <v>7</v>
      </c>
      <c r="C217" s="47" t="s">
        <v>15</v>
      </c>
      <c r="D217" s="47" t="s">
        <v>16</v>
      </c>
      <c r="E217" s="21">
        <v>20</v>
      </c>
      <c r="F217" s="17"/>
      <c r="G217" s="45" t="s">
        <v>14</v>
      </c>
      <c r="H217" s="45"/>
      <c r="I217" s="30">
        <f>E217*F217</f>
        <v>0</v>
      </c>
    </row>
    <row r="218" spans="2:10" x14ac:dyDescent="0.25">
      <c r="B218" s="90" t="s">
        <v>17</v>
      </c>
      <c r="C218" s="90"/>
      <c r="D218" s="90"/>
      <c r="E218" s="90"/>
      <c r="F218" s="90"/>
      <c r="G218" s="90"/>
      <c r="H218" s="90"/>
      <c r="I218" s="90"/>
      <c r="J218" s="16"/>
    </row>
    <row r="219" spans="2:10" x14ac:dyDescent="0.25">
      <c r="B219" s="2"/>
      <c r="C219" s="3"/>
      <c r="D219" s="3"/>
      <c r="E219" s="3"/>
      <c r="F219" s="3"/>
      <c r="G219" s="3"/>
      <c r="H219" s="4" t="s">
        <v>18</v>
      </c>
      <c r="I219" s="5">
        <f>SUM(I211:I217)</f>
        <v>36600</v>
      </c>
      <c r="J219" s="16"/>
    </row>
    <row r="220" spans="2:10" x14ac:dyDescent="0.25">
      <c r="B220" s="2"/>
      <c r="C220" s="3"/>
      <c r="D220" s="3"/>
      <c r="E220" s="3"/>
      <c r="F220" s="3"/>
      <c r="G220" s="3"/>
      <c r="H220" s="3"/>
      <c r="I220" s="7"/>
      <c r="J220" s="16"/>
    </row>
    <row r="221" spans="2:10" x14ac:dyDescent="0.25">
      <c r="B221" s="84" t="s">
        <v>37</v>
      </c>
      <c r="C221" s="84"/>
      <c r="D221" s="84"/>
      <c r="E221" s="84"/>
      <c r="F221" s="84"/>
      <c r="G221" s="84"/>
      <c r="H221" s="84"/>
      <c r="I221" s="84"/>
    </row>
    <row r="222" spans="2:10" ht="85.5" customHeight="1" x14ac:dyDescent="0.25">
      <c r="B222" s="45" t="s">
        <v>4</v>
      </c>
      <c r="C222" s="45" t="s">
        <v>5</v>
      </c>
      <c r="D222" s="45" t="s">
        <v>6</v>
      </c>
      <c r="E222" s="47" t="s">
        <v>58</v>
      </c>
      <c r="F222" s="47" t="s">
        <v>59</v>
      </c>
      <c r="G222" s="47" t="s">
        <v>60</v>
      </c>
      <c r="H222" s="47" t="s">
        <v>61</v>
      </c>
      <c r="I222" s="15" t="s">
        <v>62</v>
      </c>
      <c r="J222" s="16"/>
    </row>
    <row r="223" spans="2:10" x14ac:dyDescent="0.25">
      <c r="B223" s="45">
        <v>1</v>
      </c>
      <c r="C223" s="45" t="s">
        <v>7</v>
      </c>
      <c r="D223" s="45" t="s">
        <v>8</v>
      </c>
      <c r="E223" s="45">
        <v>50</v>
      </c>
      <c r="F223" s="17"/>
      <c r="G223" s="1">
        <v>20000</v>
      </c>
      <c r="H223" s="18"/>
      <c r="I223" s="19">
        <f>((E223*F223)+(G223))*((1)-(H223/100))</f>
        <v>20000</v>
      </c>
    </row>
    <row r="224" spans="2:10" x14ac:dyDescent="0.25">
      <c r="B224" s="45">
        <f t="shared" ref="B224:B229" si="18">B223+1</f>
        <v>2</v>
      </c>
      <c r="C224" s="45" t="s">
        <v>9</v>
      </c>
      <c r="D224" s="45" t="s">
        <v>8</v>
      </c>
      <c r="E224" s="45">
        <v>80</v>
      </c>
      <c r="F224" s="17"/>
      <c r="G224" s="1">
        <v>12000</v>
      </c>
      <c r="H224" s="18"/>
      <c r="I224" s="19">
        <f>((E224*F224)+(G224))*((1)-(H224/100))</f>
        <v>12000</v>
      </c>
    </row>
    <row r="225" spans="2:10" x14ac:dyDescent="0.25">
      <c r="B225" s="45">
        <f t="shared" si="18"/>
        <v>3</v>
      </c>
      <c r="C225" s="45" t="s">
        <v>10</v>
      </c>
      <c r="D225" s="45" t="s">
        <v>8</v>
      </c>
      <c r="E225" s="45">
        <v>50</v>
      </c>
      <c r="F225" s="17"/>
      <c r="G225" s="1">
        <v>7000</v>
      </c>
      <c r="H225" s="18"/>
      <c r="I225" s="19">
        <f>((E225*F225)+(G225))*((1)-(H225/100))</f>
        <v>7000</v>
      </c>
    </row>
    <row r="226" spans="2:10" x14ac:dyDescent="0.25">
      <c r="B226" s="45">
        <f t="shared" si="18"/>
        <v>4</v>
      </c>
      <c r="C226" s="45" t="s">
        <v>11</v>
      </c>
      <c r="D226" s="45" t="s">
        <v>8</v>
      </c>
      <c r="E226" s="21">
        <v>30</v>
      </c>
      <c r="F226" s="17"/>
      <c r="G226" s="1">
        <v>12000</v>
      </c>
      <c r="H226" s="18"/>
      <c r="I226" s="19">
        <f>((E226*F226)+(G226))*((1)-(H226/100))</f>
        <v>12000</v>
      </c>
    </row>
    <row r="227" spans="2:10" x14ac:dyDescent="0.25">
      <c r="B227" s="45">
        <f t="shared" si="18"/>
        <v>5</v>
      </c>
      <c r="C227" s="45" t="s">
        <v>12</v>
      </c>
      <c r="D227" s="45" t="s">
        <v>8</v>
      </c>
      <c r="E227" s="21">
        <v>100</v>
      </c>
      <c r="F227" s="17"/>
      <c r="G227" s="1">
        <v>68000</v>
      </c>
      <c r="H227" s="18"/>
      <c r="I227" s="19">
        <f>((E227*F227)+(G227))*((1)-(H227/100))</f>
        <v>68000</v>
      </c>
    </row>
    <row r="228" spans="2:10" x14ac:dyDescent="0.25">
      <c r="B228" s="45">
        <f t="shared" si="18"/>
        <v>6</v>
      </c>
      <c r="C228" s="45" t="s">
        <v>13</v>
      </c>
      <c r="D228" s="45" t="s">
        <v>8</v>
      </c>
      <c r="E228" s="21">
        <v>30</v>
      </c>
      <c r="F228" s="17"/>
      <c r="G228" s="1" t="s">
        <v>14</v>
      </c>
      <c r="H228" s="18"/>
      <c r="I228" s="30">
        <f>E228*F228</f>
        <v>0</v>
      </c>
    </row>
    <row r="229" spans="2:10" ht="39.6" x14ac:dyDescent="0.25">
      <c r="B229" s="45">
        <f t="shared" si="18"/>
        <v>7</v>
      </c>
      <c r="C229" s="47" t="s">
        <v>15</v>
      </c>
      <c r="D229" s="47" t="s">
        <v>16</v>
      </c>
      <c r="E229" s="21">
        <v>30</v>
      </c>
      <c r="F229" s="17"/>
      <c r="G229" s="45" t="s">
        <v>14</v>
      </c>
      <c r="H229" s="45"/>
      <c r="I229" s="30">
        <f>E229*F229</f>
        <v>0</v>
      </c>
    </row>
    <row r="230" spans="2:10" x14ac:dyDescent="0.25">
      <c r="B230" s="90" t="s">
        <v>17</v>
      </c>
      <c r="C230" s="90"/>
      <c r="D230" s="90"/>
      <c r="E230" s="90"/>
      <c r="F230" s="90"/>
      <c r="G230" s="90"/>
      <c r="H230" s="90"/>
      <c r="I230" s="90"/>
      <c r="J230" s="16"/>
    </row>
    <row r="231" spans="2:10" x14ac:dyDescent="0.25">
      <c r="B231" s="2"/>
      <c r="C231" s="3"/>
      <c r="D231" s="3"/>
      <c r="E231" s="3"/>
      <c r="F231" s="3"/>
      <c r="G231" s="3"/>
      <c r="H231" s="4" t="s">
        <v>18</v>
      </c>
      <c r="I231" s="5">
        <f>SUM(I223:I229)</f>
        <v>119000</v>
      </c>
      <c r="J231" s="16"/>
    </row>
    <row r="232" spans="2:10" ht="17.25" customHeight="1" x14ac:dyDescent="0.25">
      <c r="B232" s="3"/>
      <c r="C232" s="3"/>
      <c r="D232" s="3"/>
      <c r="E232" s="3"/>
      <c r="F232" s="3"/>
      <c r="G232" s="3"/>
      <c r="H232" s="3"/>
    </row>
    <row r="233" spans="2:10" x14ac:dyDescent="0.25">
      <c r="B233" s="84" t="s">
        <v>38</v>
      </c>
      <c r="C233" s="84"/>
      <c r="D233" s="84"/>
      <c r="E233" s="84"/>
      <c r="F233" s="84"/>
      <c r="G233" s="84"/>
      <c r="H233" s="84"/>
      <c r="I233" s="84"/>
    </row>
    <row r="234" spans="2:10" ht="85.5" customHeight="1" x14ac:dyDescent="0.25">
      <c r="B234" s="45" t="s">
        <v>4</v>
      </c>
      <c r="C234" s="45" t="s">
        <v>5</v>
      </c>
      <c r="D234" s="45" t="s">
        <v>6</v>
      </c>
      <c r="E234" s="47" t="s">
        <v>58</v>
      </c>
      <c r="F234" s="47"/>
      <c r="G234" s="47" t="s">
        <v>60</v>
      </c>
      <c r="H234" s="47" t="s">
        <v>61</v>
      </c>
      <c r="I234" s="15" t="s">
        <v>62</v>
      </c>
      <c r="J234" s="16"/>
    </row>
    <row r="235" spans="2:10" x14ac:dyDescent="0.25">
      <c r="B235" s="45">
        <v>1</v>
      </c>
      <c r="C235" s="45" t="s">
        <v>7</v>
      </c>
      <c r="D235" s="45" t="s">
        <v>8</v>
      </c>
      <c r="E235" s="45">
        <v>50</v>
      </c>
      <c r="F235" s="17"/>
      <c r="G235" s="1">
        <v>20000</v>
      </c>
      <c r="H235" s="18"/>
      <c r="I235" s="19">
        <f>((E235*F235)+(G235))*((1)-(H235/100))</f>
        <v>20000</v>
      </c>
    </row>
    <row r="236" spans="2:10" x14ac:dyDescent="0.25">
      <c r="B236" s="45">
        <f t="shared" ref="B236:B241" si="19">B235+1</f>
        <v>2</v>
      </c>
      <c r="C236" s="45" t="s">
        <v>9</v>
      </c>
      <c r="D236" s="45" t="s">
        <v>8</v>
      </c>
      <c r="E236" s="45">
        <v>80</v>
      </c>
      <c r="F236" s="17"/>
      <c r="G236" s="1">
        <v>12000</v>
      </c>
      <c r="H236" s="18"/>
      <c r="I236" s="19">
        <f>((E236*F236)+(G236))*((1)-(H236/100))</f>
        <v>12000</v>
      </c>
    </row>
    <row r="237" spans="2:10" x14ac:dyDescent="0.25">
      <c r="B237" s="45">
        <f t="shared" si="19"/>
        <v>3</v>
      </c>
      <c r="C237" s="45" t="s">
        <v>10</v>
      </c>
      <c r="D237" s="45" t="s">
        <v>8</v>
      </c>
      <c r="E237" s="45">
        <v>50</v>
      </c>
      <c r="F237" s="17"/>
      <c r="G237" s="1">
        <v>7000</v>
      </c>
      <c r="H237" s="18"/>
      <c r="I237" s="19">
        <f>((E237*F237)+(G237))*((1)-(H237/100))</f>
        <v>7000</v>
      </c>
    </row>
    <row r="238" spans="2:10" x14ac:dyDescent="0.25">
      <c r="B238" s="45">
        <f t="shared" si="19"/>
        <v>4</v>
      </c>
      <c r="C238" s="45" t="s">
        <v>11</v>
      </c>
      <c r="D238" s="45" t="s">
        <v>8</v>
      </c>
      <c r="E238" s="21">
        <v>30</v>
      </c>
      <c r="F238" s="17"/>
      <c r="G238" s="1">
        <v>12000</v>
      </c>
      <c r="H238" s="18"/>
      <c r="I238" s="19">
        <f>((E238*F238)+(G238))*((1)-(H238/100))</f>
        <v>12000</v>
      </c>
    </row>
    <row r="239" spans="2:10" x14ac:dyDescent="0.25">
      <c r="B239" s="45">
        <f t="shared" si="19"/>
        <v>5</v>
      </c>
      <c r="C239" s="45" t="s">
        <v>12</v>
      </c>
      <c r="D239" s="45" t="s">
        <v>8</v>
      </c>
      <c r="E239" s="21">
        <v>100</v>
      </c>
      <c r="F239" s="17"/>
      <c r="G239" s="1">
        <v>68000</v>
      </c>
      <c r="H239" s="18"/>
      <c r="I239" s="19">
        <f>((E239*F239)+(G239))*((1)-(H239/100))</f>
        <v>68000</v>
      </c>
    </row>
    <row r="240" spans="2:10" x14ac:dyDescent="0.25">
      <c r="B240" s="45">
        <f t="shared" si="19"/>
        <v>6</v>
      </c>
      <c r="C240" s="45" t="s">
        <v>13</v>
      </c>
      <c r="D240" s="45" t="s">
        <v>8</v>
      </c>
      <c r="E240" s="21">
        <v>30</v>
      </c>
      <c r="F240" s="17"/>
      <c r="G240" s="1" t="s">
        <v>14</v>
      </c>
      <c r="H240" s="18"/>
      <c r="I240" s="30">
        <f>E240*F240</f>
        <v>0</v>
      </c>
    </row>
    <row r="241" spans="2:10" ht="39.6" x14ac:dyDescent="0.25">
      <c r="B241" s="45">
        <f t="shared" si="19"/>
        <v>7</v>
      </c>
      <c r="C241" s="47" t="s">
        <v>15</v>
      </c>
      <c r="D241" s="47" t="s">
        <v>16</v>
      </c>
      <c r="E241" s="21">
        <v>30</v>
      </c>
      <c r="F241" s="17"/>
      <c r="G241" s="45" t="s">
        <v>14</v>
      </c>
      <c r="H241" s="45"/>
      <c r="I241" s="30">
        <f>E241*F241</f>
        <v>0</v>
      </c>
    </row>
    <row r="242" spans="2:10" x14ac:dyDescent="0.25">
      <c r="B242" s="90" t="s">
        <v>17</v>
      </c>
      <c r="C242" s="90"/>
      <c r="D242" s="90"/>
      <c r="E242" s="90"/>
      <c r="F242" s="90"/>
      <c r="G242" s="90"/>
      <c r="H242" s="90"/>
      <c r="I242" s="90"/>
      <c r="J242" s="16"/>
    </row>
    <row r="243" spans="2:10" x14ac:dyDescent="0.25">
      <c r="B243" s="2"/>
      <c r="C243" s="3"/>
      <c r="D243" s="3"/>
      <c r="E243" s="3"/>
      <c r="F243" s="3"/>
      <c r="G243" s="3"/>
      <c r="H243" s="4" t="s">
        <v>18</v>
      </c>
      <c r="I243" s="5">
        <f>SUM(I235:I241)</f>
        <v>119000</v>
      </c>
      <c r="J243" s="16"/>
    </row>
    <row r="244" spans="2:10" ht="13.5" customHeight="1" x14ac:dyDescent="0.25">
      <c r="B244" s="31"/>
      <c r="C244" s="31"/>
      <c r="D244" s="36"/>
      <c r="E244" s="36"/>
      <c r="F244" s="31"/>
      <c r="G244" s="31"/>
      <c r="H244" s="31"/>
      <c r="I244" s="32"/>
    </row>
    <row r="245" spans="2:10" x14ac:dyDescent="0.25">
      <c r="B245" s="78" t="s">
        <v>78</v>
      </c>
      <c r="C245" s="79"/>
      <c r="D245" s="79"/>
      <c r="E245" s="79"/>
      <c r="F245" s="79"/>
      <c r="G245" s="79"/>
      <c r="H245" s="79"/>
      <c r="I245" s="80"/>
    </row>
    <row r="246" spans="2:10" ht="86.25" customHeight="1" x14ac:dyDescent="0.25">
      <c r="B246" s="45" t="s">
        <v>4</v>
      </c>
      <c r="C246" s="45" t="s">
        <v>5</v>
      </c>
      <c r="D246" s="45" t="s">
        <v>6</v>
      </c>
      <c r="E246" s="47" t="s">
        <v>58</v>
      </c>
      <c r="F246" s="47" t="s">
        <v>59</v>
      </c>
      <c r="G246" s="47" t="s">
        <v>60</v>
      </c>
      <c r="H246" s="47" t="s">
        <v>61</v>
      </c>
      <c r="I246" s="15" t="s">
        <v>62</v>
      </c>
      <c r="J246" s="16"/>
    </row>
    <row r="247" spans="2:10" x14ac:dyDescent="0.25">
      <c r="B247" s="45">
        <v>1</v>
      </c>
      <c r="C247" s="45" t="s">
        <v>7</v>
      </c>
      <c r="D247" s="45" t="s">
        <v>8</v>
      </c>
      <c r="E247" s="45">
        <v>50</v>
      </c>
      <c r="F247" s="17"/>
      <c r="G247" s="1">
        <v>12000</v>
      </c>
      <c r="H247" s="18"/>
      <c r="I247" s="19">
        <f>((E247*F247)+(G247))*((1)-(H247/100))</f>
        <v>12000</v>
      </c>
    </row>
    <row r="248" spans="2:10" x14ac:dyDescent="0.25">
      <c r="B248" s="45">
        <f t="shared" ref="B248:B253" si="20">B247+1</f>
        <v>2</v>
      </c>
      <c r="C248" s="45" t="s">
        <v>9</v>
      </c>
      <c r="D248" s="45" t="s">
        <v>8</v>
      </c>
      <c r="E248" s="45">
        <v>100</v>
      </c>
      <c r="F248" s="17"/>
      <c r="G248" s="1">
        <v>5000</v>
      </c>
      <c r="H248" s="18"/>
      <c r="I248" s="19">
        <f>((E248*F248)+(G248))*((1)-(H248/100))</f>
        <v>5000</v>
      </c>
    </row>
    <row r="249" spans="2:10" x14ac:dyDescent="0.25">
      <c r="B249" s="45">
        <f t="shared" si="20"/>
        <v>3</v>
      </c>
      <c r="C249" s="45" t="s">
        <v>10</v>
      </c>
      <c r="D249" s="45" t="s">
        <v>8</v>
      </c>
      <c r="E249" s="45">
        <v>50</v>
      </c>
      <c r="F249" s="17"/>
      <c r="G249" s="1">
        <v>4000</v>
      </c>
      <c r="H249" s="18"/>
      <c r="I249" s="19">
        <f>((E249*F249)+(G249))*((1)-(H249/100))</f>
        <v>4000</v>
      </c>
      <c r="J249" s="16"/>
    </row>
    <row r="250" spans="2:10" x14ac:dyDescent="0.25">
      <c r="B250" s="45">
        <f t="shared" si="20"/>
        <v>4</v>
      </c>
      <c r="C250" s="45" t="s">
        <v>11</v>
      </c>
      <c r="D250" s="45" t="s">
        <v>8</v>
      </c>
      <c r="E250" s="21">
        <v>50</v>
      </c>
      <c r="F250" s="17"/>
      <c r="G250" s="1">
        <v>5000</v>
      </c>
      <c r="H250" s="18"/>
      <c r="I250" s="19">
        <f>((E250*F250)+(G250))*((1)-(H250/100))</f>
        <v>5000</v>
      </c>
    </row>
    <row r="251" spans="2:10" x14ac:dyDescent="0.25">
      <c r="B251" s="45">
        <f t="shared" si="20"/>
        <v>5</v>
      </c>
      <c r="C251" s="45" t="s">
        <v>12</v>
      </c>
      <c r="D251" s="45" t="s">
        <v>8</v>
      </c>
      <c r="E251" s="21">
        <v>180</v>
      </c>
      <c r="F251" s="17"/>
      <c r="G251" s="1">
        <v>90000</v>
      </c>
      <c r="H251" s="18"/>
      <c r="I251" s="19">
        <f>((E251*F251)+(G251))*((1)-(H251/100))</f>
        <v>90000</v>
      </c>
    </row>
    <row r="252" spans="2:10" x14ac:dyDescent="0.25">
      <c r="B252" s="45">
        <f t="shared" si="20"/>
        <v>6</v>
      </c>
      <c r="C252" s="45" t="s">
        <v>13</v>
      </c>
      <c r="D252" s="45" t="s">
        <v>8</v>
      </c>
      <c r="E252" s="21">
        <v>50</v>
      </c>
      <c r="F252" s="17"/>
      <c r="G252" s="1" t="s">
        <v>14</v>
      </c>
      <c r="H252" s="18"/>
      <c r="I252" s="30">
        <f>E252*F252</f>
        <v>0</v>
      </c>
    </row>
    <row r="253" spans="2:10" ht="39.6" x14ac:dyDescent="0.25">
      <c r="B253" s="45">
        <f t="shared" si="20"/>
        <v>7</v>
      </c>
      <c r="C253" s="47" t="s">
        <v>15</v>
      </c>
      <c r="D253" s="47" t="s">
        <v>16</v>
      </c>
      <c r="E253" s="21">
        <v>30</v>
      </c>
      <c r="F253" s="17"/>
      <c r="G253" s="45" t="s">
        <v>14</v>
      </c>
      <c r="H253" s="45"/>
      <c r="I253" s="30">
        <f>E253*F253</f>
        <v>0</v>
      </c>
    </row>
    <row r="254" spans="2:10" x14ac:dyDescent="0.25">
      <c r="B254" s="93" t="s">
        <v>79</v>
      </c>
      <c r="C254" s="94"/>
      <c r="D254" s="94"/>
      <c r="E254" s="94"/>
      <c r="F254" s="94"/>
      <c r="G254" s="94"/>
      <c r="H254" s="94"/>
      <c r="I254" s="95"/>
      <c r="J254" s="16"/>
    </row>
    <row r="255" spans="2:10" x14ac:dyDescent="0.25">
      <c r="B255" s="6"/>
      <c r="C255" s="3"/>
      <c r="D255" s="3"/>
      <c r="E255" s="3"/>
      <c r="F255" s="3"/>
      <c r="G255" s="3"/>
      <c r="H255" s="4" t="s">
        <v>18</v>
      </c>
      <c r="I255" s="5">
        <f>SUM(I247:I253)</f>
        <v>116000</v>
      </c>
      <c r="J255" s="16"/>
    </row>
    <row r="256" spans="2:10" x14ac:dyDescent="0.25">
      <c r="B256" s="2"/>
      <c r="C256" s="3"/>
      <c r="D256" s="3"/>
      <c r="E256" s="3"/>
      <c r="F256" s="3"/>
      <c r="G256" s="3"/>
      <c r="H256" s="3"/>
      <c r="I256" s="7"/>
      <c r="J256" s="16"/>
    </row>
    <row r="257" spans="2:10" x14ac:dyDescent="0.25">
      <c r="B257" s="78" t="s">
        <v>39</v>
      </c>
      <c r="C257" s="79"/>
      <c r="D257" s="79"/>
      <c r="E257" s="79"/>
      <c r="F257" s="79"/>
      <c r="G257" s="79"/>
      <c r="H257" s="79"/>
      <c r="I257" s="80"/>
    </row>
    <row r="258" spans="2:10" ht="86.25" customHeight="1" x14ac:dyDescent="0.25">
      <c r="B258" s="45" t="s">
        <v>4</v>
      </c>
      <c r="C258" s="45" t="s">
        <v>5</v>
      </c>
      <c r="D258" s="45" t="s">
        <v>6</v>
      </c>
      <c r="E258" s="47" t="s">
        <v>58</v>
      </c>
      <c r="F258" s="47" t="s">
        <v>59</v>
      </c>
      <c r="G258" s="47" t="s">
        <v>60</v>
      </c>
      <c r="H258" s="47" t="s">
        <v>61</v>
      </c>
      <c r="I258" s="15" t="s">
        <v>62</v>
      </c>
      <c r="J258" s="16"/>
    </row>
    <row r="259" spans="2:10" x14ac:dyDescent="0.25">
      <c r="B259" s="45">
        <v>1</v>
      </c>
      <c r="C259" s="45" t="s">
        <v>7</v>
      </c>
      <c r="D259" s="45" t="s">
        <v>8</v>
      </c>
      <c r="E259" s="45">
        <v>50</v>
      </c>
      <c r="F259" s="17"/>
      <c r="G259" s="1">
        <v>12000</v>
      </c>
      <c r="H259" s="18"/>
      <c r="I259" s="19">
        <f>((E259*F259)+(G259))*((1)-(H259/100))</f>
        <v>12000</v>
      </c>
      <c r="J259" s="16"/>
    </row>
    <row r="260" spans="2:10" x14ac:dyDescent="0.25">
      <c r="B260" s="45">
        <f t="shared" ref="B260:B265" si="21">B259+1</f>
        <v>2</v>
      </c>
      <c r="C260" s="45" t="s">
        <v>9</v>
      </c>
      <c r="D260" s="45" t="s">
        <v>8</v>
      </c>
      <c r="E260" s="45">
        <v>100</v>
      </c>
      <c r="F260" s="17"/>
      <c r="G260" s="1">
        <v>5000</v>
      </c>
      <c r="H260" s="18"/>
      <c r="I260" s="19">
        <f>((E260*F260)+(G260))*((1)-(H260/100))</f>
        <v>5000</v>
      </c>
    </row>
    <row r="261" spans="2:10" x14ac:dyDescent="0.25">
      <c r="B261" s="45">
        <f t="shared" si="21"/>
        <v>3</v>
      </c>
      <c r="C261" s="45" t="s">
        <v>10</v>
      </c>
      <c r="D261" s="45" t="s">
        <v>8</v>
      </c>
      <c r="E261" s="45">
        <v>50</v>
      </c>
      <c r="F261" s="17"/>
      <c r="G261" s="1">
        <v>4000</v>
      </c>
      <c r="H261" s="18"/>
      <c r="I261" s="19">
        <f>((E261*F261)+(G261))*((1)-(H261/100))</f>
        <v>4000</v>
      </c>
    </row>
    <row r="262" spans="2:10" x14ac:dyDescent="0.25">
      <c r="B262" s="45">
        <f t="shared" si="21"/>
        <v>4</v>
      </c>
      <c r="C262" s="45" t="s">
        <v>11</v>
      </c>
      <c r="D262" s="45" t="s">
        <v>8</v>
      </c>
      <c r="E262" s="21">
        <v>50</v>
      </c>
      <c r="F262" s="17"/>
      <c r="G262" s="1">
        <v>5000</v>
      </c>
      <c r="H262" s="18"/>
      <c r="I262" s="19">
        <f>((E262*F262)+(G262))*((1)-(H262/100))</f>
        <v>5000</v>
      </c>
    </row>
    <row r="263" spans="2:10" x14ac:dyDescent="0.25">
      <c r="B263" s="45">
        <f t="shared" si="21"/>
        <v>5</v>
      </c>
      <c r="C263" s="45" t="s">
        <v>12</v>
      </c>
      <c r="D263" s="45" t="s">
        <v>8</v>
      </c>
      <c r="E263" s="21">
        <v>180</v>
      </c>
      <c r="F263" s="17"/>
      <c r="G263" s="1">
        <v>90000</v>
      </c>
      <c r="H263" s="18"/>
      <c r="I263" s="19">
        <f>((E263*F263)+(G263))*((1)-(H263/100))</f>
        <v>90000</v>
      </c>
    </row>
    <row r="264" spans="2:10" x14ac:dyDescent="0.25">
      <c r="B264" s="45">
        <f t="shared" si="21"/>
        <v>6</v>
      </c>
      <c r="C264" s="45" t="s">
        <v>13</v>
      </c>
      <c r="D264" s="45" t="s">
        <v>8</v>
      </c>
      <c r="E264" s="21">
        <v>50</v>
      </c>
      <c r="F264" s="17"/>
      <c r="G264" s="1" t="s">
        <v>14</v>
      </c>
      <c r="H264" s="18"/>
      <c r="I264" s="30">
        <f>E264*F264</f>
        <v>0</v>
      </c>
    </row>
    <row r="265" spans="2:10" ht="39.6" x14ac:dyDescent="0.25">
      <c r="B265" s="45">
        <f t="shared" si="21"/>
        <v>7</v>
      </c>
      <c r="C265" s="47" t="s">
        <v>15</v>
      </c>
      <c r="D265" s="47" t="s">
        <v>16</v>
      </c>
      <c r="E265" s="21">
        <v>30</v>
      </c>
      <c r="F265" s="17"/>
      <c r="G265" s="45" t="s">
        <v>14</v>
      </c>
      <c r="H265" s="45"/>
      <c r="I265" s="30">
        <f>E265*F265</f>
        <v>0</v>
      </c>
    </row>
    <row r="266" spans="2:10" x14ac:dyDescent="0.25">
      <c r="B266" s="90" t="s">
        <v>17</v>
      </c>
      <c r="C266" s="90"/>
      <c r="D266" s="90"/>
      <c r="E266" s="90"/>
      <c r="F266" s="90"/>
      <c r="G266" s="90"/>
      <c r="H266" s="90"/>
      <c r="I266" s="90"/>
      <c r="J266" s="16"/>
    </row>
    <row r="267" spans="2:10" x14ac:dyDescent="0.25">
      <c r="B267" s="2"/>
      <c r="C267" s="3"/>
      <c r="D267" s="3"/>
      <c r="E267" s="3"/>
      <c r="F267" s="3"/>
      <c r="G267" s="3"/>
      <c r="H267" s="4" t="s">
        <v>18</v>
      </c>
      <c r="I267" s="5">
        <f>SUM(I259:I265)</f>
        <v>116000</v>
      </c>
      <c r="J267" s="16"/>
    </row>
    <row r="268" spans="2:10" ht="15.75" customHeight="1" x14ac:dyDescent="0.25"/>
    <row r="269" spans="2:10" x14ac:dyDescent="0.25">
      <c r="B269" s="84" t="s">
        <v>76</v>
      </c>
      <c r="C269" s="84"/>
      <c r="D269" s="84"/>
      <c r="E269" s="84"/>
      <c r="F269" s="84"/>
      <c r="G269" s="84"/>
      <c r="H269" s="84"/>
      <c r="I269" s="84"/>
      <c r="J269" s="16"/>
    </row>
    <row r="270" spans="2:10" ht="86.25" customHeight="1" x14ac:dyDescent="0.25">
      <c r="B270" s="45" t="s">
        <v>4</v>
      </c>
      <c r="C270" s="45" t="s">
        <v>5</v>
      </c>
      <c r="D270" s="45" t="s">
        <v>6</v>
      </c>
      <c r="E270" s="47" t="s">
        <v>58</v>
      </c>
      <c r="F270" s="47" t="s">
        <v>59</v>
      </c>
      <c r="G270" s="47" t="s">
        <v>60</v>
      </c>
      <c r="H270" s="47" t="s">
        <v>61</v>
      </c>
      <c r="I270" s="15" t="s">
        <v>62</v>
      </c>
      <c r="J270" s="16"/>
    </row>
    <row r="271" spans="2:10" x14ac:dyDescent="0.25">
      <c r="B271" s="45">
        <v>1</v>
      </c>
      <c r="C271" s="45" t="s">
        <v>7</v>
      </c>
      <c r="D271" s="45" t="s">
        <v>8</v>
      </c>
      <c r="E271" s="45">
        <v>20</v>
      </c>
      <c r="F271" s="17"/>
      <c r="G271" s="1">
        <v>15000</v>
      </c>
      <c r="H271" s="18"/>
      <c r="I271" s="19">
        <f>((E271*F271)+(G271))*((1)-(H271/100))</f>
        <v>15000</v>
      </c>
    </row>
    <row r="272" spans="2:10" x14ac:dyDescent="0.25">
      <c r="B272" s="45">
        <f t="shared" ref="B272:B277" si="22">B271+1</f>
        <v>2</v>
      </c>
      <c r="C272" s="45" t="s">
        <v>9</v>
      </c>
      <c r="D272" s="45" t="s">
        <v>8</v>
      </c>
      <c r="E272" s="45">
        <v>50</v>
      </c>
      <c r="F272" s="17"/>
      <c r="G272" s="1">
        <v>15000</v>
      </c>
      <c r="H272" s="18"/>
      <c r="I272" s="19">
        <f>((E272*F272)+(G272))*((1)-(H272/100))</f>
        <v>15000</v>
      </c>
    </row>
    <row r="273" spans="2:10" x14ac:dyDescent="0.25">
      <c r="B273" s="45">
        <f t="shared" si="22"/>
        <v>3</v>
      </c>
      <c r="C273" s="45" t="s">
        <v>10</v>
      </c>
      <c r="D273" s="45" t="s">
        <v>8</v>
      </c>
      <c r="E273" s="45">
        <v>50</v>
      </c>
      <c r="F273" s="17"/>
      <c r="G273" s="1">
        <v>8000</v>
      </c>
      <c r="H273" s="18"/>
      <c r="I273" s="19">
        <f>((E273*F273)+(G273))*((1)-(H273/100))</f>
        <v>8000</v>
      </c>
    </row>
    <row r="274" spans="2:10" x14ac:dyDescent="0.25">
      <c r="B274" s="45">
        <f t="shared" si="22"/>
        <v>4</v>
      </c>
      <c r="C274" s="45" t="s">
        <v>11</v>
      </c>
      <c r="D274" s="45" t="s">
        <v>8</v>
      </c>
      <c r="E274" s="21">
        <v>20</v>
      </c>
      <c r="F274" s="17"/>
      <c r="G274" s="1">
        <v>5000</v>
      </c>
      <c r="H274" s="18"/>
      <c r="I274" s="19">
        <f>((E274*F274)+(G274))*((1)-(H274/100))</f>
        <v>5000</v>
      </c>
    </row>
    <row r="275" spans="2:10" x14ac:dyDescent="0.25">
      <c r="B275" s="45">
        <f t="shared" si="22"/>
        <v>5</v>
      </c>
      <c r="C275" s="45" t="s">
        <v>12</v>
      </c>
      <c r="D275" s="45" t="s">
        <v>8</v>
      </c>
      <c r="E275" s="21">
        <v>100</v>
      </c>
      <c r="F275" s="17"/>
      <c r="G275" s="1">
        <v>50000</v>
      </c>
      <c r="H275" s="18"/>
      <c r="I275" s="19">
        <f>((E275*F275)+(G275))*((1)-(H275/100))</f>
        <v>50000</v>
      </c>
    </row>
    <row r="276" spans="2:10" x14ac:dyDescent="0.25">
      <c r="B276" s="45">
        <f t="shared" si="22"/>
        <v>6</v>
      </c>
      <c r="C276" s="45" t="s">
        <v>13</v>
      </c>
      <c r="D276" s="45" t="s">
        <v>8</v>
      </c>
      <c r="E276" s="21">
        <v>20</v>
      </c>
      <c r="F276" s="17"/>
      <c r="G276" s="1" t="s">
        <v>14</v>
      </c>
      <c r="H276" s="18"/>
      <c r="I276" s="30">
        <f>E276*F276</f>
        <v>0</v>
      </c>
    </row>
    <row r="277" spans="2:10" ht="39.6" x14ac:dyDescent="0.25">
      <c r="B277" s="45">
        <f t="shared" si="22"/>
        <v>7</v>
      </c>
      <c r="C277" s="47" t="s">
        <v>15</v>
      </c>
      <c r="D277" s="47" t="s">
        <v>16</v>
      </c>
      <c r="E277" s="21">
        <v>16</v>
      </c>
      <c r="F277" s="17"/>
      <c r="G277" s="45" t="s">
        <v>14</v>
      </c>
      <c r="H277" s="45"/>
      <c r="I277" s="30">
        <f>E277*F277</f>
        <v>0</v>
      </c>
    </row>
    <row r="278" spans="2:10" x14ac:dyDescent="0.25">
      <c r="B278" s="90" t="s">
        <v>17</v>
      </c>
      <c r="C278" s="90"/>
      <c r="D278" s="90"/>
      <c r="E278" s="90"/>
      <c r="F278" s="90"/>
      <c r="G278" s="90"/>
      <c r="H278" s="90"/>
      <c r="I278" s="90"/>
      <c r="J278" s="16"/>
    </row>
    <row r="279" spans="2:10" x14ac:dyDescent="0.25">
      <c r="B279" s="2"/>
      <c r="C279" s="3"/>
      <c r="D279" s="3"/>
      <c r="E279" s="3"/>
      <c r="F279" s="3"/>
      <c r="G279" s="3"/>
      <c r="H279" s="4" t="s">
        <v>18</v>
      </c>
      <c r="I279" s="5">
        <f>SUM(I271:I277)</f>
        <v>93000</v>
      </c>
      <c r="J279" s="16"/>
    </row>
    <row r="280" spans="2:10" x14ac:dyDescent="0.25">
      <c r="B280" s="2"/>
      <c r="C280" s="3"/>
      <c r="D280" s="3"/>
      <c r="E280" s="3"/>
      <c r="F280" s="3"/>
      <c r="G280" s="3"/>
      <c r="H280" s="3"/>
      <c r="I280" s="7"/>
      <c r="J280" s="16"/>
    </row>
    <row r="281" spans="2:10" x14ac:dyDescent="0.25">
      <c r="B281" s="78" t="s">
        <v>77</v>
      </c>
      <c r="C281" s="79"/>
      <c r="D281" s="79"/>
      <c r="E281" s="79"/>
      <c r="F281" s="79"/>
      <c r="G281" s="79"/>
      <c r="H281" s="79"/>
      <c r="I281" s="80"/>
    </row>
    <row r="282" spans="2:10" ht="85.5" customHeight="1" x14ac:dyDescent="0.25">
      <c r="B282" s="45" t="s">
        <v>4</v>
      </c>
      <c r="C282" s="45" t="s">
        <v>5</v>
      </c>
      <c r="D282" s="45" t="s">
        <v>6</v>
      </c>
      <c r="E282" s="47" t="s">
        <v>58</v>
      </c>
      <c r="F282" s="47" t="s">
        <v>59</v>
      </c>
      <c r="G282" s="47" t="s">
        <v>60</v>
      </c>
      <c r="H282" s="47" t="s">
        <v>61</v>
      </c>
      <c r="I282" s="15" t="s">
        <v>62</v>
      </c>
      <c r="J282" s="16"/>
    </row>
    <row r="283" spans="2:10" x14ac:dyDescent="0.25">
      <c r="B283" s="45">
        <v>1</v>
      </c>
      <c r="C283" s="45" t="s">
        <v>7</v>
      </c>
      <c r="D283" s="45" t="s">
        <v>8</v>
      </c>
      <c r="E283" s="45">
        <v>20</v>
      </c>
      <c r="F283" s="17"/>
      <c r="G283" s="1">
        <v>15000</v>
      </c>
      <c r="H283" s="18"/>
      <c r="I283" s="19">
        <f>((E283*F283)+(G283))*((1)-(H283/100))</f>
        <v>15000</v>
      </c>
    </row>
    <row r="284" spans="2:10" x14ac:dyDescent="0.25">
      <c r="B284" s="45">
        <f t="shared" ref="B284:B289" si="23">B283+1</f>
        <v>2</v>
      </c>
      <c r="C284" s="45" t="s">
        <v>9</v>
      </c>
      <c r="D284" s="45" t="s">
        <v>8</v>
      </c>
      <c r="E284" s="45">
        <v>50</v>
      </c>
      <c r="F284" s="17"/>
      <c r="G284" s="1">
        <v>15000</v>
      </c>
      <c r="H284" s="18"/>
      <c r="I284" s="19">
        <f>((E284*F284)+(G284))*((1)-(H284/100))</f>
        <v>15000</v>
      </c>
    </row>
    <row r="285" spans="2:10" x14ac:dyDescent="0.25">
      <c r="B285" s="45">
        <f t="shared" si="23"/>
        <v>3</v>
      </c>
      <c r="C285" s="45" t="s">
        <v>10</v>
      </c>
      <c r="D285" s="45" t="s">
        <v>8</v>
      </c>
      <c r="E285" s="45">
        <v>50</v>
      </c>
      <c r="F285" s="17"/>
      <c r="G285" s="1">
        <v>8000</v>
      </c>
      <c r="H285" s="18"/>
      <c r="I285" s="19">
        <f>((E285*F285)+(G285))*((1)-(H285/100))</f>
        <v>8000</v>
      </c>
    </row>
    <row r="286" spans="2:10" x14ac:dyDescent="0.25">
      <c r="B286" s="45">
        <f t="shared" si="23"/>
        <v>4</v>
      </c>
      <c r="C286" s="45" t="s">
        <v>11</v>
      </c>
      <c r="D286" s="45" t="s">
        <v>8</v>
      </c>
      <c r="E286" s="21">
        <v>20</v>
      </c>
      <c r="F286" s="17"/>
      <c r="G286" s="1">
        <v>5000</v>
      </c>
      <c r="H286" s="18"/>
      <c r="I286" s="19">
        <f>((E286*F286)+(G286))*((1)-(H286/100))</f>
        <v>5000</v>
      </c>
    </row>
    <row r="287" spans="2:10" x14ac:dyDescent="0.25">
      <c r="B287" s="45">
        <f t="shared" si="23"/>
        <v>5</v>
      </c>
      <c r="C287" s="45" t="s">
        <v>12</v>
      </c>
      <c r="D287" s="45" t="s">
        <v>8</v>
      </c>
      <c r="E287" s="21">
        <v>100</v>
      </c>
      <c r="F287" s="17"/>
      <c r="G287" s="1">
        <v>50000</v>
      </c>
      <c r="H287" s="18"/>
      <c r="I287" s="19">
        <f>((E287*F287)+(G287))*((1)-(H287/100))</f>
        <v>50000</v>
      </c>
    </row>
    <row r="288" spans="2:10" x14ac:dyDescent="0.25">
      <c r="B288" s="45">
        <f t="shared" si="23"/>
        <v>6</v>
      </c>
      <c r="C288" s="45" t="s">
        <v>13</v>
      </c>
      <c r="D288" s="45" t="s">
        <v>8</v>
      </c>
      <c r="E288" s="21">
        <v>20</v>
      </c>
      <c r="F288" s="17"/>
      <c r="G288" s="1" t="s">
        <v>14</v>
      </c>
      <c r="H288" s="18"/>
      <c r="I288" s="30">
        <f>E288*F288</f>
        <v>0</v>
      </c>
      <c r="J288" s="16"/>
    </row>
    <row r="289" spans="2:10" ht="39.6" x14ac:dyDescent="0.25">
      <c r="B289" s="45">
        <f t="shared" si="23"/>
        <v>7</v>
      </c>
      <c r="C289" s="47" t="s">
        <v>15</v>
      </c>
      <c r="D289" s="47" t="s">
        <v>16</v>
      </c>
      <c r="E289" s="21">
        <v>16</v>
      </c>
      <c r="F289" s="17"/>
      <c r="G289" s="45" t="s">
        <v>14</v>
      </c>
      <c r="H289" s="45"/>
      <c r="I289" s="30">
        <f>E289*F289</f>
        <v>0</v>
      </c>
    </row>
    <row r="290" spans="2:10" x14ac:dyDescent="0.25">
      <c r="B290" s="90" t="s">
        <v>17</v>
      </c>
      <c r="C290" s="90"/>
      <c r="D290" s="90"/>
      <c r="E290" s="90"/>
      <c r="F290" s="90"/>
      <c r="G290" s="90"/>
      <c r="H290" s="90"/>
      <c r="I290" s="90"/>
      <c r="J290" s="16"/>
    </row>
    <row r="291" spans="2:10" x14ac:dyDescent="0.25">
      <c r="B291" s="2"/>
      <c r="C291" s="3"/>
      <c r="D291" s="3"/>
      <c r="E291" s="3"/>
      <c r="F291" s="3"/>
      <c r="G291" s="3"/>
      <c r="H291" s="4" t="s">
        <v>18</v>
      </c>
      <c r="I291" s="5">
        <f>SUM(I283:I289)</f>
        <v>93000</v>
      </c>
      <c r="J291" s="16"/>
    </row>
    <row r="292" spans="2:10" ht="6" customHeight="1" x14ac:dyDescent="0.25">
      <c r="B292" s="2"/>
      <c r="C292" s="3"/>
      <c r="D292" s="3"/>
      <c r="E292" s="3"/>
      <c r="F292" s="3"/>
      <c r="G292" s="3"/>
      <c r="H292" s="3"/>
      <c r="I292" s="7"/>
      <c r="J292" s="16"/>
    </row>
    <row r="293" spans="2:10" x14ac:dyDescent="0.25">
      <c r="B293" s="84" t="s">
        <v>65</v>
      </c>
      <c r="C293" s="84"/>
      <c r="D293" s="84"/>
      <c r="E293" s="84"/>
      <c r="F293" s="84"/>
      <c r="G293" s="84"/>
      <c r="H293" s="84"/>
      <c r="I293" s="84"/>
      <c r="J293" s="16"/>
    </row>
    <row r="294" spans="2:10" ht="89.25" customHeight="1" x14ac:dyDescent="0.25">
      <c r="B294" s="45" t="s">
        <v>4</v>
      </c>
      <c r="C294" s="45" t="s">
        <v>5</v>
      </c>
      <c r="D294" s="45" t="s">
        <v>6</v>
      </c>
      <c r="E294" s="47" t="s">
        <v>58</v>
      </c>
      <c r="F294" s="47" t="s">
        <v>59</v>
      </c>
      <c r="G294" s="47" t="s">
        <v>60</v>
      </c>
      <c r="H294" s="47" t="s">
        <v>61</v>
      </c>
      <c r="I294" s="15" t="s">
        <v>62</v>
      </c>
      <c r="J294" s="16"/>
    </row>
    <row r="295" spans="2:10" x14ac:dyDescent="0.25">
      <c r="B295" s="45">
        <v>1</v>
      </c>
      <c r="C295" s="45" t="s">
        <v>7</v>
      </c>
      <c r="D295" s="45" t="s">
        <v>8</v>
      </c>
      <c r="E295" s="45">
        <v>10</v>
      </c>
      <c r="F295" s="17"/>
      <c r="G295" s="1">
        <v>7000</v>
      </c>
      <c r="H295" s="18"/>
      <c r="I295" s="19">
        <f>((E295*F295)+(G295))*((1)-(H295/100))</f>
        <v>7000</v>
      </c>
    </row>
    <row r="296" spans="2:10" x14ac:dyDescent="0.25">
      <c r="B296" s="45">
        <f t="shared" ref="B296:B301" si="24">B295+1</f>
        <v>2</v>
      </c>
      <c r="C296" s="45" t="s">
        <v>9</v>
      </c>
      <c r="D296" s="45" t="s">
        <v>8</v>
      </c>
      <c r="E296" s="45">
        <v>5</v>
      </c>
      <c r="F296" s="17"/>
      <c r="G296" s="1">
        <v>2000</v>
      </c>
      <c r="H296" s="18"/>
      <c r="I296" s="19">
        <f>((E296*F296)+(G296))*((1)-(H296/100))</f>
        <v>2000</v>
      </c>
    </row>
    <row r="297" spans="2:10" x14ac:dyDescent="0.25">
      <c r="B297" s="45">
        <f t="shared" si="24"/>
        <v>3</v>
      </c>
      <c r="C297" s="45" t="s">
        <v>10</v>
      </c>
      <c r="D297" s="45" t="s">
        <v>8</v>
      </c>
      <c r="E297" s="45">
        <v>5</v>
      </c>
      <c r="F297" s="17"/>
      <c r="G297" s="1">
        <v>2000</v>
      </c>
      <c r="H297" s="18"/>
      <c r="I297" s="19">
        <f>((E297*F297)+(G297))*((1)-(H297/100))</f>
        <v>2000</v>
      </c>
    </row>
    <row r="298" spans="2:10" x14ac:dyDescent="0.25">
      <c r="B298" s="45">
        <f t="shared" si="24"/>
        <v>4</v>
      </c>
      <c r="C298" s="45" t="s">
        <v>11</v>
      </c>
      <c r="D298" s="45" t="s">
        <v>8</v>
      </c>
      <c r="E298" s="21">
        <v>5</v>
      </c>
      <c r="F298" s="17"/>
      <c r="G298" s="1">
        <v>1000</v>
      </c>
      <c r="H298" s="18"/>
      <c r="I298" s="19">
        <f>((E298*F298)+(G298))*((1)-(H298/100))</f>
        <v>1000</v>
      </c>
    </row>
    <row r="299" spans="2:10" x14ac:dyDescent="0.25">
      <c r="B299" s="45">
        <f t="shared" si="24"/>
        <v>5</v>
      </c>
      <c r="C299" s="45" t="s">
        <v>12</v>
      </c>
      <c r="D299" s="45" t="s">
        <v>8</v>
      </c>
      <c r="E299" s="21">
        <v>20</v>
      </c>
      <c r="F299" s="17"/>
      <c r="G299" s="1">
        <v>13000</v>
      </c>
      <c r="H299" s="18"/>
      <c r="I299" s="19">
        <f>((E299*F299)+(G299))*((1)-(H299/100))</f>
        <v>13000</v>
      </c>
    </row>
    <row r="300" spans="2:10" x14ac:dyDescent="0.25">
      <c r="B300" s="45">
        <f t="shared" si="24"/>
        <v>6</v>
      </c>
      <c r="C300" s="45" t="s">
        <v>13</v>
      </c>
      <c r="D300" s="45" t="s">
        <v>8</v>
      </c>
      <c r="E300" s="21">
        <v>10</v>
      </c>
      <c r="F300" s="17"/>
      <c r="G300" s="1" t="s">
        <v>14</v>
      </c>
      <c r="H300" s="18"/>
      <c r="I300" s="30">
        <f>E300*F300</f>
        <v>0</v>
      </c>
    </row>
    <row r="301" spans="2:10" ht="39.6" x14ac:dyDescent="0.25">
      <c r="B301" s="45">
        <f t="shared" si="24"/>
        <v>7</v>
      </c>
      <c r="C301" s="47" t="s">
        <v>15</v>
      </c>
      <c r="D301" s="47" t="s">
        <v>16</v>
      </c>
      <c r="E301" s="21">
        <v>4</v>
      </c>
      <c r="F301" s="17"/>
      <c r="G301" s="45" t="s">
        <v>14</v>
      </c>
      <c r="H301" s="45"/>
      <c r="I301" s="30">
        <f>E301*F301</f>
        <v>0</v>
      </c>
    </row>
    <row r="302" spans="2:10" x14ac:dyDescent="0.25">
      <c r="B302" s="90" t="s">
        <v>17</v>
      </c>
      <c r="C302" s="90"/>
      <c r="D302" s="90"/>
      <c r="E302" s="90"/>
      <c r="F302" s="90"/>
      <c r="G302" s="90"/>
      <c r="H302" s="90"/>
      <c r="I302" s="90"/>
      <c r="J302" s="16"/>
    </row>
    <row r="303" spans="2:10" x14ac:dyDescent="0.25">
      <c r="B303" s="2"/>
      <c r="C303" s="3"/>
      <c r="D303" s="3"/>
      <c r="E303" s="3"/>
      <c r="F303" s="3"/>
      <c r="G303" s="3"/>
      <c r="H303" s="4" t="s">
        <v>18</v>
      </c>
      <c r="I303" s="5">
        <f>SUM(I295:I301)</f>
        <v>25000</v>
      </c>
      <c r="J303" s="16"/>
    </row>
    <row r="304" spans="2:10" ht="6" customHeight="1" x14ac:dyDescent="0.25">
      <c r="B304" s="3"/>
      <c r="C304" s="3"/>
      <c r="D304" s="3"/>
      <c r="E304" s="3"/>
      <c r="F304" s="3"/>
      <c r="G304" s="3"/>
      <c r="H304" s="3"/>
    </row>
    <row r="305" spans="2:10" x14ac:dyDescent="0.25">
      <c r="B305" s="92" t="s">
        <v>66</v>
      </c>
      <c r="C305" s="84"/>
      <c r="D305" s="84"/>
      <c r="E305" s="84"/>
      <c r="F305" s="84"/>
      <c r="G305" s="84"/>
      <c r="H305" s="84"/>
      <c r="I305" s="84"/>
    </row>
    <row r="306" spans="2:10" ht="85.5" customHeight="1" x14ac:dyDescent="0.25">
      <c r="B306" s="45">
        <v>0</v>
      </c>
      <c r="C306" s="45" t="s">
        <v>5</v>
      </c>
      <c r="D306" s="45" t="s">
        <v>6</v>
      </c>
      <c r="E306" s="47" t="s">
        <v>58</v>
      </c>
      <c r="F306" s="47" t="s">
        <v>59</v>
      </c>
      <c r="G306" s="47" t="s">
        <v>60</v>
      </c>
      <c r="H306" s="47" t="s">
        <v>61</v>
      </c>
      <c r="I306" s="15" t="s">
        <v>62</v>
      </c>
      <c r="J306" s="16"/>
    </row>
    <row r="307" spans="2:10" x14ac:dyDescent="0.25">
      <c r="B307" s="45">
        <v>1</v>
      </c>
      <c r="C307" s="45" t="s">
        <v>7</v>
      </c>
      <c r="D307" s="45" t="s">
        <v>8</v>
      </c>
      <c r="E307" s="45">
        <v>10</v>
      </c>
      <c r="F307" s="17"/>
      <c r="G307" s="1">
        <v>7000</v>
      </c>
      <c r="H307" s="18"/>
      <c r="I307" s="19">
        <f>((E307*F307)+(G307))*((1)-(H307/100))</f>
        <v>7000</v>
      </c>
    </row>
    <row r="308" spans="2:10" x14ac:dyDescent="0.25">
      <c r="B308" s="45">
        <f t="shared" ref="B308:B313" si="25">B307+1</f>
        <v>2</v>
      </c>
      <c r="C308" s="45" t="s">
        <v>9</v>
      </c>
      <c r="D308" s="45" t="s">
        <v>8</v>
      </c>
      <c r="E308" s="45">
        <v>5</v>
      </c>
      <c r="F308" s="17"/>
      <c r="G308" s="1">
        <v>2000</v>
      </c>
      <c r="H308" s="18"/>
      <c r="I308" s="19">
        <f>((E308*F308)+(G308))*((1)-(H308/100))</f>
        <v>2000</v>
      </c>
    </row>
    <row r="309" spans="2:10" x14ac:dyDescent="0.25">
      <c r="B309" s="45">
        <f t="shared" si="25"/>
        <v>3</v>
      </c>
      <c r="C309" s="45" t="s">
        <v>10</v>
      </c>
      <c r="D309" s="45" t="s">
        <v>8</v>
      </c>
      <c r="E309" s="45">
        <v>5</v>
      </c>
      <c r="F309" s="17"/>
      <c r="G309" s="1">
        <v>2000</v>
      </c>
      <c r="H309" s="18"/>
      <c r="I309" s="19">
        <f>((E309*F309)+(G309))*((1)-(H309/100))</f>
        <v>2000</v>
      </c>
    </row>
    <row r="310" spans="2:10" x14ac:dyDescent="0.25">
      <c r="B310" s="45">
        <f t="shared" si="25"/>
        <v>4</v>
      </c>
      <c r="C310" s="45" t="s">
        <v>11</v>
      </c>
      <c r="D310" s="45" t="s">
        <v>8</v>
      </c>
      <c r="E310" s="21">
        <v>5</v>
      </c>
      <c r="F310" s="17"/>
      <c r="G310" s="1">
        <v>1000</v>
      </c>
      <c r="H310" s="18"/>
      <c r="I310" s="19">
        <f>((E310*F310)+(G310))*((1)-(H310/100))</f>
        <v>1000</v>
      </c>
    </row>
    <row r="311" spans="2:10" x14ac:dyDescent="0.25">
      <c r="B311" s="45">
        <f t="shared" si="25"/>
        <v>5</v>
      </c>
      <c r="C311" s="45" t="s">
        <v>12</v>
      </c>
      <c r="D311" s="45" t="s">
        <v>8</v>
      </c>
      <c r="E311" s="21">
        <v>20</v>
      </c>
      <c r="F311" s="17"/>
      <c r="G311" s="1">
        <v>13000</v>
      </c>
      <c r="H311" s="18"/>
      <c r="I311" s="19">
        <f>((E311*F311)+(G311))*((1)-(H311/100))</f>
        <v>13000</v>
      </c>
    </row>
    <row r="312" spans="2:10" x14ac:dyDescent="0.25">
      <c r="B312" s="45">
        <f t="shared" si="25"/>
        <v>6</v>
      </c>
      <c r="C312" s="45" t="s">
        <v>13</v>
      </c>
      <c r="D312" s="45" t="s">
        <v>8</v>
      </c>
      <c r="E312" s="21">
        <v>10</v>
      </c>
      <c r="F312" s="17"/>
      <c r="G312" s="1" t="s">
        <v>14</v>
      </c>
      <c r="H312" s="18"/>
      <c r="I312" s="30">
        <f>E312*F312</f>
        <v>0</v>
      </c>
      <c r="J312" s="16"/>
    </row>
    <row r="313" spans="2:10" ht="39.6" x14ac:dyDescent="0.25">
      <c r="B313" s="45">
        <f t="shared" si="25"/>
        <v>7</v>
      </c>
      <c r="C313" s="47" t="s">
        <v>15</v>
      </c>
      <c r="D313" s="47" t="s">
        <v>16</v>
      </c>
      <c r="E313" s="21">
        <v>4</v>
      </c>
      <c r="F313" s="17"/>
      <c r="G313" s="45" t="s">
        <v>14</v>
      </c>
      <c r="H313" s="45"/>
      <c r="I313" s="30">
        <f>E313*F313</f>
        <v>0</v>
      </c>
    </row>
    <row r="314" spans="2:10" x14ac:dyDescent="0.25">
      <c r="B314" s="90" t="s">
        <v>17</v>
      </c>
      <c r="C314" s="90"/>
      <c r="D314" s="90"/>
      <c r="E314" s="90"/>
      <c r="F314" s="90"/>
      <c r="G314" s="90"/>
      <c r="H314" s="90"/>
      <c r="I314" s="90"/>
      <c r="J314" s="16"/>
    </row>
    <row r="315" spans="2:10" x14ac:dyDescent="0.25">
      <c r="B315" s="2"/>
      <c r="C315" s="3"/>
      <c r="D315" s="3"/>
      <c r="E315" s="3"/>
      <c r="F315" s="3"/>
      <c r="G315" s="3"/>
      <c r="H315" s="4" t="s">
        <v>18</v>
      </c>
      <c r="I315" s="5">
        <f>SUM(I307:I313)</f>
        <v>25000</v>
      </c>
      <c r="J315" s="16"/>
    </row>
    <row r="316" spans="2:10" ht="8.1" customHeight="1" x14ac:dyDescent="0.25">
      <c r="B316" s="2"/>
      <c r="C316" s="3"/>
      <c r="D316" s="3"/>
      <c r="E316" s="3"/>
      <c r="F316" s="3"/>
      <c r="G316" s="3"/>
      <c r="H316" s="3"/>
      <c r="I316" s="7"/>
      <c r="J316" s="16"/>
    </row>
    <row r="317" spans="2:10" ht="17.399999999999999" x14ac:dyDescent="0.25">
      <c r="B317" s="2"/>
      <c r="C317" s="3"/>
      <c r="D317" s="3"/>
      <c r="E317" s="3"/>
      <c r="F317" s="10" t="s">
        <v>32</v>
      </c>
      <c r="G317" s="3"/>
      <c r="H317" s="3"/>
      <c r="I317" s="7"/>
      <c r="J317" s="16"/>
    </row>
    <row r="318" spans="2:10" ht="6" customHeight="1" x14ac:dyDescent="0.25"/>
    <row r="319" spans="2:10" x14ac:dyDescent="0.25">
      <c r="B319" s="84" t="s">
        <v>67</v>
      </c>
      <c r="C319" s="84"/>
      <c r="D319" s="84"/>
      <c r="E319" s="84"/>
      <c r="F319" s="84"/>
      <c r="G319" s="84"/>
      <c r="H319" s="84"/>
      <c r="I319" s="84"/>
    </row>
    <row r="320" spans="2:10" ht="87" customHeight="1" x14ac:dyDescent="0.25">
      <c r="B320" s="45" t="s">
        <v>4</v>
      </c>
      <c r="C320" s="45" t="s">
        <v>5</v>
      </c>
      <c r="D320" s="45" t="s">
        <v>6</v>
      </c>
      <c r="E320" s="47" t="s">
        <v>58</v>
      </c>
      <c r="F320" s="47" t="s">
        <v>59</v>
      </c>
      <c r="G320" s="47" t="s">
        <v>60</v>
      </c>
      <c r="H320" s="47" t="s">
        <v>61</v>
      </c>
      <c r="I320" s="15" t="s">
        <v>62</v>
      </c>
      <c r="J320" s="16"/>
    </row>
    <row r="321" spans="2:10" x14ac:dyDescent="0.25">
      <c r="B321" s="45">
        <v>1</v>
      </c>
      <c r="C321" s="45" t="s">
        <v>7</v>
      </c>
      <c r="D321" s="45" t="s">
        <v>8</v>
      </c>
      <c r="E321" s="45">
        <v>20</v>
      </c>
      <c r="F321" s="17"/>
      <c r="G321" s="1">
        <v>2000</v>
      </c>
      <c r="H321" s="18"/>
      <c r="I321" s="19">
        <f>((E321*F321)+(G321))*((1)-(H321/100))</f>
        <v>2000</v>
      </c>
    </row>
    <row r="322" spans="2:10" x14ac:dyDescent="0.25">
      <c r="B322" s="45">
        <f>B321+1</f>
        <v>2</v>
      </c>
      <c r="C322" s="45" t="s">
        <v>9</v>
      </c>
      <c r="D322" s="45" t="s">
        <v>8</v>
      </c>
      <c r="E322" s="45">
        <v>20</v>
      </c>
      <c r="F322" s="17"/>
      <c r="G322" s="1">
        <v>5000</v>
      </c>
      <c r="H322" s="18"/>
      <c r="I322" s="19">
        <f>((E322*F322)+(G322))*((1)-(H322/100))</f>
        <v>5000</v>
      </c>
    </row>
    <row r="323" spans="2:10" x14ac:dyDescent="0.25">
      <c r="B323" s="45">
        <f>B322+1</f>
        <v>3</v>
      </c>
      <c r="C323" s="45" t="s">
        <v>10</v>
      </c>
      <c r="D323" s="45" t="s">
        <v>8</v>
      </c>
      <c r="E323" s="45">
        <v>30</v>
      </c>
      <c r="F323" s="17"/>
      <c r="G323" s="1">
        <v>10000</v>
      </c>
      <c r="H323" s="18"/>
      <c r="I323" s="19">
        <f>((E323*F323)+(G323))*((1)-(H323/100))</f>
        <v>10000</v>
      </c>
    </row>
    <row r="324" spans="2:10" x14ac:dyDescent="0.25">
      <c r="B324" s="45">
        <f>B323+1</f>
        <v>4</v>
      </c>
      <c r="C324" s="45" t="s">
        <v>12</v>
      </c>
      <c r="D324" s="45" t="s">
        <v>8</v>
      </c>
      <c r="E324" s="21">
        <v>110</v>
      </c>
      <c r="F324" s="17"/>
      <c r="G324" s="1">
        <v>50000</v>
      </c>
      <c r="H324" s="18"/>
      <c r="I324" s="19">
        <f>((E324*F324)+(G324))*((1)-(H324/100))</f>
        <v>50000</v>
      </c>
    </row>
    <row r="325" spans="2:10" x14ac:dyDescent="0.25">
      <c r="B325" s="45">
        <f>B324+1</f>
        <v>5</v>
      </c>
      <c r="C325" s="45" t="s">
        <v>13</v>
      </c>
      <c r="D325" s="45" t="s">
        <v>8</v>
      </c>
      <c r="E325" s="21">
        <v>50</v>
      </c>
      <c r="F325" s="17"/>
      <c r="G325" s="1">
        <v>0</v>
      </c>
      <c r="H325" s="45"/>
      <c r="I325" s="30">
        <f>E325*F325</f>
        <v>0</v>
      </c>
    </row>
    <row r="326" spans="2:10" x14ac:dyDescent="0.25">
      <c r="B326" s="90" t="s">
        <v>17</v>
      </c>
      <c r="C326" s="90"/>
      <c r="D326" s="90"/>
      <c r="E326" s="90"/>
      <c r="F326" s="90"/>
      <c r="G326" s="90"/>
      <c r="H326" s="90"/>
      <c r="I326" s="90"/>
      <c r="J326" s="16"/>
    </row>
    <row r="327" spans="2:10" x14ac:dyDescent="0.25">
      <c r="B327" s="2"/>
      <c r="C327" s="3"/>
      <c r="D327" s="3"/>
      <c r="E327" s="3"/>
      <c r="F327" s="3"/>
      <c r="G327" s="3"/>
      <c r="H327" s="4" t="s">
        <v>18</v>
      </c>
      <c r="I327" s="5">
        <f>SUM(I321:I325)</f>
        <v>67000</v>
      </c>
      <c r="J327" s="16"/>
    </row>
    <row r="328" spans="2:10" x14ac:dyDescent="0.25">
      <c r="B328" s="2"/>
      <c r="C328" s="3"/>
      <c r="D328" s="3"/>
      <c r="E328" s="3"/>
      <c r="F328" s="3"/>
      <c r="G328" s="3"/>
      <c r="H328" s="3"/>
      <c r="I328" s="7"/>
      <c r="J328" s="16"/>
    </row>
    <row r="329" spans="2:10" x14ac:dyDescent="0.25">
      <c r="B329" s="78" t="s">
        <v>68</v>
      </c>
      <c r="C329" s="79"/>
      <c r="D329" s="79"/>
      <c r="E329" s="79"/>
      <c r="F329" s="79"/>
      <c r="G329" s="79"/>
      <c r="H329" s="79"/>
      <c r="I329" s="80"/>
    </row>
    <row r="330" spans="2:10" ht="91.5" customHeight="1" x14ac:dyDescent="0.25">
      <c r="B330" s="45" t="s">
        <v>4</v>
      </c>
      <c r="C330" s="45" t="s">
        <v>5</v>
      </c>
      <c r="D330" s="45" t="s">
        <v>6</v>
      </c>
      <c r="E330" s="47" t="s">
        <v>58</v>
      </c>
      <c r="F330" s="47" t="s">
        <v>59</v>
      </c>
      <c r="G330" s="47" t="s">
        <v>60</v>
      </c>
      <c r="H330" s="47" t="s">
        <v>61</v>
      </c>
      <c r="I330" s="15" t="s">
        <v>62</v>
      </c>
      <c r="J330" s="16"/>
    </row>
    <row r="331" spans="2:10" x14ac:dyDescent="0.25">
      <c r="B331" s="45">
        <v>1</v>
      </c>
      <c r="C331" s="45" t="s">
        <v>7</v>
      </c>
      <c r="D331" s="45" t="s">
        <v>8</v>
      </c>
      <c r="E331" s="45">
        <v>20</v>
      </c>
      <c r="F331" s="17"/>
      <c r="G331" s="1">
        <v>2000</v>
      </c>
      <c r="H331" s="18"/>
      <c r="I331" s="19">
        <f>((E331*F331)+(G331))*((1)-(H331/100))</f>
        <v>2000</v>
      </c>
    </row>
    <row r="332" spans="2:10" x14ac:dyDescent="0.25">
      <c r="B332" s="45">
        <f>B331+1</f>
        <v>2</v>
      </c>
      <c r="C332" s="45" t="s">
        <v>9</v>
      </c>
      <c r="D332" s="45" t="s">
        <v>8</v>
      </c>
      <c r="E332" s="45">
        <v>20</v>
      </c>
      <c r="F332" s="17"/>
      <c r="G332" s="1">
        <v>5000</v>
      </c>
      <c r="H332" s="18"/>
      <c r="I332" s="19">
        <f>((E332*F332)+(G332))*((1)-(H332/100))</f>
        <v>5000</v>
      </c>
    </row>
    <row r="333" spans="2:10" x14ac:dyDescent="0.25">
      <c r="B333" s="45">
        <f>B332+1</f>
        <v>3</v>
      </c>
      <c r="C333" s="45" t="s">
        <v>10</v>
      </c>
      <c r="D333" s="45" t="s">
        <v>8</v>
      </c>
      <c r="E333" s="45">
        <v>30</v>
      </c>
      <c r="F333" s="17"/>
      <c r="G333" s="1">
        <v>10000</v>
      </c>
      <c r="H333" s="18"/>
      <c r="I333" s="19">
        <f>((E333*F333)+(G333))*((1)-(H333/100))</f>
        <v>10000</v>
      </c>
    </row>
    <row r="334" spans="2:10" x14ac:dyDescent="0.25">
      <c r="B334" s="45">
        <f>B333+1</f>
        <v>4</v>
      </c>
      <c r="C334" s="45" t="s">
        <v>12</v>
      </c>
      <c r="D334" s="45" t="s">
        <v>8</v>
      </c>
      <c r="E334" s="21">
        <v>110</v>
      </c>
      <c r="F334" s="17"/>
      <c r="G334" s="1">
        <v>50000</v>
      </c>
      <c r="H334" s="18"/>
      <c r="I334" s="19">
        <f>((E334*F334)+(G334))*((1)-(H334/100))</f>
        <v>50000</v>
      </c>
    </row>
    <row r="335" spans="2:10" x14ac:dyDescent="0.25">
      <c r="B335" s="45">
        <f>B334+1</f>
        <v>5</v>
      </c>
      <c r="C335" s="45" t="s">
        <v>13</v>
      </c>
      <c r="D335" s="45" t="s">
        <v>8</v>
      </c>
      <c r="E335" s="21">
        <v>50</v>
      </c>
      <c r="F335" s="17"/>
      <c r="G335" s="1">
        <v>0</v>
      </c>
      <c r="H335" s="45"/>
      <c r="I335" s="30">
        <f>E335*F335</f>
        <v>0</v>
      </c>
    </row>
    <row r="336" spans="2:10" x14ac:dyDescent="0.25">
      <c r="B336" s="90" t="s">
        <v>17</v>
      </c>
      <c r="C336" s="90"/>
      <c r="D336" s="90"/>
      <c r="E336" s="90"/>
      <c r="F336" s="90"/>
      <c r="G336" s="90"/>
      <c r="H336" s="90"/>
      <c r="I336" s="90"/>
      <c r="J336" s="16"/>
    </row>
    <row r="337" spans="2:10" x14ac:dyDescent="0.25">
      <c r="B337" s="2"/>
      <c r="C337" s="3"/>
      <c r="D337" s="3"/>
      <c r="E337" s="3"/>
      <c r="F337" s="3"/>
      <c r="G337" s="3"/>
      <c r="H337" s="4" t="s">
        <v>18</v>
      </c>
      <c r="I337" s="5">
        <f>SUM(I331:I335)</f>
        <v>67000</v>
      </c>
      <c r="J337" s="16"/>
    </row>
    <row r="338" spans="2:10" x14ac:dyDescent="0.25">
      <c r="B338" s="3"/>
      <c r="C338" s="3"/>
      <c r="D338" s="3"/>
      <c r="E338" s="3"/>
      <c r="F338" s="3"/>
      <c r="G338" s="3"/>
      <c r="H338" s="3"/>
    </row>
    <row r="339" spans="2:10" x14ac:dyDescent="0.25">
      <c r="B339" s="84" t="s">
        <v>40</v>
      </c>
      <c r="C339" s="84"/>
      <c r="D339" s="84"/>
      <c r="E339" s="84"/>
      <c r="F339" s="84"/>
      <c r="G339" s="84"/>
      <c r="H339" s="84"/>
      <c r="I339" s="84"/>
    </row>
    <row r="340" spans="2:10" ht="87.75" customHeight="1" x14ac:dyDescent="0.25">
      <c r="B340" s="45" t="s">
        <v>4</v>
      </c>
      <c r="C340" s="45" t="s">
        <v>5</v>
      </c>
      <c r="D340" s="45" t="s">
        <v>6</v>
      </c>
      <c r="E340" s="47" t="s">
        <v>58</v>
      </c>
      <c r="F340" s="47" t="s">
        <v>59</v>
      </c>
      <c r="G340" s="47" t="s">
        <v>60</v>
      </c>
      <c r="H340" s="47" t="s">
        <v>61</v>
      </c>
      <c r="I340" s="15" t="s">
        <v>62</v>
      </c>
      <c r="J340" s="16"/>
    </row>
    <row r="341" spans="2:10" x14ac:dyDescent="0.25">
      <c r="B341" s="45">
        <v>1</v>
      </c>
      <c r="C341" s="45" t="s">
        <v>7</v>
      </c>
      <c r="D341" s="45" t="s">
        <v>8</v>
      </c>
      <c r="E341" s="45">
        <v>50</v>
      </c>
      <c r="F341" s="17"/>
      <c r="G341" s="1">
        <v>8000</v>
      </c>
      <c r="H341" s="18"/>
      <c r="I341" s="19">
        <f>((E341*F341)+(G341))*((1)-(H341/100))</f>
        <v>8000</v>
      </c>
    </row>
    <row r="342" spans="2:10" x14ac:dyDescent="0.25">
      <c r="B342" s="45">
        <f>B341+1</f>
        <v>2</v>
      </c>
      <c r="C342" s="45" t="s">
        <v>9</v>
      </c>
      <c r="D342" s="45" t="s">
        <v>8</v>
      </c>
      <c r="E342" s="45">
        <v>50</v>
      </c>
      <c r="F342" s="17"/>
      <c r="G342" s="1">
        <v>10000</v>
      </c>
      <c r="H342" s="18"/>
      <c r="I342" s="19">
        <f>((E342*F342)+(G342))*((1)-(H342/100))</f>
        <v>10000</v>
      </c>
    </row>
    <row r="343" spans="2:10" x14ac:dyDescent="0.25">
      <c r="B343" s="45">
        <f>B342+1</f>
        <v>3</v>
      </c>
      <c r="C343" s="45" t="s">
        <v>10</v>
      </c>
      <c r="D343" s="45" t="s">
        <v>8</v>
      </c>
      <c r="E343" s="45">
        <v>100</v>
      </c>
      <c r="F343" s="17"/>
      <c r="G343" s="1">
        <v>30000</v>
      </c>
      <c r="H343" s="18"/>
      <c r="I343" s="19">
        <f>((E343*F343)+(G343))*((1)-(H343/100))</f>
        <v>30000</v>
      </c>
    </row>
    <row r="344" spans="2:10" x14ac:dyDescent="0.25">
      <c r="B344" s="45">
        <f>B343+1</f>
        <v>4</v>
      </c>
      <c r="C344" s="45" t="s">
        <v>12</v>
      </c>
      <c r="D344" s="45" t="s">
        <v>8</v>
      </c>
      <c r="E344" s="21">
        <v>150</v>
      </c>
      <c r="F344" s="17"/>
      <c r="G344" s="1">
        <v>40000</v>
      </c>
      <c r="H344" s="18"/>
      <c r="I344" s="19">
        <f>((E344*F344)+(G344))*((1)-(H344/100))</f>
        <v>40000</v>
      </c>
    </row>
    <row r="345" spans="2:10" x14ac:dyDescent="0.25">
      <c r="B345" s="45">
        <f>B344+1</f>
        <v>5</v>
      </c>
      <c r="C345" s="45" t="s">
        <v>13</v>
      </c>
      <c r="D345" s="45" t="s">
        <v>8</v>
      </c>
      <c r="E345" s="21">
        <v>50</v>
      </c>
      <c r="F345" s="17"/>
      <c r="G345" s="1" t="s">
        <v>14</v>
      </c>
      <c r="H345" s="45"/>
      <c r="I345" s="30">
        <f>E345*F345</f>
        <v>0</v>
      </c>
    </row>
    <row r="346" spans="2:10" x14ac:dyDescent="0.25">
      <c r="B346" s="90" t="s">
        <v>17</v>
      </c>
      <c r="C346" s="90"/>
      <c r="D346" s="90"/>
      <c r="E346" s="90"/>
      <c r="F346" s="90"/>
      <c r="G346" s="90"/>
      <c r="H346" s="90"/>
      <c r="I346" s="90"/>
      <c r="J346" s="16"/>
    </row>
    <row r="347" spans="2:10" x14ac:dyDescent="0.25">
      <c r="B347" s="2"/>
      <c r="C347" s="3"/>
      <c r="D347" s="3"/>
      <c r="E347" s="3"/>
      <c r="F347" s="3"/>
      <c r="G347" s="3"/>
      <c r="H347" s="4" t="s">
        <v>18</v>
      </c>
      <c r="I347" s="5">
        <f>SUM(I341:I345)</f>
        <v>88000</v>
      </c>
      <c r="J347" s="16"/>
    </row>
    <row r="348" spans="2:10" ht="16.5" customHeight="1" x14ac:dyDescent="0.25">
      <c r="B348" s="3"/>
      <c r="C348" s="3"/>
      <c r="D348" s="3"/>
      <c r="E348" s="3"/>
      <c r="F348" s="3"/>
      <c r="G348" s="3"/>
      <c r="H348" s="3"/>
    </row>
    <row r="349" spans="2:10" x14ac:dyDescent="0.25">
      <c r="B349" s="84" t="s">
        <v>41</v>
      </c>
      <c r="C349" s="84"/>
      <c r="D349" s="84"/>
      <c r="E349" s="84"/>
      <c r="F349" s="84"/>
      <c r="G349" s="84"/>
      <c r="H349" s="84"/>
      <c r="I349" s="84"/>
    </row>
    <row r="350" spans="2:10" ht="85.5" customHeight="1" x14ac:dyDescent="0.25">
      <c r="B350" s="45" t="s">
        <v>4</v>
      </c>
      <c r="C350" s="45" t="s">
        <v>5</v>
      </c>
      <c r="D350" s="45" t="s">
        <v>6</v>
      </c>
      <c r="E350" s="47" t="s">
        <v>58</v>
      </c>
      <c r="F350" s="47" t="s">
        <v>59</v>
      </c>
      <c r="G350" s="47" t="s">
        <v>60</v>
      </c>
      <c r="H350" s="47" t="s">
        <v>61</v>
      </c>
      <c r="I350" s="15" t="s">
        <v>62</v>
      </c>
      <c r="J350" s="16"/>
    </row>
    <row r="351" spans="2:10" x14ac:dyDescent="0.25">
      <c r="B351" s="45">
        <v>1</v>
      </c>
      <c r="C351" s="45" t="s">
        <v>7</v>
      </c>
      <c r="D351" s="45" t="s">
        <v>8</v>
      </c>
      <c r="E351" s="45">
        <v>50</v>
      </c>
      <c r="F351" s="17"/>
      <c r="G351" s="1">
        <v>8000</v>
      </c>
      <c r="H351" s="18"/>
      <c r="I351" s="19">
        <f>((E351*F351)+(G351))*((1)-(H351/100))</f>
        <v>8000</v>
      </c>
    </row>
    <row r="352" spans="2:10" x14ac:dyDescent="0.25">
      <c r="B352" s="45">
        <f>B351+1</f>
        <v>2</v>
      </c>
      <c r="C352" s="45" t="s">
        <v>9</v>
      </c>
      <c r="D352" s="45" t="s">
        <v>8</v>
      </c>
      <c r="E352" s="45">
        <v>50</v>
      </c>
      <c r="F352" s="17"/>
      <c r="G352" s="1">
        <v>10000</v>
      </c>
      <c r="H352" s="18"/>
      <c r="I352" s="19">
        <f>((E352*F352)+(G352))*((1)-(H352/100))</f>
        <v>10000</v>
      </c>
    </row>
    <row r="353" spans="2:10" x14ac:dyDescent="0.25">
      <c r="B353" s="45">
        <f>B352+1</f>
        <v>3</v>
      </c>
      <c r="C353" s="45" t="s">
        <v>10</v>
      </c>
      <c r="D353" s="45" t="s">
        <v>8</v>
      </c>
      <c r="E353" s="45">
        <v>100</v>
      </c>
      <c r="F353" s="17"/>
      <c r="G353" s="1">
        <v>30000</v>
      </c>
      <c r="H353" s="18"/>
      <c r="I353" s="19">
        <f>((E353*F353)+(G353))*((1)-(H353/100))</f>
        <v>30000</v>
      </c>
    </row>
    <row r="354" spans="2:10" x14ac:dyDescent="0.25">
      <c r="B354" s="45">
        <f>B353+1</f>
        <v>4</v>
      </c>
      <c r="C354" s="45" t="s">
        <v>12</v>
      </c>
      <c r="D354" s="45" t="s">
        <v>8</v>
      </c>
      <c r="E354" s="21">
        <v>150</v>
      </c>
      <c r="F354" s="17"/>
      <c r="G354" s="1">
        <v>40000</v>
      </c>
      <c r="H354" s="18"/>
      <c r="I354" s="19">
        <f>((E354*F354)+(G354))*((1)-(H354/100))</f>
        <v>40000</v>
      </c>
    </row>
    <row r="355" spans="2:10" x14ac:dyDescent="0.25">
      <c r="B355" s="45">
        <f>B354+1</f>
        <v>5</v>
      </c>
      <c r="C355" s="45" t="s">
        <v>13</v>
      </c>
      <c r="D355" s="45" t="s">
        <v>8</v>
      </c>
      <c r="E355" s="21">
        <v>50</v>
      </c>
      <c r="F355" s="17"/>
      <c r="G355" s="1" t="s">
        <v>14</v>
      </c>
      <c r="H355" s="45"/>
      <c r="I355" s="30">
        <f>E355*F355</f>
        <v>0</v>
      </c>
    </row>
    <row r="356" spans="2:10" x14ac:dyDescent="0.25">
      <c r="B356" s="90" t="s">
        <v>17</v>
      </c>
      <c r="C356" s="90"/>
      <c r="D356" s="90"/>
      <c r="E356" s="90"/>
      <c r="F356" s="90"/>
      <c r="G356" s="90"/>
      <c r="H356" s="90"/>
      <c r="I356" s="90"/>
      <c r="J356" s="16"/>
    </row>
    <row r="357" spans="2:10" x14ac:dyDescent="0.25">
      <c r="B357" s="2"/>
      <c r="C357" s="3"/>
      <c r="D357" s="3"/>
      <c r="E357" s="3"/>
      <c r="F357" s="3"/>
      <c r="G357" s="3"/>
      <c r="H357" s="4" t="s">
        <v>18</v>
      </c>
      <c r="I357" s="5">
        <f>SUM(I351:I355)</f>
        <v>88000</v>
      </c>
      <c r="J357" s="16"/>
    </row>
    <row r="358" spans="2:10" x14ac:dyDescent="0.25">
      <c r="B358" s="3"/>
      <c r="C358" s="3"/>
      <c r="D358" s="3"/>
      <c r="E358" s="3"/>
      <c r="F358" s="3"/>
      <c r="G358" s="3"/>
      <c r="H358" s="3"/>
    </row>
    <row r="359" spans="2:10" x14ac:dyDescent="0.25">
      <c r="B359" s="78" t="s">
        <v>42</v>
      </c>
      <c r="C359" s="79"/>
      <c r="D359" s="79"/>
      <c r="E359" s="79"/>
      <c r="F359" s="79"/>
      <c r="G359" s="79"/>
      <c r="H359" s="79"/>
      <c r="I359" s="80"/>
    </row>
    <row r="360" spans="2:10" ht="87" customHeight="1" x14ac:dyDescent="0.25">
      <c r="B360" s="45" t="s">
        <v>4</v>
      </c>
      <c r="C360" s="45" t="s">
        <v>5</v>
      </c>
      <c r="D360" s="45" t="s">
        <v>6</v>
      </c>
      <c r="E360" s="47" t="s">
        <v>58</v>
      </c>
      <c r="F360" s="47" t="s">
        <v>59</v>
      </c>
      <c r="G360" s="47" t="s">
        <v>60</v>
      </c>
      <c r="H360" s="47" t="s">
        <v>61</v>
      </c>
      <c r="I360" s="15" t="s">
        <v>62</v>
      </c>
      <c r="J360" s="16"/>
    </row>
    <row r="361" spans="2:10" x14ac:dyDescent="0.25">
      <c r="B361" s="45">
        <v>1</v>
      </c>
      <c r="C361" s="45" t="s">
        <v>7</v>
      </c>
      <c r="D361" s="45" t="s">
        <v>8</v>
      </c>
      <c r="E361" s="45">
        <v>10</v>
      </c>
      <c r="F361" s="17"/>
      <c r="G361" s="1">
        <v>3000</v>
      </c>
      <c r="H361" s="18"/>
      <c r="I361" s="19">
        <f>((E361*F361)+(G361))*((1)-(H361/100))</f>
        <v>3000</v>
      </c>
    </row>
    <row r="362" spans="2:10" x14ac:dyDescent="0.25">
      <c r="B362" s="45">
        <f>B361+1</f>
        <v>2</v>
      </c>
      <c r="C362" s="45" t="s">
        <v>9</v>
      </c>
      <c r="D362" s="45" t="s">
        <v>8</v>
      </c>
      <c r="E362" s="45">
        <v>20</v>
      </c>
      <c r="F362" s="17"/>
      <c r="G362" s="1">
        <v>3000</v>
      </c>
      <c r="H362" s="18"/>
      <c r="I362" s="19">
        <f>((E362*F362)+(G362))*((1)-(H362/100))</f>
        <v>3000</v>
      </c>
    </row>
    <row r="363" spans="2:10" x14ac:dyDescent="0.25">
      <c r="B363" s="45">
        <f>B362+1</f>
        <v>3</v>
      </c>
      <c r="C363" s="45" t="s">
        <v>10</v>
      </c>
      <c r="D363" s="45" t="s">
        <v>8</v>
      </c>
      <c r="E363" s="45">
        <v>20</v>
      </c>
      <c r="F363" s="17"/>
      <c r="G363" s="1">
        <v>5000</v>
      </c>
      <c r="H363" s="18"/>
      <c r="I363" s="19">
        <f>((E363*F363)+(G363))*((1)-(H363/100))</f>
        <v>5000</v>
      </c>
    </row>
    <row r="364" spans="2:10" x14ac:dyDescent="0.25">
      <c r="B364" s="45">
        <f>B363+1</f>
        <v>4</v>
      </c>
      <c r="C364" s="45" t="s">
        <v>12</v>
      </c>
      <c r="D364" s="45" t="s">
        <v>8</v>
      </c>
      <c r="E364" s="21">
        <v>70</v>
      </c>
      <c r="F364" s="17"/>
      <c r="G364" s="1">
        <v>40000</v>
      </c>
      <c r="H364" s="18"/>
      <c r="I364" s="19">
        <f>((E364*F364)+(G364))*((1)-(H364/100))</f>
        <v>40000</v>
      </c>
    </row>
    <row r="365" spans="2:10" x14ac:dyDescent="0.25">
      <c r="B365" s="45">
        <f>B364+1</f>
        <v>5</v>
      </c>
      <c r="C365" s="45" t="s">
        <v>13</v>
      </c>
      <c r="D365" s="45" t="s">
        <v>8</v>
      </c>
      <c r="E365" s="21">
        <v>30</v>
      </c>
      <c r="F365" s="17"/>
      <c r="G365" s="1" t="s">
        <v>14</v>
      </c>
      <c r="H365" s="45"/>
      <c r="I365" s="30">
        <f>E365*F365</f>
        <v>0</v>
      </c>
    </row>
    <row r="366" spans="2:10" x14ac:dyDescent="0.25">
      <c r="B366" s="90" t="s">
        <v>17</v>
      </c>
      <c r="C366" s="90"/>
      <c r="D366" s="90"/>
      <c r="E366" s="90"/>
      <c r="F366" s="90"/>
      <c r="G366" s="90"/>
      <c r="H366" s="90"/>
      <c r="I366" s="90"/>
      <c r="J366" s="16"/>
    </row>
    <row r="367" spans="2:10" x14ac:dyDescent="0.25">
      <c r="B367" s="2"/>
      <c r="C367" s="3"/>
      <c r="D367" s="3"/>
      <c r="E367" s="3"/>
      <c r="F367" s="3"/>
      <c r="G367" s="3"/>
      <c r="H367" s="4" t="s">
        <v>18</v>
      </c>
      <c r="I367" s="5">
        <f>SUM(I361:I365)</f>
        <v>51000</v>
      </c>
      <c r="J367" s="16"/>
    </row>
    <row r="368" spans="2:10" x14ac:dyDescent="0.25">
      <c r="B368" s="2"/>
      <c r="C368" s="3"/>
      <c r="D368" s="3"/>
      <c r="E368" s="3"/>
      <c r="F368" s="3"/>
      <c r="G368" s="3"/>
      <c r="H368" s="3"/>
      <c r="I368" s="7"/>
      <c r="J368" s="16"/>
    </row>
    <row r="369" spans="2:10" x14ac:dyDescent="0.25">
      <c r="B369" s="84" t="s">
        <v>43</v>
      </c>
      <c r="C369" s="84"/>
      <c r="D369" s="84"/>
      <c r="E369" s="84"/>
      <c r="F369" s="84"/>
      <c r="G369" s="84"/>
      <c r="H369" s="84"/>
      <c r="I369" s="84"/>
    </row>
    <row r="370" spans="2:10" ht="86.25" customHeight="1" x14ac:dyDescent="0.25">
      <c r="B370" s="45" t="s">
        <v>4</v>
      </c>
      <c r="C370" s="45" t="s">
        <v>5</v>
      </c>
      <c r="D370" s="45" t="s">
        <v>6</v>
      </c>
      <c r="E370" s="47" t="s">
        <v>58</v>
      </c>
      <c r="F370" s="47" t="s">
        <v>59</v>
      </c>
      <c r="G370" s="47" t="s">
        <v>60</v>
      </c>
      <c r="H370" s="47" t="s">
        <v>61</v>
      </c>
      <c r="I370" s="15" t="s">
        <v>62</v>
      </c>
      <c r="J370" s="16"/>
    </row>
    <row r="371" spans="2:10" x14ac:dyDescent="0.25">
      <c r="B371" s="45">
        <v>1</v>
      </c>
      <c r="C371" s="45" t="s">
        <v>7</v>
      </c>
      <c r="D371" s="45" t="s">
        <v>8</v>
      </c>
      <c r="E371" s="45">
        <v>10</v>
      </c>
      <c r="F371" s="17"/>
      <c r="G371" s="1">
        <v>3000</v>
      </c>
      <c r="H371" s="18"/>
      <c r="I371" s="19">
        <f>((E371*F371)+(G371))*((1)-(H371/100))</f>
        <v>3000</v>
      </c>
    </row>
    <row r="372" spans="2:10" x14ac:dyDescent="0.25">
      <c r="B372" s="45">
        <f>B371+1</f>
        <v>2</v>
      </c>
      <c r="C372" s="45" t="s">
        <v>9</v>
      </c>
      <c r="D372" s="45" t="s">
        <v>8</v>
      </c>
      <c r="E372" s="45">
        <v>20</v>
      </c>
      <c r="F372" s="17"/>
      <c r="G372" s="1">
        <v>3000</v>
      </c>
      <c r="H372" s="18"/>
      <c r="I372" s="19">
        <f>((E372*F372)+(G372))*((1)-(H372/100))</f>
        <v>3000</v>
      </c>
    </row>
    <row r="373" spans="2:10" x14ac:dyDescent="0.25">
      <c r="B373" s="45">
        <f>B372+1</f>
        <v>3</v>
      </c>
      <c r="C373" s="45" t="s">
        <v>10</v>
      </c>
      <c r="D373" s="45" t="s">
        <v>8</v>
      </c>
      <c r="E373" s="45">
        <v>20</v>
      </c>
      <c r="F373" s="17"/>
      <c r="G373" s="1">
        <v>5000</v>
      </c>
      <c r="H373" s="18"/>
      <c r="I373" s="19">
        <f>((E373*F373)+(G373))*((1)-(H373/100))</f>
        <v>5000</v>
      </c>
    </row>
    <row r="374" spans="2:10" x14ac:dyDescent="0.25">
      <c r="B374" s="45">
        <f>B373+1</f>
        <v>4</v>
      </c>
      <c r="C374" s="45" t="s">
        <v>12</v>
      </c>
      <c r="D374" s="45" t="s">
        <v>8</v>
      </c>
      <c r="E374" s="21">
        <v>70</v>
      </c>
      <c r="F374" s="17"/>
      <c r="G374" s="1">
        <v>40000</v>
      </c>
      <c r="H374" s="18"/>
      <c r="I374" s="19">
        <f>((E374*F374)+(G374))*((1)-(H374/100))</f>
        <v>40000</v>
      </c>
    </row>
    <row r="375" spans="2:10" x14ac:dyDescent="0.25">
      <c r="B375" s="45">
        <f>B374+1</f>
        <v>5</v>
      </c>
      <c r="C375" s="45" t="s">
        <v>13</v>
      </c>
      <c r="D375" s="45" t="s">
        <v>8</v>
      </c>
      <c r="E375" s="21">
        <v>30</v>
      </c>
      <c r="F375" s="17"/>
      <c r="G375" s="1" t="s">
        <v>14</v>
      </c>
      <c r="H375" s="45"/>
      <c r="I375" s="30">
        <f>E375*F375</f>
        <v>0</v>
      </c>
    </row>
    <row r="376" spans="2:10" x14ac:dyDescent="0.25">
      <c r="B376" s="90" t="s">
        <v>17</v>
      </c>
      <c r="C376" s="90"/>
      <c r="D376" s="90"/>
      <c r="E376" s="90"/>
      <c r="F376" s="90"/>
      <c r="G376" s="90"/>
      <c r="H376" s="90"/>
      <c r="I376" s="90"/>
      <c r="J376" s="16"/>
    </row>
    <row r="377" spans="2:10" x14ac:dyDescent="0.25">
      <c r="B377" s="2"/>
      <c r="C377" s="3"/>
      <c r="D377" s="3"/>
      <c r="E377" s="3"/>
      <c r="F377" s="3"/>
      <c r="G377" s="3"/>
      <c r="H377" s="4" t="s">
        <v>18</v>
      </c>
      <c r="I377" s="5">
        <f>SUM(I371:I375)</f>
        <v>51000</v>
      </c>
      <c r="J377" s="16"/>
    </row>
    <row r="378" spans="2:10" x14ac:dyDescent="0.25">
      <c r="B378" s="3"/>
      <c r="C378" s="3"/>
      <c r="D378" s="3"/>
      <c r="E378" s="3"/>
      <c r="F378" s="3"/>
      <c r="G378" s="3"/>
      <c r="H378" s="3"/>
    </row>
    <row r="379" spans="2:10" x14ac:dyDescent="0.25">
      <c r="B379" s="78" t="s">
        <v>69</v>
      </c>
      <c r="C379" s="79"/>
      <c r="D379" s="79"/>
      <c r="E379" s="79"/>
      <c r="F379" s="79"/>
      <c r="G379" s="79"/>
      <c r="H379" s="79"/>
      <c r="I379" s="80"/>
    </row>
    <row r="380" spans="2:10" ht="86.25" customHeight="1" x14ac:dyDescent="0.25">
      <c r="B380" s="45" t="s">
        <v>4</v>
      </c>
      <c r="C380" s="45" t="s">
        <v>5</v>
      </c>
      <c r="D380" s="45" t="s">
        <v>6</v>
      </c>
      <c r="E380" s="47" t="s">
        <v>58</v>
      </c>
      <c r="F380" s="47" t="s">
        <v>59</v>
      </c>
      <c r="G380" s="47" t="s">
        <v>60</v>
      </c>
      <c r="H380" s="47" t="s">
        <v>61</v>
      </c>
      <c r="I380" s="15" t="s">
        <v>62</v>
      </c>
      <c r="J380" s="16"/>
    </row>
    <row r="381" spans="2:10" x14ac:dyDescent="0.25">
      <c r="B381" s="45">
        <v>1</v>
      </c>
      <c r="C381" s="45" t="s">
        <v>7</v>
      </c>
      <c r="D381" s="45" t="s">
        <v>8</v>
      </c>
      <c r="E381" s="45">
        <v>20</v>
      </c>
      <c r="F381" s="17"/>
      <c r="G381" s="1">
        <v>2000</v>
      </c>
      <c r="H381" s="18"/>
      <c r="I381" s="19">
        <f>((E381*F381)+(G381))*((1)-(H381/100))</f>
        <v>2000</v>
      </c>
    </row>
    <row r="382" spans="2:10" x14ac:dyDescent="0.25">
      <c r="B382" s="45">
        <f>B381+1</f>
        <v>2</v>
      </c>
      <c r="C382" s="45" t="s">
        <v>9</v>
      </c>
      <c r="D382" s="45" t="s">
        <v>8</v>
      </c>
      <c r="E382" s="45">
        <v>50</v>
      </c>
      <c r="F382" s="17"/>
      <c r="G382" s="1">
        <v>3000</v>
      </c>
      <c r="H382" s="18"/>
      <c r="I382" s="19">
        <f>((E382*F382)+(G382))*((1)-(H382/100))</f>
        <v>3000</v>
      </c>
    </row>
    <row r="383" spans="2:10" x14ac:dyDescent="0.25">
      <c r="B383" s="45">
        <f>B382+1</f>
        <v>3</v>
      </c>
      <c r="C383" s="45" t="s">
        <v>10</v>
      </c>
      <c r="D383" s="45" t="s">
        <v>8</v>
      </c>
      <c r="E383" s="45">
        <v>80</v>
      </c>
      <c r="F383" s="17"/>
      <c r="G383" s="1">
        <v>10000</v>
      </c>
      <c r="H383" s="18"/>
      <c r="I383" s="19">
        <f>((E383*F383)+(G383))*((1)-(H383/100))</f>
        <v>10000</v>
      </c>
    </row>
    <row r="384" spans="2:10" x14ac:dyDescent="0.25">
      <c r="B384" s="45">
        <f>B383+1</f>
        <v>4</v>
      </c>
      <c r="C384" s="45" t="s">
        <v>12</v>
      </c>
      <c r="D384" s="45" t="s">
        <v>8</v>
      </c>
      <c r="E384" s="21">
        <v>100</v>
      </c>
      <c r="F384" s="17"/>
      <c r="G384" s="1">
        <v>50000</v>
      </c>
      <c r="H384" s="18"/>
      <c r="I384" s="19">
        <f>((E384*F384)+(G384))*((1)-(H384/100))</f>
        <v>50000</v>
      </c>
    </row>
    <row r="385" spans="2:10" x14ac:dyDescent="0.25">
      <c r="B385" s="45">
        <f>B384+1</f>
        <v>5</v>
      </c>
      <c r="C385" s="45" t="s">
        <v>13</v>
      </c>
      <c r="D385" s="45" t="s">
        <v>8</v>
      </c>
      <c r="E385" s="21">
        <v>20</v>
      </c>
      <c r="F385" s="17"/>
      <c r="G385" s="1" t="s">
        <v>14</v>
      </c>
      <c r="H385" s="45"/>
      <c r="I385" s="30">
        <f>E385*F385</f>
        <v>0</v>
      </c>
    </row>
    <row r="386" spans="2:10" x14ac:dyDescent="0.25">
      <c r="B386" s="90" t="s">
        <v>17</v>
      </c>
      <c r="C386" s="90"/>
      <c r="D386" s="90"/>
      <c r="E386" s="90"/>
      <c r="F386" s="90"/>
      <c r="G386" s="90"/>
      <c r="H386" s="90"/>
      <c r="I386" s="90"/>
      <c r="J386" s="16"/>
    </row>
    <row r="387" spans="2:10" x14ac:dyDescent="0.25">
      <c r="B387" s="2"/>
      <c r="C387" s="3"/>
      <c r="D387" s="3"/>
      <c r="E387" s="3"/>
      <c r="F387" s="3"/>
      <c r="G387" s="3"/>
      <c r="H387" s="4" t="s">
        <v>18</v>
      </c>
      <c r="I387" s="5">
        <f>SUM(I381:I385)</f>
        <v>65000</v>
      </c>
      <c r="J387" s="16"/>
    </row>
    <row r="388" spans="2:10" ht="15.75" customHeight="1" x14ac:dyDescent="0.25">
      <c r="B388" s="3"/>
      <c r="C388" s="3"/>
      <c r="D388" s="3"/>
      <c r="E388" s="3"/>
      <c r="F388" s="3"/>
      <c r="G388" s="3"/>
      <c r="H388" s="3"/>
    </row>
    <row r="389" spans="2:10" ht="16.5" customHeight="1" x14ac:dyDescent="0.25">
      <c r="B389" s="84" t="s">
        <v>70</v>
      </c>
      <c r="C389" s="84"/>
      <c r="D389" s="84"/>
      <c r="E389" s="84"/>
      <c r="F389" s="84"/>
      <c r="G389" s="84"/>
      <c r="H389" s="84"/>
      <c r="I389" s="84"/>
    </row>
    <row r="390" spans="2:10" ht="87.75" customHeight="1" x14ac:dyDescent="0.25">
      <c r="B390" s="45" t="s">
        <v>4</v>
      </c>
      <c r="C390" s="45" t="s">
        <v>5</v>
      </c>
      <c r="D390" s="45" t="s">
        <v>6</v>
      </c>
      <c r="E390" s="47" t="s">
        <v>58</v>
      </c>
      <c r="F390" s="47" t="s">
        <v>59</v>
      </c>
      <c r="G390" s="47" t="s">
        <v>60</v>
      </c>
      <c r="H390" s="47" t="s">
        <v>61</v>
      </c>
      <c r="I390" s="15" t="s">
        <v>62</v>
      </c>
      <c r="J390" s="16"/>
    </row>
    <row r="391" spans="2:10" x14ac:dyDescent="0.25">
      <c r="B391" s="45">
        <v>1</v>
      </c>
      <c r="C391" s="45" t="s">
        <v>7</v>
      </c>
      <c r="D391" s="45" t="s">
        <v>8</v>
      </c>
      <c r="E391" s="45">
        <v>20</v>
      </c>
      <c r="F391" s="17"/>
      <c r="G391" s="1">
        <v>2000</v>
      </c>
      <c r="H391" s="18"/>
      <c r="I391" s="19">
        <f>((E391*F391)+(G391))*((1)-(H391/100))</f>
        <v>2000</v>
      </c>
    </row>
    <row r="392" spans="2:10" x14ac:dyDescent="0.25">
      <c r="B392" s="45">
        <f>B391+1</f>
        <v>2</v>
      </c>
      <c r="C392" s="45" t="s">
        <v>9</v>
      </c>
      <c r="D392" s="45" t="s">
        <v>8</v>
      </c>
      <c r="E392" s="45">
        <v>50</v>
      </c>
      <c r="F392" s="17"/>
      <c r="G392" s="1">
        <v>3000</v>
      </c>
      <c r="H392" s="18"/>
      <c r="I392" s="19">
        <f>((E392*F392)+(G392))*((1)-(H392/100))</f>
        <v>3000</v>
      </c>
    </row>
    <row r="393" spans="2:10" x14ac:dyDescent="0.25">
      <c r="B393" s="45">
        <f>B392+1</f>
        <v>3</v>
      </c>
      <c r="C393" s="45" t="s">
        <v>10</v>
      </c>
      <c r="D393" s="45" t="s">
        <v>8</v>
      </c>
      <c r="E393" s="45">
        <v>80</v>
      </c>
      <c r="F393" s="17"/>
      <c r="G393" s="1">
        <v>10000</v>
      </c>
      <c r="H393" s="18"/>
      <c r="I393" s="19">
        <f>((E393*F393)+(G393))*((1)-(H393/100))</f>
        <v>10000</v>
      </c>
    </row>
    <row r="394" spans="2:10" x14ac:dyDescent="0.25">
      <c r="B394" s="45">
        <f>B393+1</f>
        <v>4</v>
      </c>
      <c r="C394" s="45" t="s">
        <v>12</v>
      </c>
      <c r="D394" s="45" t="s">
        <v>8</v>
      </c>
      <c r="E394" s="21">
        <v>100</v>
      </c>
      <c r="F394" s="17"/>
      <c r="G394" s="1">
        <v>50000</v>
      </c>
      <c r="H394" s="18"/>
      <c r="I394" s="19">
        <f>((E394*F394)+(G394))*((1)-(H394/100))</f>
        <v>50000</v>
      </c>
    </row>
    <row r="395" spans="2:10" x14ac:dyDescent="0.25">
      <c r="B395" s="45">
        <f>B394+1</f>
        <v>5</v>
      </c>
      <c r="C395" s="45" t="s">
        <v>13</v>
      </c>
      <c r="D395" s="45" t="s">
        <v>8</v>
      </c>
      <c r="E395" s="21">
        <v>20</v>
      </c>
      <c r="F395" s="17"/>
      <c r="G395" s="1" t="s">
        <v>14</v>
      </c>
      <c r="H395" s="45"/>
      <c r="I395" s="30">
        <f>E395*F395</f>
        <v>0</v>
      </c>
    </row>
    <row r="396" spans="2:10" x14ac:dyDescent="0.25">
      <c r="B396" s="90" t="s">
        <v>17</v>
      </c>
      <c r="C396" s="90"/>
      <c r="D396" s="90"/>
      <c r="E396" s="90"/>
      <c r="F396" s="90"/>
      <c r="G396" s="90"/>
      <c r="H396" s="90"/>
      <c r="I396" s="90"/>
      <c r="J396" s="16"/>
    </row>
    <row r="397" spans="2:10" x14ac:dyDescent="0.25">
      <c r="B397" s="2"/>
      <c r="C397" s="3"/>
      <c r="D397" s="3"/>
      <c r="E397" s="3"/>
      <c r="F397" s="3"/>
      <c r="G397" s="3"/>
      <c r="H397" s="4" t="s">
        <v>18</v>
      </c>
      <c r="I397" s="5">
        <f>SUM(I391:I395)</f>
        <v>65000</v>
      </c>
      <c r="J397" s="16"/>
    </row>
    <row r="398" spans="2:10" x14ac:dyDescent="0.25">
      <c r="B398" s="3"/>
      <c r="C398" s="3"/>
      <c r="D398" s="3"/>
      <c r="E398" s="3"/>
      <c r="F398" s="3"/>
      <c r="G398" s="3"/>
      <c r="H398" s="3"/>
    </row>
    <row r="399" spans="2:10" x14ac:dyDescent="0.25">
      <c r="B399" s="84" t="s">
        <v>44</v>
      </c>
      <c r="C399" s="84"/>
      <c r="D399" s="84"/>
      <c r="E399" s="84"/>
      <c r="F399" s="84"/>
      <c r="G399" s="84"/>
      <c r="H399" s="84"/>
      <c r="I399" s="84"/>
    </row>
    <row r="400" spans="2:10" ht="87.75" customHeight="1" x14ac:dyDescent="0.25">
      <c r="B400" s="45" t="s">
        <v>4</v>
      </c>
      <c r="C400" s="45" t="s">
        <v>5</v>
      </c>
      <c r="D400" s="45" t="s">
        <v>6</v>
      </c>
      <c r="E400" s="47" t="s">
        <v>58</v>
      </c>
      <c r="F400" s="47" t="s">
        <v>59</v>
      </c>
      <c r="G400" s="47" t="s">
        <v>60</v>
      </c>
      <c r="H400" s="47" t="s">
        <v>61</v>
      </c>
      <c r="I400" s="15" t="s">
        <v>62</v>
      </c>
      <c r="J400" s="16"/>
    </row>
    <row r="401" spans="2:10" x14ac:dyDescent="0.25">
      <c r="B401" s="45">
        <v>1</v>
      </c>
      <c r="C401" s="45" t="s">
        <v>7</v>
      </c>
      <c r="D401" s="45" t="s">
        <v>8</v>
      </c>
      <c r="E401" s="45">
        <v>20</v>
      </c>
      <c r="F401" s="17"/>
      <c r="G401" s="1">
        <v>5000</v>
      </c>
      <c r="H401" s="18"/>
      <c r="I401" s="19">
        <f>((E401*F401)+(G401))*((1)-(H401/100))</f>
        <v>5000</v>
      </c>
    </row>
    <row r="402" spans="2:10" x14ac:dyDescent="0.25">
      <c r="B402" s="45">
        <f>B401+1</f>
        <v>2</v>
      </c>
      <c r="C402" s="45" t="s">
        <v>9</v>
      </c>
      <c r="D402" s="45" t="s">
        <v>8</v>
      </c>
      <c r="E402" s="45">
        <v>30</v>
      </c>
      <c r="F402" s="17"/>
      <c r="G402" s="1">
        <v>2000</v>
      </c>
      <c r="H402" s="18"/>
      <c r="I402" s="19">
        <f>((E402*F402)+(G402))*((1)-(H402/100))</f>
        <v>2000</v>
      </c>
    </row>
    <row r="403" spans="2:10" x14ac:dyDescent="0.25">
      <c r="B403" s="45">
        <f>B402+1</f>
        <v>3</v>
      </c>
      <c r="C403" s="45" t="s">
        <v>10</v>
      </c>
      <c r="D403" s="45" t="s">
        <v>8</v>
      </c>
      <c r="E403" s="45">
        <v>50</v>
      </c>
      <c r="F403" s="17"/>
      <c r="G403" s="1">
        <v>12000</v>
      </c>
      <c r="H403" s="18"/>
      <c r="I403" s="19">
        <f>((E403*F403)+(G403))*((1)-(H403/100))</f>
        <v>12000</v>
      </c>
    </row>
    <row r="404" spans="2:10" x14ac:dyDescent="0.25">
      <c r="B404" s="45">
        <f>B403+1</f>
        <v>4</v>
      </c>
      <c r="C404" s="45" t="s">
        <v>12</v>
      </c>
      <c r="D404" s="45" t="s">
        <v>8</v>
      </c>
      <c r="E404" s="21">
        <v>80</v>
      </c>
      <c r="F404" s="17"/>
      <c r="G404" s="1">
        <v>60000</v>
      </c>
      <c r="H404" s="18"/>
      <c r="I404" s="19">
        <f>((E404*F404)+(G404))*((1)-(H404/100))</f>
        <v>60000</v>
      </c>
    </row>
    <row r="405" spans="2:10" x14ac:dyDescent="0.25">
      <c r="B405" s="45">
        <f>B404+1</f>
        <v>5</v>
      </c>
      <c r="C405" s="45" t="s">
        <v>13</v>
      </c>
      <c r="D405" s="45" t="s">
        <v>8</v>
      </c>
      <c r="E405" s="21">
        <v>20</v>
      </c>
      <c r="F405" s="17"/>
      <c r="G405" s="1" t="s">
        <v>14</v>
      </c>
      <c r="H405" s="45"/>
      <c r="I405" s="30">
        <f>E405*F405</f>
        <v>0</v>
      </c>
    </row>
    <row r="406" spans="2:10" x14ac:dyDescent="0.25">
      <c r="B406" s="90" t="s">
        <v>17</v>
      </c>
      <c r="C406" s="90"/>
      <c r="D406" s="90"/>
      <c r="E406" s="90"/>
      <c r="F406" s="90"/>
      <c r="G406" s="90"/>
      <c r="H406" s="90"/>
      <c r="I406" s="90"/>
      <c r="J406" s="16"/>
    </row>
    <row r="407" spans="2:10" x14ac:dyDescent="0.25">
      <c r="B407" s="2"/>
      <c r="C407" s="3"/>
      <c r="D407" s="3"/>
      <c r="E407" s="3"/>
      <c r="F407" s="3"/>
      <c r="G407" s="3"/>
      <c r="H407" s="4" t="s">
        <v>18</v>
      </c>
      <c r="I407" s="5">
        <f>SUM(I401:I405)</f>
        <v>79000</v>
      </c>
      <c r="J407" s="16"/>
    </row>
    <row r="408" spans="2:10" x14ac:dyDescent="0.25">
      <c r="B408" s="2"/>
      <c r="C408" s="3"/>
      <c r="D408" s="3"/>
      <c r="E408" s="3"/>
      <c r="F408" s="3"/>
      <c r="G408" s="3"/>
      <c r="H408" s="3"/>
      <c r="I408" s="7"/>
      <c r="J408" s="16"/>
    </row>
    <row r="409" spans="2:10" x14ac:dyDescent="0.25">
      <c r="B409" s="91" t="s">
        <v>45</v>
      </c>
      <c r="C409" s="91"/>
      <c r="D409" s="91"/>
      <c r="E409" s="91"/>
      <c r="F409" s="91"/>
      <c r="G409" s="91"/>
      <c r="H409" s="91"/>
      <c r="I409" s="91"/>
    </row>
    <row r="410" spans="2:10" ht="85.5" customHeight="1" x14ac:dyDescent="0.25">
      <c r="B410" s="45" t="s">
        <v>4</v>
      </c>
      <c r="C410" s="45" t="s">
        <v>5</v>
      </c>
      <c r="D410" s="45" t="s">
        <v>6</v>
      </c>
      <c r="E410" s="47" t="s">
        <v>58</v>
      </c>
      <c r="F410" s="47" t="s">
        <v>59</v>
      </c>
      <c r="G410" s="47" t="s">
        <v>60</v>
      </c>
      <c r="H410" s="47" t="s">
        <v>61</v>
      </c>
      <c r="I410" s="15" t="s">
        <v>62</v>
      </c>
      <c r="J410" s="16"/>
    </row>
    <row r="411" spans="2:10" x14ac:dyDescent="0.25">
      <c r="B411" s="45">
        <v>1</v>
      </c>
      <c r="C411" s="45" t="s">
        <v>7</v>
      </c>
      <c r="D411" s="45" t="s">
        <v>8</v>
      </c>
      <c r="E411" s="45">
        <v>20</v>
      </c>
      <c r="F411" s="17"/>
      <c r="G411" s="1">
        <v>5000</v>
      </c>
      <c r="H411" s="18"/>
      <c r="I411" s="19">
        <f>((E411*F411)+(G411))*((1)-(H411/100))</f>
        <v>5000</v>
      </c>
    </row>
    <row r="412" spans="2:10" x14ac:dyDescent="0.25">
      <c r="B412" s="45">
        <f>B411+1</f>
        <v>2</v>
      </c>
      <c r="C412" s="45" t="s">
        <v>9</v>
      </c>
      <c r="D412" s="45" t="s">
        <v>8</v>
      </c>
      <c r="E412" s="45">
        <v>30</v>
      </c>
      <c r="F412" s="17"/>
      <c r="G412" s="1">
        <v>2000</v>
      </c>
      <c r="H412" s="18"/>
      <c r="I412" s="19">
        <f>((E412*F412)+(G412))*((1)-(H412/100))</f>
        <v>2000</v>
      </c>
      <c r="J412" s="16"/>
    </row>
    <row r="413" spans="2:10" x14ac:dyDescent="0.25">
      <c r="B413" s="45">
        <f>B412+1</f>
        <v>3</v>
      </c>
      <c r="C413" s="45" t="s">
        <v>10</v>
      </c>
      <c r="D413" s="45" t="s">
        <v>8</v>
      </c>
      <c r="E413" s="45">
        <v>50</v>
      </c>
      <c r="F413" s="17"/>
      <c r="G413" s="1">
        <v>12000</v>
      </c>
      <c r="H413" s="18"/>
      <c r="I413" s="19">
        <f>((E413*F413)+(G413))*((1)-(H413/100))</f>
        <v>12000</v>
      </c>
    </row>
    <row r="414" spans="2:10" x14ac:dyDescent="0.25">
      <c r="B414" s="45">
        <f>B413+1</f>
        <v>4</v>
      </c>
      <c r="C414" s="45" t="s">
        <v>12</v>
      </c>
      <c r="D414" s="45" t="s">
        <v>8</v>
      </c>
      <c r="E414" s="21">
        <v>80</v>
      </c>
      <c r="F414" s="17"/>
      <c r="G414" s="1">
        <v>60000</v>
      </c>
      <c r="H414" s="18"/>
      <c r="I414" s="19">
        <f>((E414*F414)+(G414))*((1)-(H414/100))</f>
        <v>60000</v>
      </c>
    </row>
    <row r="415" spans="2:10" x14ac:dyDescent="0.25">
      <c r="B415" s="45">
        <f>B414+1</f>
        <v>5</v>
      </c>
      <c r="C415" s="45" t="s">
        <v>13</v>
      </c>
      <c r="D415" s="45" t="s">
        <v>8</v>
      </c>
      <c r="E415" s="21">
        <v>20</v>
      </c>
      <c r="F415" s="17"/>
      <c r="G415" s="1" t="s">
        <v>14</v>
      </c>
      <c r="H415" s="45"/>
      <c r="I415" s="30">
        <f>E415*F415</f>
        <v>0</v>
      </c>
    </row>
    <row r="416" spans="2:10" x14ac:dyDescent="0.25">
      <c r="B416" s="90" t="s">
        <v>17</v>
      </c>
      <c r="C416" s="90"/>
      <c r="D416" s="90"/>
      <c r="E416" s="90"/>
      <c r="F416" s="90"/>
      <c r="G416" s="90"/>
      <c r="H416" s="90"/>
      <c r="I416" s="90"/>
      <c r="J416" s="16"/>
    </row>
    <row r="417" spans="2:10" x14ac:dyDescent="0.25">
      <c r="B417" s="2"/>
      <c r="C417" s="3"/>
      <c r="D417" s="3"/>
      <c r="E417" s="3"/>
      <c r="F417" s="3"/>
      <c r="G417" s="3"/>
      <c r="H417" s="4" t="s">
        <v>18</v>
      </c>
      <c r="I417" s="5">
        <f>SUM(I411:I415)</f>
        <v>79000</v>
      </c>
      <c r="J417" s="16"/>
    </row>
    <row r="418" spans="2:10" x14ac:dyDescent="0.25">
      <c r="B418" s="2"/>
      <c r="C418" s="3"/>
      <c r="D418" s="3"/>
      <c r="E418" s="3"/>
      <c r="F418" s="3"/>
      <c r="G418" s="3"/>
      <c r="H418" s="3"/>
      <c r="I418" s="7"/>
      <c r="J418" s="16"/>
    </row>
    <row r="419" spans="2:10" ht="15" customHeight="1" x14ac:dyDescent="0.25">
      <c r="B419" s="91" t="s">
        <v>63</v>
      </c>
      <c r="C419" s="91"/>
      <c r="D419" s="91"/>
      <c r="E419" s="91"/>
      <c r="F419" s="91"/>
      <c r="G419" s="91"/>
      <c r="H419" s="91"/>
      <c r="I419" s="91"/>
    </row>
    <row r="420" spans="2:10" ht="89.25" customHeight="1" x14ac:dyDescent="0.25">
      <c r="B420" s="45" t="s">
        <v>4</v>
      </c>
      <c r="C420" s="45" t="s">
        <v>5</v>
      </c>
      <c r="D420" s="45" t="s">
        <v>6</v>
      </c>
      <c r="E420" s="47" t="s">
        <v>58</v>
      </c>
      <c r="F420" s="47" t="s">
        <v>59</v>
      </c>
      <c r="G420" s="47" t="s">
        <v>60</v>
      </c>
      <c r="H420" s="47" t="s">
        <v>61</v>
      </c>
      <c r="I420" s="15" t="s">
        <v>62</v>
      </c>
    </row>
    <row r="421" spans="2:10" ht="15" customHeight="1" x14ac:dyDescent="0.25">
      <c r="B421" s="47">
        <v>1</v>
      </c>
      <c r="C421" s="45" t="s">
        <v>7</v>
      </c>
      <c r="D421" s="45" t="s">
        <v>8</v>
      </c>
      <c r="E421" s="47">
        <v>20</v>
      </c>
      <c r="F421" s="17"/>
      <c r="G421" s="1">
        <v>12000</v>
      </c>
      <c r="H421" s="18"/>
      <c r="I421" s="19">
        <f>((E421*F421)+(G421))*((1)-(H421/100))</f>
        <v>12000</v>
      </c>
    </row>
    <row r="422" spans="2:10" ht="15" customHeight="1" x14ac:dyDescent="0.25">
      <c r="B422" s="47">
        <v>2</v>
      </c>
      <c r="C422" s="45" t="s">
        <v>9</v>
      </c>
      <c r="D422" s="45" t="s">
        <v>8</v>
      </c>
      <c r="E422" s="47">
        <v>20</v>
      </c>
      <c r="F422" s="17"/>
      <c r="G422" s="1">
        <v>6000</v>
      </c>
      <c r="H422" s="18"/>
      <c r="I422" s="19">
        <f>((E422*F422)+(G422))*((1)-(H422/100))</f>
        <v>6000</v>
      </c>
    </row>
    <row r="423" spans="2:10" ht="15" customHeight="1" x14ac:dyDescent="0.25">
      <c r="B423" s="47">
        <v>3</v>
      </c>
      <c r="C423" s="45" t="s">
        <v>10</v>
      </c>
      <c r="D423" s="45" t="s">
        <v>8</v>
      </c>
      <c r="E423" s="47">
        <v>50</v>
      </c>
      <c r="F423" s="17"/>
      <c r="G423" s="1">
        <v>8500</v>
      </c>
      <c r="H423" s="18"/>
      <c r="I423" s="19">
        <f>((E423*F423)+(G423))*((1)-(H423/100))</f>
        <v>8500</v>
      </c>
    </row>
    <row r="424" spans="2:10" ht="15" customHeight="1" x14ac:dyDescent="0.25">
      <c r="B424" s="47">
        <v>4</v>
      </c>
      <c r="C424" s="45" t="s">
        <v>12</v>
      </c>
      <c r="D424" s="45" t="s">
        <v>8</v>
      </c>
      <c r="E424" s="47">
        <v>50</v>
      </c>
      <c r="F424" s="17"/>
      <c r="G424" s="1">
        <v>30000</v>
      </c>
      <c r="H424" s="18"/>
      <c r="I424" s="19">
        <f>((E424*F424)+(G424))*((1)-(H424/100))</f>
        <v>30000</v>
      </c>
    </row>
    <row r="425" spans="2:10" ht="15" customHeight="1" x14ac:dyDescent="0.25">
      <c r="B425" s="47">
        <v>5</v>
      </c>
      <c r="C425" s="45" t="s">
        <v>13</v>
      </c>
      <c r="D425" s="45" t="s">
        <v>8</v>
      </c>
      <c r="E425" s="47">
        <v>20</v>
      </c>
      <c r="F425" s="17"/>
      <c r="G425" s="1"/>
      <c r="H425" s="45"/>
      <c r="I425" s="19">
        <f>((E425*F425)+(G425))*((1)-(H425/100))</f>
        <v>0</v>
      </c>
    </row>
    <row r="426" spans="2:10" ht="15" customHeight="1" x14ac:dyDescent="0.25">
      <c r="B426" s="90" t="s">
        <v>17</v>
      </c>
      <c r="C426" s="90"/>
      <c r="D426" s="90"/>
      <c r="E426" s="90"/>
      <c r="F426" s="90"/>
      <c r="G426" s="90"/>
      <c r="H426" s="90"/>
      <c r="I426" s="90"/>
    </row>
    <row r="427" spans="2:10" ht="15" customHeight="1" x14ac:dyDescent="0.25">
      <c r="B427" s="2"/>
      <c r="C427" s="2"/>
      <c r="D427" s="2"/>
      <c r="E427" s="2"/>
      <c r="F427" s="2"/>
      <c r="G427" s="2"/>
      <c r="H427" s="4" t="s">
        <v>18</v>
      </c>
      <c r="I427" s="5">
        <f>SUM(I421:I425)</f>
        <v>56500</v>
      </c>
    </row>
    <row r="428" spans="2:10" ht="15" customHeight="1" x14ac:dyDescent="0.25">
      <c r="B428" s="2"/>
      <c r="C428" s="2"/>
      <c r="D428" s="2"/>
      <c r="E428" s="2"/>
      <c r="F428" s="2"/>
      <c r="G428" s="2"/>
      <c r="H428" s="3"/>
      <c r="I428" s="7"/>
    </row>
    <row r="429" spans="2:10" ht="15" customHeight="1" x14ac:dyDescent="0.25">
      <c r="B429" s="91" t="s">
        <v>64</v>
      </c>
      <c r="C429" s="91"/>
      <c r="D429" s="91"/>
      <c r="E429" s="91"/>
      <c r="F429" s="91"/>
      <c r="G429" s="91"/>
      <c r="H429" s="91"/>
      <c r="I429" s="91"/>
    </row>
    <row r="430" spans="2:10" ht="81.75" customHeight="1" x14ac:dyDescent="0.25">
      <c r="B430" s="45" t="s">
        <v>4</v>
      </c>
      <c r="C430" s="45" t="s">
        <v>5</v>
      </c>
      <c r="D430" s="45" t="s">
        <v>6</v>
      </c>
      <c r="E430" s="47" t="s">
        <v>58</v>
      </c>
      <c r="F430" s="47" t="s">
        <v>59</v>
      </c>
      <c r="G430" s="47" t="s">
        <v>60</v>
      </c>
      <c r="H430" s="47" t="s">
        <v>121</v>
      </c>
      <c r="I430" s="15" t="s">
        <v>62</v>
      </c>
    </row>
    <row r="431" spans="2:10" ht="15" customHeight="1" x14ac:dyDescent="0.25">
      <c r="B431" s="47">
        <v>1</v>
      </c>
      <c r="C431" s="45" t="s">
        <v>7</v>
      </c>
      <c r="D431" s="45" t="s">
        <v>8</v>
      </c>
      <c r="E431" s="47">
        <v>20</v>
      </c>
      <c r="F431" s="17"/>
      <c r="G431" s="1">
        <v>12000</v>
      </c>
      <c r="H431" s="18"/>
      <c r="I431" s="19">
        <f>((E431*F431)+(G431))*((1)-(H431/100))</f>
        <v>12000</v>
      </c>
    </row>
    <row r="432" spans="2:10" ht="15" customHeight="1" x14ac:dyDescent="0.25">
      <c r="B432" s="47">
        <v>2</v>
      </c>
      <c r="C432" s="45" t="s">
        <v>9</v>
      </c>
      <c r="D432" s="45" t="s">
        <v>8</v>
      </c>
      <c r="E432" s="47">
        <v>20</v>
      </c>
      <c r="F432" s="17"/>
      <c r="G432" s="1">
        <v>6000</v>
      </c>
      <c r="H432" s="18"/>
      <c r="I432" s="19">
        <f>((E432*F432)+(G432))*((1)-(H432/100))</f>
        <v>6000</v>
      </c>
    </row>
    <row r="433" spans="2:9" ht="15" customHeight="1" x14ac:dyDescent="0.25">
      <c r="B433" s="47">
        <v>3</v>
      </c>
      <c r="C433" s="45" t="s">
        <v>10</v>
      </c>
      <c r="D433" s="45" t="s">
        <v>8</v>
      </c>
      <c r="E433" s="47">
        <v>50</v>
      </c>
      <c r="F433" s="17"/>
      <c r="G433" s="1">
        <v>8500</v>
      </c>
      <c r="H433" s="18"/>
      <c r="I433" s="19">
        <f>((E433*F433)+(G433))*((1)-(H433/100))</f>
        <v>8500</v>
      </c>
    </row>
    <row r="434" spans="2:9" ht="15" customHeight="1" x14ac:dyDescent="0.25">
      <c r="B434" s="47">
        <v>4</v>
      </c>
      <c r="C434" s="45" t="s">
        <v>12</v>
      </c>
      <c r="D434" s="45" t="s">
        <v>8</v>
      </c>
      <c r="E434" s="47">
        <v>50</v>
      </c>
      <c r="F434" s="17"/>
      <c r="G434" s="1">
        <v>30000</v>
      </c>
      <c r="H434" s="18"/>
      <c r="I434" s="19">
        <f>((E434*F434)+(G434))*((1)-(H434/100))</f>
        <v>30000</v>
      </c>
    </row>
    <row r="435" spans="2:9" ht="15" customHeight="1" x14ac:dyDescent="0.25">
      <c r="B435" s="47">
        <v>5</v>
      </c>
      <c r="C435" s="45" t="s">
        <v>13</v>
      </c>
      <c r="D435" s="45" t="s">
        <v>8</v>
      </c>
      <c r="E435" s="47">
        <v>20</v>
      </c>
      <c r="F435" s="17"/>
      <c r="G435" s="1"/>
      <c r="H435" s="45"/>
      <c r="I435" s="19">
        <f>((E435*F435)+(G435))*((1)-(H435/100))</f>
        <v>0</v>
      </c>
    </row>
    <row r="436" spans="2:9" ht="15" customHeight="1" x14ac:dyDescent="0.25">
      <c r="B436" s="90" t="s">
        <v>17</v>
      </c>
      <c r="C436" s="90"/>
      <c r="D436" s="90"/>
      <c r="E436" s="90"/>
      <c r="F436" s="90"/>
      <c r="G436" s="90"/>
      <c r="H436" s="90"/>
      <c r="I436" s="90"/>
    </row>
    <row r="437" spans="2:9" ht="15" customHeight="1" x14ac:dyDescent="0.25">
      <c r="B437" s="2"/>
      <c r="C437" s="2"/>
      <c r="D437" s="2"/>
      <c r="E437" s="2"/>
      <c r="F437" s="2"/>
      <c r="G437" s="2"/>
      <c r="H437" s="4" t="s">
        <v>18</v>
      </c>
      <c r="I437" s="5">
        <f>SUM(I431:I435)</f>
        <v>56500</v>
      </c>
    </row>
    <row r="438" spans="2:9" ht="1.5" customHeight="1" x14ac:dyDescent="0.25">
      <c r="B438" s="45"/>
      <c r="C438" s="45"/>
      <c r="D438" s="45"/>
      <c r="E438" s="47"/>
      <c r="F438" s="47"/>
      <c r="G438" s="47"/>
      <c r="H438" s="47"/>
      <c r="I438" s="15"/>
    </row>
    <row r="439" spans="2:9" ht="15" hidden="1" customHeight="1" x14ac:dyDescent="0.25">
      <c r="B439" s="47"/>
      <c r="C439" s="45"/>
      <c r="D439" s="45"/>
      <c r="E439" s="47"/>
      <c r="F439" s="17"/>
      <c r="G439" s="1"/>
      <c r="H439" s="18"/>
      <c r="I439" s="19"/>
    </row>
    <row r="440" spans="2:9" ht="15" hidden="1" customHeight="1" x14ac:dyDescent="0.25">
      <c r="B440" s="47"/>
      <c r="C440" s="45"/>
      <c r="D440" s="45"/>
      <c r="E440" s="47"/>
      <c r="F440" s="17"/>
      <c r="G440" s="1"/>
      <c r="H440" s="18"/>
      <c r="I440" s="19"/>
    </row>
    <row r="441" spans="2:9" ht="15" hidden="1" customHeight="1" x14ac:dyDescent="0.25">
      <c r="B441" s="47"/>
      <c r="C441" s="45"/>
      <c r="D441" s="45"/>
      <c r="E441" s="47"/>
      <c r="F441" s="17"/>
      <c r="G441" s="1"/>
      <c r="H441" s="18"/>
      <c r="I441" s="19"/>
    </row>
    <row r="442" spans="2:9" ht="15" hidden="1" customHeight="1" x14ac:dyDescent="0.25">
      <c r="B442" s="47"/>
      <c r="C442" s="45"/>
      <c r="D442" s="45"/>
      <c r="E442" s="47"/>
      <c r="F442" s="17"/>
      <c r="G442" s="1"/>
      <c r="H442" s="18"/>
      <c r="I442" s="19"/>
    </row>
    <row r="443" spans="2:9" ht="15" hidden="1" customHeight="1" x14ac:dyDescent="0.25">
      <c r="B443" s="47"/>
      <c r="C443" s="45"/>
      <c r="D443" s="45"/>
      <c r="E443" s="47"/>
      <c r="F443" s="17"/>
      <c r="G443" s="1"/>
      <c r="H443" s="45"/>
      <c r="I443" s="19"/>
    </row>
    <row r="444" spans="2:9" ht="15" hidden="1" customHeight="1" x14ac:dyDescent="0.25">
      <c r="B444" s="90"/>
      <c r="C444" s="90"/>
      <c r="D444" s="90"/>
      <c r="E444" s="90"/>
      <c r="F444" s="90"/>
      <c r="G444" s="90"/>
      <c r="H444" s="90"/>
      <c r="I444" s="90"/>
    </row>
    <row r="445" spans="2:9" ht="15" hidden="1" customHeight="1" x14ac:dyDescent="0.25">
      <c r="B445" s="2"/>
      <c r="C445" s="2"/>
      <c r="D445" s="2"/>
      <c r="E445" s="2"/>
      <c r="F445" s="2"/>
      <c r="G445" s="2"/>
      <c r="H445" s="4"/>
      <c r="I445" s="5"/>
    </row>
    <row r="446" spans="2:9" ht="15" hidden="1" customHeight="1" x14ac:dyDescent="0.25">
      <c r="B446" s="2"/>
      <c r="C446" s="2"/>
      <c r="D446" s="2"/>
      <c r="E446" s="2"/>
      <c r="F446" s="2"/>
      <c r="G446" s="2"/>
      <c r="H446" s="3"/>
      <c r="I446" s="7"/>
    </row>
    <row r="447" spans="2:9" ht="15" hidden="1" customHeight="1" x14ac:dyDescent="0.25">
      <c r="B447" s="91"/>
      <c r="C447" s="91"/>
      <c r="D447" s="91"/>
      <c r="E447" s="91"/>
      <c r="F447" s="91"/>
      <c r="G447" s="91"/>
      <c r="H447" s="91"/>
      <c r="I447" s="91"/>
    </row>
    <row r="448" spans="2:9" ht="99.75" hidden="1" customHeight="1" x14ac:dyDescent="0.25">
      <c r="B448" s="45"/>
      <c r="C448" s="45"/>
      <c r="D448" s="45"/>
      <c r="E448" s="47"/>
      <c r="F448" s="47"/>
      <c r="G448" s="47"/>
      <c r="H448" s="47"/>
      <c r="I448" s="15"/>
    </row>
    <row r="449" spans="2:10" ht="15" hidden="1" customHeight="1" x14ac:dyDescent="0.25">
      <c r="B449" s="47"/>
      <c r="C449" s="45"/>
      <c r="D449" s="45"/>
      <c r="E449" s="47"/>
      <c r="F449" s="17"/>
      <c r="G449" s="1"/>
      <c r="H449" s="18"/>
      <c r="I449" s="19"/>
    </row>
    <row r="450" spans="2:10" ht="15" hidden="1" customHeight="1" x14ac:dyDescent="0.25">
      <c r="B450" s="47"/>
      <c r="C450" s="45"/>
      <c r="D450" s="45"/>
      <c r="E450" s="47"/>
      <c r="F450" s="17"/>
      <c r="G450" s="1"/>
      <c r="H450" s="18"/>
      <c r="I450" s="19"/>
    </row>
    <row r="451" spans="2:10" ht="15" hidden="1" customHeight="1" x14ac:dyDescent="0.25">
      <c r="B451" s="47"/>
      <c r="C451" s="45"/>
      <c r="D451" s="45"/>
      <c r="E451" s="47"/>
      <c r="F451" s="17"/>
      <c r="G451" s="1"/>
      <c r="H451" s="18"/>
      <c r="I451" s="19"/>
    </row>
    <row r="452" spans="2:10" ht="15" hidden="1" customHeight="1" x14ac:dyDescent="0.25">
      <c r="B452" s="47"/>
      <c r="C452" s="45"/>
      <c r="D452" s="45"/>
      <c r="E452" s="47"/>
      <c r="F452" s="17"/>
      <c r="G452" s="1"/>
      <c r="H452" s="18"/>
      <c r="I452" s="19"/>
    </row>
    <row r="453" spans="2:10" ht="15" hidden="1" customHeight="1" x14ac:dyDescent="0.25">
      <c r="B453" s="47"/>
      <c r="C453" s="45"/>
      <c r="D453" s="45"/>
      <c r="E453" s="47"/>
      <c r="F453" s="17"/>
      <c r="G453" s="1"/>
      <c r="H453" s="45"/>
      <c r="I453" s="19"/>
    </row>
    <row r="454" spans="2:10" ht="15" hidden="1" customHeight="1" x14ac:dyDescent="0.25">
      <c r="B454" s="90"/>
      <c r="C454" s="90"/>
      <c r="D454" s="90"/>
      <c r="E454" s="90"/>
      <c r="F454" s="90"/>
      <c r="G454" s="90"/>
      <c r="H454" s="90"/>
      <c r="I454" s="90"/>
    </row>
    <row r="455" spans="2:10" ht="15" hidden="1" customHeight="1" x14ac:dyDescent="0.25">
      <c r="B455" s="2"/>
      <c r="C455" s="2"/>
      <c r="D455" s="2"/>
      <c r="E455" s="2"/>
      <c r="F455" s="2"/>
      <c r="G455" s="2"/>
      <c r="H455" s="4"/>
      <c r="I455" s="5"/>
    </row>
    <row r="456" spans="2:10" ht="17.399999999999999" x14ac:dyDescent="0.25">
      <c r="C456" s="48"/>
      <c r="D456" s="48"/>
      <c r="E456" s="11"/>
      <c r="F456" s="48" t="s">
        <v>31</v>
      </c>
      <c r="G456" s="48"/>
      <c r="H456" s="48"/>
      <c r="I456" s="48"/>
    </row>
    <row r="457" spans="2:10" x14ac:dyDescent="0.25">
      <c r="B457" s="3"/>
      <c r="C457" s="3"/>
      <c r="D457" s="3"/>
      <c r="E457" s="3"/>
      <c r="F457" s="3"/>
      <c r="G457" s="3"/>
      <c r="H457" s="3"/>
      <c r="I457" s="3"/>
    </row>
    <row r="458" spans="2:10" x14ac:dyDescent="0.25">
      <c r="B458" s="84" t="s">
        <v>71</v>
      </c>
      <c r="C458" s="84"/>
      <c r="D458" s="84"/>
      <c r="E458" s="84"/>
      <c r="F458" s="84"/>
      <c r="G458" s="84"/>
      <c r="H458" s="84"/>
      <c r="I458" s="84"/>
    </row>
    <row r="459" spans="2:10" ht="72" customHeight="1" x14ac:dyDescent="0.25">
      <c r="B459" s="45" t="s">
        <v>4</v>
      </c>
      <c r="C459" s="45" t="s">
        <v>5</v>
      </c>
      <c r="D459" s="45" t="s">
        <v>6</v>
      </c>
      <c r="E459" s="47" t="s">
        <v>58</v>
      </c>
      <c r="F459" s="47" t="s">
        <v>59</v>
      </c>
      <c r="G459" s="47" t="s">
        <v>60</v>
      </c>
      <c r="H459" s="47" t="s">
        <v>121</v>
      </c>
      <c r="I459" s="15" t="s">
        <v>62</v>
      </c>
      <c r="J459" s="16"/>
    </row>
    <row r="460" spans="2:10" x14ac:dyDescent="0.25">
      <c r="B460" s="45">
        <v>1</v>
      </c>
      <c r="C460" s="45" t="s">
        <v>7</v>
      </c>
      <c r="D460" s="45" t="s">
        <v>8</v>
      </c>
      <c r="E460" s="45">
        <v>20</v>
      </c>
      <c r="F460" s="17"/>
      <c r="G460" s="1">
        <v>150</v>
      </c>
      <c r="H460" s="33"/>
      <c r="I460" s="19">
        <f>((E460*F460)+(G460))*((1)-(H460/100))</f>
        <v>150</v>
      </c>
    </row>
    <row r="461" spans="2:10" x14ac:dyDescent="0.25">
      <c r="B461" s="45">
        <f>B460+1</f>
        <v>2</v>
      </c>
      <c r="C461" s="45" t="s">
        <v>9</v>
      </c>
      <c r="D461" s="45" t="s">
        <v>8</v>
      </c>
      <c r="E461" s="45">
        <v>20</v>
      </c>
      <c r="F461" s="17"/>
      <c r="G461" s="1">
        <v>1000</v>
      </c>
      <c r="H461" s="33"/>
      <c r="I461" s="19">
        <f>((E461*F461)+(G461))*((1)-(H461/100))</f>
        <v>1000</v>
      </c>
    </row>
    <row r="462" spans="2:10" x14ac:dyDescent="0.25">
      <c r="B462" s="45">
        <f>B461+1</f>
        <v>3</v>
      </c>
      <c r="C462" s="45" t="s">
        <v>12</v>
      </c>
      <c r="D462" s="45" t="s">
        <v>8</v>
      </c>
      <c r="E462" s="45">
        <v>30</v>
      </c>
      <c r="F462" s="17"/>
      <c r="G462" s="1">
        <v>10000</v>
      </c>
      <c r="H462" s="33"/>
      <c r="I462" s="19">
        <f>((E462*F462)+(G462))*((1)-(H462/100))</f>
        <v>10000</v>
      </c>
    </row>
    <row r="463" spans="2:10" x14ac:dyDescent="0.25">
      <c r="B463" s="45">
        <f>B462+1</f>
        <v>4</v>
      </c>
      <c r="C463" s="45" t="s">
        <v>13</v>
      </c>
      <c r="D463" s="45" t="s">
        <v>8</v>
      </c>
      <c r="E463" s="21">
        <v>5</v>
      </c>
      <c r="F463" s="17"/>
      <c r="G463" s="1" t="s">
        <v>14</v>
      </c>
      <c r="H463" s="45"/>
      <c r="I463" s="30">
        <f>E463*F463</f>
        <v>0</v>
      </c>
    </row>
    <row r="464" spans="2:10" x14ac:dyDescent="0.25">
      <c r="B464" s="90" t="s">
        <v>17</v>
      </c>
      <c r="C464" s="90"/>
      <c r="D464" s="90"/>
      <c r="E464" s="90"/>
      <c r="F464" s="90"/>
      <c r="G464" s="90"/>
      <c r="H464" s="90"/>
      <c r="I464" s="90"/>
      <c r="J464" s="16"/>
    </row>
    <row r="465" spans="2:10" x14ac:dyDescent="0.25">
      <c r="B465" s="2"/>
      <c r="C465" s="3"/>
      <c r="D465" s="3"/>
      <c r="E465" s="3"/>
      <c r="F465" s="3"/>
      <c r="G465" s="3"/>
      <c r="H465" s="4" t="s">
        <v>18</v>
      </c>
      <c r="I465" s="5">
        <f>SUM(I460:I463)</f>
        <v>11150</v>
      </c>
      <c r="J465" s="16"/>
    </row>
    <row r="466" spans="2:10" x14ac:dyDescent="0.25">
      <c r="B466" s="3"/>
      <c r="C466" s="3"/>
      <c r="D466" s="3"/>
      <c r="E466" s="3"/>
      <c r="F466" s="3"/>
      <c r="G466" s="3"/>
      <c r="H466" s="3"/>
      <c r="I466" s="3"/>
    </row>
    <row r="467" spans="2:10" x14ac:dyDescent="0.25">
      <c r="B467" s="84" t="s">
        <v>72</v>
      </c>
      <c r="C467" s="84"/>
      <c r="D467" s="84"/>
      <c r="E467" s="84"/>
      <c r="F467" s="84"/>
      <c r="G467" s="84"/>
      <c r="H467" s="84"/>
      <c r="I467" s="84"/>
    </row>
    <row r="468" spans="2:10" ht="69.75" customHeight="1" x14ac:dyDescent="0.25">
      <c r="B468" s="45" t="s">
        <v>4</v>
      </c>
      <c r="C468" s="45" t="s">
        <v>5</v>
      </c>
      <c r="D468" s="45" t="s">
        <v>6</v>
      </c>
      <c r="E468" s="47" t="s">
        <v>58</v>
      </c>
      <c r="F468" s="47" t="s">
        <v>59</v>
      </c>
      <c r="G468" s="47" t="s">
        <v>60</v>
      </c>
      <c r="H468" s="47" t="s">
        <v>121</v>
      </c>
      <c r="I468" s="15" t="s">
        <v>62</v>
      </c>
      <c r="J468" s="16"/>
    </row>
    <row r="469" spans="2:10" x14ac:dyDescent="0.25">
      <c r="B469" s="45">
        <v>1</v>
      </c>
      <c r="C469" s="45" t="s">
        <v>7</v>
      </c>
      <c r="D469" s="45" t="s">
        <v>8</v>
      </c>
      <c r="E469" s="45">
        <v>20</v>
      </c>
      <c r="F469" s="17"/>
      <c r="G469" s="1">
        <v>150</v>
      </c>
      <c r="H469" s="33"/>
      <c r="I469" s="19">
        <f>((E469*F469)+(G469))*((1)-(H469/100))</f>
        <v>150</v>
      </c>
    </row>
    <row r="470" spans="2:10" x14ac:dyDescent="0.25">
      <c r="B470" s="45">
        <f>B469+1</f>
        <v>2</v>
      </c>
      <c r="C470" s="45" t="s">
        <v>9</v>
      </c>
      <c r="D470" s="45" t="s">
        <v>8</v>
      </c>
      <c r="E470" s="45">
        <v>20</v>
      </c>
      <c r="F470" s="17"/>
      <c r="G470" s="1">
        <v>1000</v>
      </c>
      <c r="H470" s="33"/>
      <c r="I470" s="19">
        <f>((E470*F470)+(G470))*((1)-(H470/100))</f>
        <v>1000</v>
      </c>
    </row>
    <row r="471" spans="2:10" x14ac:dyDescent="0.25">
      <c r="B471" s="45">
        <f>B470+1</f>
        <v>3</v>
      </c>
      <c r="C471" s="45" t="s">
        <v>12</v>
      </c>
      <c r="D471" s="45" t="s">
        <v>8</v>
      </c>
      <c r="E471" s="45">
        <v>30</v>
      </c>
      <c r="F471" s="17"/>
      <c r="G471" s="1">
        <v>10000</v>
      </c>
      <c r="H471" s="33"/>
      <c r="I471" s="19">
        <f>((E471*F471)+(G471))*((1)-(H471/100))</f>
        <v>10000</v>
      </c>
    </row>
    <row r="472" spans="2:10" x14ac:dyDescent="0.25">
      <c r="B472" s="45">
        <f>B471+1</f>
        <v>4</v>
      </c>
      <c r="C472" s="45" t="s">
        <v>13</v>
      </c>
      <c r="D472" s="45" t="s">
        <v>8</v>
      </c>
      <c r="E472" s="21">
        <v>5</v>
      </c>
      <c r="F472" s="17"/>
      <c r="G472" s="1" t="s">
        <v>14</v>
      </c>
      <c r="H472" s="45"/>
      <c r="I472" s="30">
        <f>E472*F472</f>
        <v>0</v>
      </c>
    </row>
    <row r="473" spans="2:10" x14ac:dyDescent="0.25">
      <c r="B473" s="90" t="s">
        <v>17</v>
      </c>
      <c r="C473" s="90"/>
      <c r="D473" s="90"/>
      <c r="E473" s="90"/>
      <c r="F473" s="90"/>
      <c r="G473" s="90"/>
      <c r="H473" s="90"/>
      <c r="I473" s="90"/>
      <c r="J473" s="16"/>
    </row>
    <row r="474" spans="2:10" x14ac:dyDescent="0.25">
      <c r="B474" s="2"/>
      <c r="C474" s="3"/>
      <c r="D474" s="3"/>
      <c r="E474" s="3"/>
      <c r="F474" s="3"/>
      <c r="G474" s="3"/>
      <c r="H474" s="4" t="s">
        <v>18</v>
      </c>
      <c r="I474" s="5">
        <f>SUM(I469:I472)</f>
        <v>11150</v>
      </c>
      <c r="J474" s="16"/>
    </row>
    <row r="475" spans="2:10" ht="13.8" x14ac:dyDescent="0.25">
      <c r="B475" s="11"/>
      <c r="C475" s="34"/>
      <c r="D475" s="35"/>
      <c r="E475" s="35"/>
      <c r="F475" s="35" t="s">
        <v>49</v>
      </c>
      <c r="G475" s="35"/>
      <c r="H475" s="35"/>
      <c r="I475" s="35"/>
    </row>
    <row r="476" spans="2:10" ht="13.8" x14ac:dyDescent="0.25">
      <c r="B476" s="35"/>
      <c r="C476" s="35"/>
      <c r="D476" s="35"/>
      <c r="E476" s="35"/>
      <c r="F476" s="35"/>
      <c r="G476" s="35"/>
      <c r="H476" s="35"/>
      <c r="I476" s="35"/>
    </row>
    <row r="477" spans="2:10" x14ac:dyDescent="0.25">
      <c r="B477" s="84" t="s">
        <v>73</v>
      </c>
      <c r="C477" s="84"/>
      <c r="D477" s="84"/>
      <c r="E477" s="84"/>
      <c r="F477" s="84"/>
      <c r="G477" s="84"/>
      <c r="H477" s="84"/>
      <c r="I477" s="84"/>
    </row>
    <row r="478" spans="2:10" ht="12.75" customHeight="1" thickBot="1" x14ac:dyDescent="0.3">
      <c r="B478" s="46" t="s">
        <v>4</v>
      </c>
      <c r="C478" s="46" t="s">
        <v>5</v>
      </c>
      <c r="D478" s="46" t="s">
        <v>6</v>
      </c>
      <c r="E478" s="85" t="s">
        <v>48</v>
      </c>
      <c r="F478" s="85"/>
      <c r="G478" s="86" t="s">
        <v>50</v>
      </c>
      <c r="H478" s="87"/>
      <c r="I478" s="51" t="s">
        <v>51</v>
      </c>
    </row>
    <row r="479" spans="2:10" x14ac:dyDescent="0.25">
      <c r="B479" s="82">
        <v>1</v>
      </c>
      <c r="C479" s="53" t="s">
        <v>52</v>
      </c>
      <c r="D479" s="54" t="s">
        <v>53</v>
      </c>
      <c r="E479" s="75">
        <v>100</v>
      </c>
      <c r="F479" s="75"/>
      <c r="G479" s="72"/>
      <c r="H479" s="73"/>
      <c r="I479" s="55">
        <f t="shared" ref="I479:I486" si="26">SUM(E479*G479)</f>
        <v>0</v>
      </c>
    </row>
    <row r="480" spans="2:10" ht="13.8" thickBot="1" x14ac:dyDescent="0.3">
      <c r="B480" s="83"/>
      <c r="C480" s="59" t="s">
        <v>52</v>
      </c>
      <c r="D480" s="60" t="s">
        <v>54</v>
      </c>
      <c r="E480" s="68">
        <v>10</v>
      </c>
      <c r="F480" s="68"/>
      <c r="G480" s="70"/>
      <c r="H480" s="71"/>
      <c r="I480" s="65">
        <f t="shared" si="26"/>
        <v>0</v>
      </c>
    </row>
    <row r="481" spans="2:9" x14ac:dyDescent="0.25">
      <c r="B481" s="88">
        <f>B479+1</f>
        <v>2</v>
      </c>
      <c r="C481" s="53" t="s">
        <v>55</v>
      </c>
      <c r="D481" s="54" t="s">
        <v>53</v>
      </c>
      <c r="E481" s="75">
        <v>500</v>
      </c>
      <c r="F481" s="75"/>
      <c r="G481" s="72"/>
      <c r="H481" s="73"/>
      <c r="I481" s="55">
        <f t="shared" si="26"/>
        <v>0</v>
      </c>
    </row>
    <row r="482" spans="2:9" ht="13.8" thickBot="1" x14ac:dyDescent="0.3">
      <c r="B482" s="89"/>
      <c r="C482" s="59" t="s">
        <v>55</v>
      </c>
      <c r="D482" s="60" t="s">
        <v>54</v>
      </c>
      <c r="E482" s="68">
        <v>50</v>
      </c>
      <c r="F482" s="68"/>
      <c r="G482" s="70"/>
      <c r="H482" s="71"/>
      <c r="I482" s="65">
        <f t="shared" si="26"/>
        <v>0</v>
      </c>
    </row>
    <row r="483" spans="2:9" x14ac:dyDescent="0.25">
      <c r="B483" s="88">
        <f>B481+1</f>
        <v>3</v>
      </c>
      <c r="C483" s="53" t="s">
        <v>56</v>
      </c>
      <c r="D483" s="54" t="s">
        <v>53</v>
      </c>
      <c r="E483" s="75">
        <v>400</v>
      </c>
      <c r="F483" s="75"/>
      <c r="G483" s="72"/>
      <c r="H483" s="73"/>
      <c r="I483" s="55">
        <f t="shared" si="26"/>
        <v>0</v>
      </c>
    </row>
    <row r="484" spans="2:9" ht="13.8" thickBot="1" x14ac:dyDescent="0.3">
      <c r="B484" s="89"/>
      <c r="C484" s="59" t="s">
        <v>56</v>
      </c>
      <c r="D484" s="60" t="s">
        <v>54</v>
      </c>
      <c r="E484" s="68">
        <v>35</v>
      </c>
      <c r="F484" s="68"/>
      <c r="G484" s="70"/>
      <c r="H484" s="71"/>
      <c r="I484" s="65">
        <f t="shared" si="26"/>
        <v>0</v>
      </c>
    </row>
    <row r="485" spans="2:9" x14ac:dyDescent="0.25">
      <c r="B485" s="82">
        <f>B483+1</f>
        <v>4</v>
      </c>
      <c r="C485" s="53" t="s">
        <v>57</v>
      </c>
      <c r="D485" s="54" t="s">
        <v>53</v>
      </c>
      <c r="E485" s="75">
        <v>200</v>
      </c>
      <c r="F485" s="75"/>
      <c r="G485" s="72"/>
      <c r="H485" s="73"/>
      <c r="I485" s="55">
        <f t="shared" si="26"/>
        <v>0</v>
      </c>
    </row>
    <row r="486" spans="2:9" ht="13.8" thickBot="1" x14ac:dyDescent="0.3">
      <c r="B486" s="83"/>
      <c r="C486" s="59" t="s">
        <v>57</v>
      </c>
      <c r="D486" s="60" t="s">
        <v>54</v>
      </c>
      <c r="E486" s="68">
        <v>10</v>
      </c>
      <c r="F486" s="68"/>
      <c r="G486" s="70"/>
      <c r="H486" s="71"/>
      <c r="I486" s="65">
        <f t="shared" si="26"/>
        <v>0</v>
      </c>
    </row>
    <row r="487" spans="2:9" x14ac:dyDescent="0.25">
      <c r="G487" s="76" t="s">
        <v>74</v>
      </c>
      <c r="H487" s="77"/>
      <c r="I487" s="62">
        <f>SUM(I479:I486)</f>
        <v>0</v>
      </c>
    </row>
    <row r="488" spans="2:9" ht="13.8" x14ac:dyDescent="0.25">
      <c r="B488" s="11"/>
      <c r="C488" s="34"/>
      <c r="D488" s="35"/>
      <c r="E488" s="35"/>
      <c r="F488" s="35" t="s">
        <v>80</v>
      </c>
      <c r="G488" s="35"/>
      <c r="H488" s="35"/>
      <c r="I488" s="35"/>
    </row>
    <row r="489" spans="2:9" s="40" customFormat="1" ht="13.8" x14ac:dyDescent="0.25">
      <c r="B489" s="35"/>
      <c r="C489" s="35"/>
      <c r="D489" s="35"/>
      <c r="E489" s="35"/>
      <c r="F489" s="35"/>
      <c r="G489" s="35"/>
      <c r="H489" s="35"/>
      <c r="I489" s="35"/>
    </row>
    <row r="490" spans="2:9" x14ac:dyDescent="0.25">
      <c r="B490" s="84" t="s">
        <v>81</v>
      </c>
      <c r="C490" s="84"/>
      <c r="D490" s="84"/>
      <c r="E490" s="84"/>
      <c r="F490" s="84"/>
      <c r="G490" s="84"/>
      <c r="H490" s="84"/>
      <c r="I490" s="84"/>
    </row>
    <row r="491" spans="2:9" ht="13.8" thickBot="1" x14ac:dyDescent="0.3">
      <c r="B491" s="46" t="s">
        <v>4</v>
      </c>
      <c r="C491" s="46" t="s">
        <v>5</v>
      </c>
      <c r="D491" s="46" t="s">
        <v>6</v>
      </c>
      <c r="E491" s="85" t="s">
        <v>48</v>
      </c>
      <c r="F491" s="85"/>
      <c r="G491" s="86" t="s">
        <v>50</v>
      </c>
      <c r="H491" s="87"/>
      <c r="I491" s="51" t="s">
        <v>51</v>
      </c>
    </row>
    <row r="492" spans="2:9" x14ac:dyDescent="0.25">
      <c r="B492" s="82">
        <v>1</v>
      </c>
      <c r="C492" s="53" t="s">
        <v>84</v>
      </c>
      <c r="D492" s="54" t="s">
        <v>82</v>
      </c>
      <c r="E492" s="75">
        <v>20</v>
      </c>
      <c r="F492" s="75"/>
      <c r="G492" s="72"/>
      <c r="H492" s="73"/>
      <c r="I492" s="55"/>
    </row>
    <row r="493" spans="2:9" ht="13.8" thickBot="1" x14ac:dyDescent="0.3">
      <c r="B493" s="83"/>
      <c r="C493" s="59" t="s">
        <v>85</v>
      </c>
      <c r="D493" s="60" t="s">
        <v>82</v>
      </c>
      <c r="E493" s="68">
        <v>40</v>
      </c>
      <c r="F493" s="68"/>
      <c r="G493" s="70"/>
      <c r="H493" s="71"/>
      <c r="I493" s="65"/>
    </row>
    <row r="494" spans="2:9" x14ac:dyDescent="0.25">
      <c r="B494" s="88">
        <f>B492+1</f>
        <v>2</v>
      </c>
      <c r="C494" s="53" t="s">
        <v>86</v>
      </c>
      <c r="D494" s="54" t="s">
        <v>82</v>
      </c>
      <c r="E494" s="75">
        <v>600</v>
      </c>
      <c r="F494" s="75"/>
      <c r="G494" s="72"/>
      <c r="H494" s="73"/>
      <c r="I494" s="55"/>
    </row>
    <row r="495" spans="2:9" ht="27" thickBot="1" x14ac:dyDescent="0.3">
      <c r="B495" s="89"/>
      <c r="C495" s="59" t="s">
        <v>87</v>
      </c>
      <c r="D495" s="60" t="s">
        <v>82</v>
      </c>
      <c r="E495" s="68">
        <v>400</v>
      </c>
      <c r="F495" s="68"/>
      <c r="G495" s="70"/>
      <c r="H495" s="71"/>
      <c r="I495" s="65"/>
    </row>
    <row r="496" spans="2:9" ht="18" customHeight="1" x14ac:dyDescent="0.25">
      <c r="B496" s="88">
        <f>B494+1</f>
        <v>3</v>
      </c>
      <c r="C496" s="53" t="s">
        <v>88</v>
      </c>
      <c r="D496" s="54" t="s">
        <v>82</v>
      </c>
      <c r="E496" s="75">
        <v>200</v>
      </c>
      <c r="F496" s="75"/>
      <c r="G496" s="72"/>
      <c r="H496" s="73"/>
      <c r="I496" s="55"/>
    </row>
    <row r="497" spans="1:11" ht="21.75" customHeight="1" thickBot="1" x14ac:dyDescent="0.3">
      <c r="B497" s="89"/>
      <c r="C497" s="59" t="s">
        <v>89</v>
      </c>
      <c r="D497" s="60" t="s">
        <v>82</v>
      </c>
      <c r="E497" s="68">
        <v>200</v>
      </c>
      <c r="F497" s="68"/>
      <c r="G497" s="70"/>
      <c r="H497" s="71"/>
      <c r="I497" s="65"/>
    </row>
    <row r="498" spans="1:11" x14ac:dyDescent="0.25">
      <c r="B498" s="82">
        <f>B496+1</f>
        <v>4</v>
      </c>
      <c r="C498" s="53" t="s">
        <v>90</v>
      </c>
      <c r="D498" s="54" t="s">
        <v>82</v>
      </c>
      <c r="E498" s="75">
        <v>200</v>
      </c>
      <c r="F498" s="75"/>
      <c r="G498" s="72"/>
      <c r="H498" s="73"/>
      <c r="I498" s="55"/>
    </row>
    <row r="499" spans="1:11" ht="13.8" thickBot="1" x14ac:dyDescent="0.3">
      <c r="B499" s="83"/>
      <c r="C499" s="59" t="s">
        <v>91</v>
      </c>
      <c r="D499" s="60" t="s">
        <v>82</v>
      </c>
      <c r="E499" s="68">
        <v>320</v>
      </c>
      <c r="F499" s="68"/>
      <c r="G499" s="70"/>
      <c r="H499" s="71"/>
      <c r="I499" s="65"/>
      <c r="K499" s="49"/>
    </row>
    <row r="500" spans="1:11" x14ac:dyDescent="0.25">
      <c r="G500" s="76" t="s">
        <v>83</v>
      </c>
      <c r="H500" s="77"/>
      <c r="I500" s="62"/>
    </row>
    <row r="501" spans="1:11" ht="13.8" x14ac:dyDescent="0.25">
      <c r="A501" s="49"/>
      <c r="B501" s="41"/>
      <c r="C501" s="42"/>
      <c r="D501" s="43"/>
      <c r="E501" s="43"/>
      <c r="F501" s="43" t="s">
        <v>92</v>
      </c>
      <c r="G501" s="43"/>
      <c r="H501" s="43"/>
      <c r="I501" s="44"/>
    </row>
    <row r="502" spans="1:11" ht="14.25" customHeight="1" x14ac:dyDescent="0.25">
      <c r="A502" s="49"/>
      <c r="B502" s="78" t="s">
        <v>94</v>
      </c>
      <c r="C502" s="79"/>
      <c r="D502" s="79"/>
      <c r="E502" s="79"/>
      <c r="F502" s="79"/>
      <c r="G502" s="79"/>
      <c r="H502" s="79"/>
      <c r="I502" s="80"/>
    </row>
    <row r="503" spans="1:11" x14ac:dyDescent="0.25">
      <c r="A503" s="49"/>
      <c r="B503" s="81" t="s">
        <v>93</v>
      </c>
      <c r="C503" s="81"/>
      <c r="D503" s="81"/>
      <c r="E503" s="81"/>
      <c r="F503" s="81"/>
      <c r="G503" s="81"/>
      <c r="H503" s="81"/>
      <c r="I503" s="81"/>
    </row>
    <row r="504" spans="1:11" ht="24" customHeight="1" thickBot="1" x14ac:dyDescent="0.3">
      <c r="B504" s="46" t="s">
        <v>4</v>
      </c>
      <c r="C504" s="46" t="s">
        <v>5</v>
      </c>
      <c r="D504" s="46" t="s">
        <v>6</v>
      </c>
      <c r="E504" s="74" t="s">
        <v>117</v>
      </c>
      <c r="F504" s="74"/>
      <c r="G504" s="50" t="s">
        <v>50</v>
      </c>
      <c r="H504" s="50"/>
      <c r="I504" s="51" t="s">
        <v>51</v>
      </c>
    </row>
    <row r="505" spans="1:11" ht="24" customHeight="1" x14ac:dyDescent="0.25">
      <c r="B505" s="52" t="s">
        <v>98</v>
      </c>
      <c r="C505" s="53" t="s">
        <v>97</v>
      </c>
      <c r="D505" s="54" t="s">
        <v>82</v>
      </c>
      <c r="E505" s="66">
        <v>50</v>
      </c>
      <c r="F505" s="66"/>
      <c r="G505" s="66"/>
      <c r="H505" s="66"/>
      <c r="I505" s="55"/>
      <c r="J505" s="49"/>
      <c r="K505" s="49"/>
    </row>
    <row r="506" spans="1:11" ht="27.75" customHeight="1" x14ac:dyDescent="0.25">
      <c r="B506" s="56" t="s">
        <v>99</v>
      </c>
      <c r="C506" s="47" t="s">
        <v>96</v>
      </c>
      <c r="D506" s="45" t="s">
        <v>82</v>
      </c>
      <c r="E506" s="67">
        <v>30</v>
      </c>
      <c r="F506" s="67"/>
      <c r="G506" s="67"/>
      <c r="H506" s="67"/>
      <c r="I506" s="57"/>
      <c r="J506" s="49"/>
      <c r="K506" s="49"/>
    </row>
    <row r="507" spans="1:11" ht="28.5" customHeight="1" thickBot="1" x14ac:dyDescent="0.3">
      <c r="B507" s="58" t="s">
        <v>100</v>
      </c>
      <c r="C507" s="59" t="s">
        <v>108</v>
      </c>
      <c r="D507" s="60" t="s">
        <v>82</v>
      </c>
      <c r="E507" s="69">
        <v>15</v>
      </c>
      <c r="F507" s="69"/>
      <c r="G507" s="69"/>
      <c r="H507" s="69"/>
      <c r="I507" s="61"/>
      <c r="J507" s="49"/>
      <c r="K507" s="49"/>
    </row>
    <row r="508" spans="1:11" ht="24" customHeight="1" x14ac:dyDescent="0.25">
      <c r="B508" s="52" t="s">
        <v>101</v>
      </c>
      <c r="C508" s="53" t="s">
        <v>106</v>
      </c>
      <c r="D508" s="54" t="s">
        <v>82</v>
      </c>
      <c r="E508" s="66">
        <v>500</v>
      </c>
      <c r="F508" s="66"/>
      <c r="G508" s="66"/>
      <c r="H508" s="66"/>
      <c r="I508" s="63"/>
      <c r="J508" s="49"/>
      <c r="K508" s="49"/>
    </row>
    <row r="509" spans="1:11" ht="26.4" x14ac:dyDescent="0.25">
      <c r="B509" s="56" t="s">
        <v>102</v>
      </c>
      <c r="C509" s="47" t="s">
        <v>107</v>
      </c>
      <c r="D509" s="45" t="s">
        <v>82</v>
      </c>
      <c r="E509" s="67">
        <v>200</v>
      </c>
      <c r="F509" s="67"/>
      <c r="G509" s="67"/>
      <c r="H509" s="67"/>
      <c r="I509" s="64"/>
    </row>
    <row r="510" spans="1:11" ht="27" thickBot="1" x14ac:dyDescent="0.3">
      <c r="B510" s="58" t="s">
        <v>103</v>
      </c>
      <c r="C510" s="59" t="s">
        <v>109</v>
      </c>
      <c r="D510" s="60" t="s">
        <v>82</v>
      </c>
      <c r="E510" s="69">
        <v>150</v>
      </c>
      <c r="F510" s="69"/>
      <c r="G510" s="69"/>
      <c r="H510" s="69"/>
      <c r="I510" s="65"/>
    </row>
    <row r="511" spans="1:11" ht="26.4" x14ac:dyDescent="0.25">
      <c r="B511" s="52" t="s">
        <v>104</v>
      </c>
      <c r="C511" s="53" t="s">
        <v>110</v>
      </c>
      <c r="D511" s="54" t="s">
        <v>82</v>
      </c>
      <c r="E511" s="66">
        <v>200</v>
      </c>
      <c r="F511" s="66"/>
      <c r="G511" s="66"/>
      <c r="H511" s="66"/>
      <c r="I511" s="55"/>
    </row>
    <row r="512" spans="1:11" ht="26.4" x14ac:dyDescent="0.25">
      <c r="B512" s="56" t="s">
        <v>105</v>
      </c>
      <c r="C512" s="47" t="s">
        <v>112</v>
      </c>
      <c r="D512" s="45" t="s">
        <v>82</v>
      </c>
      <c r="E512" s="67">
        <v>200</v>
      </c>
      <c r="F512" s="67"/>
      <c r="G512" s="67"/>
      <c r="H512" s="67"/>
      <c r="I512" s="64"/>
    </row>
    <row r="513" spans="2:9" ht="27" thickBot="1" x14ac:dyDescent="0.3">
      <c r="B513" s="58" t="s">
        <v>111</v>
      </c>
      <c r="C513" s="59" t="s">
        <v>113</v>
      </c>
      <c r="D513" s="60" t="s">
        <v>82</v>
      </c>
      <c r="E513" s="69">
        <v>100</v>
      </c>
      <c r="F513" s="69"/>
      <c r="G513" s="69"/>
      <c r="H513" s="69"/>
      <c r="I513" s="65"/>
    </row>
    <row r="514" spans="2:9" ht="26.4" x14ac:dyDescent="0.25">
      <c r="B514" s="52" t="s">
        <v>118</v>
      </c>
      <c r="C514" s="53" t="s">
        <v>114</v>
      </c>
      <c r="D514" s="54" t="s">
        <v>82</v>
      </c>
      <c r="E514" s="66">
        <v>100</v>
      </c>
      <c r="F514" s="66"/>
      <c r="G514" s="66"/>
      <c r="H514" s="66"/>
      <c r="I514" s="55"/>
    </row>
    <row r="515" spans="2:9" ht="26.4" x14ac:dyDescent="0.25">
      <c r="B515" s="56" t="s">
        <v>119</v>
      </c>
      <c r="C515" s="47" t="s">
        <v>115</v>
      </c>
      <c r="D515" s="45" t="s">
        <v>82</v>
      </c>
      <c r="E515" s="67">
        <v>100</v>
      </c>
      <c r="F515" s="67"/>
      <c r="G515" s="67"/>
      <c r="H515" s="67"/>
      <c r="I515" s="64"/>
    </row>
    <row r="516" spans="2:9" ht="27" thickBot="1" x14ac:dyDescent="0.3">
      <c r="B516" s="58" t="s">
        <v>120</v>
      </c>
      <c r="C516" s="59" t="s">
        <v>116</v>
      </c>
      <c r="D516" s="60" t="s">
        <v>82</v>
      </c>
      <c r="E516" s="68">
        <v>50</v>
      </c>
      <c r="F516" s="68"/>
      <c r="G516" s="68"/>
      <c r="H516" s="68"/>
      <c r="I516" s="65"/>
    </row>
    <row r="517" spans="2:9" x14ac:dyDescent="0.25">
      <c r="B517" s="49"/>
      <c r="G517" s="76" t="s">
        <v>95</v>
      </c>
      <c r="H517" s="77"/>
      <c r="I517" s="62"/>
    </row>
    <row r="518" spans="2:9" x14ac:dyDescent="0.25">
      <c r="C518" s="39"/>
      <c r="D518" s="39"/>
      <c r="E518" s="39"/>
      <c r="F518" s="39"/>
      <c r="G518" s="39"/>
      <c r="H518" s="39"/>
      <c r="I518" s="39"/>
    </row>
    <row r="519" spans="2:9" x14ac:dyDescent="0.25">
      <c r="B519" s="39"/>
    </row>
  </sheetData>
  <sheetProtection selectLockedCells="1" selectUnlockedCells="1"/>
  <mergeCells count="164">
    <mergeCell ref="B498:B499"/>
    <mergeCell ref="E498:F498"/>
    <mergeCell ref="E499:F499"/>
    <mergeCell ref="B1:I1"/>
    <mergeCell ref="B3:I3"/>
    <mergeCell ref="B4:I5"/>
    <mergeCell ref="B40:I40"/>
    <mergeCell ref="C42:I42"/>
    <mergeCell ref="B51:I51"/>
    <mergeCell ref="C54:I54"/>
    <mergeCell ref="B63:I63"/>
    <mergeCell ref="B66:I66"/>
    <mergeCell ref="B6:I6"/>
    <mergeCell ref="B7:I7"/>
    <mergeCell ref="B16:I16"/>
    <mergeCell ref="B19:I19"/>
    <mergeCell ref="B29:I29"/>
    <mergeCell ref="B31:I31"/>
    <mergeCell ref="B175:I175"/>
    <mergeCell ref="B184:I184"/>
    <mergeCell ref="B187:I187"/>
    <mergeCell ref="B196:I196"/>
    <mergeCell ref="B198:I198"/>
    <mergeCell ref="B207:I207"/>
    <mergeCell ref="B139:I139"/>
    <mergeCell ref="B148:I148"/>
    <mergeCell ref="B151:I151"/>
    <mergeCell ref="B160:I160"/>
    <mergeCell ref="B163:I163"/>
    <mergeCell ref="B172:I172"/>
    <mergeCell ref="B125:I125"/>
    <mergeCell ref="B127:I127"/>
    <mergeCell ref="B136:I136"/>
    <mergeCell ref="B75:I75"/>
    <mergeCell ref="B78:I78"/>
    <mergeCell ref="B87:I87"/>
    <mergeCell ref="B90:I90"/>
    <mergeCell ref="B99:I99"/>
    <mergeCell ref="B102:I102"/>
    <mergeCell ref="B111:I111"/>
    <mergeCell ref="B114:I114"/>
    <mergeCell ref="B123:I123"/>
    <mergeCell ref="B278:I278"/>
    <mergeCell ref="B209:I209"/>
    <mergeCell ref="B218:I218"/>
    <mergeCell ref="B221:I221"/>
    <mergeCell ref="B230:I230"/>
    <mergeCell ref="B233:I233"/>
    <mergeCell ref="B242:I242"/>
    <mergeCell ref="B319:I319"/>
    <mergeCell ref="B326:I326"/>
    <mergeCell ref="B245:I245"/>
    <mergeCell ref="B254:I254"/>
    <mergeCell ref="B257:I257"/>
    <mergeCell ref="B266:I266"/>
    <mergeCell ref="B269:I269"/>
    <mergeCell ref="B329:I329"/>
    <mergeCell ref="B336:I336"/>
    <mergeCell ref="B339:I339"/>
    <mergeCell ref="B346:I346"/>
    <mergeCell ref="B281:I281"/>
    <mergeCell ref="B290:I290"/>
    <mergeCell ref="B293:I293"/>
    <mergeCell ref="B302:I302"/>
    <mergeCell ref="B305:I305"/>
    <mergeCell ref="B314:I314"/>
    <mergeCell ref="B379:I379"/>
    <mergeCell ref="B386:I386"/>
    <mergeCell ref="B389:I389"/>
    <mergeCell ref="B396:I396"/>
    <mergeCell ref="B399:I399"/>
    <mergeCell ref="B406:I406"/>
    <mergeCell ref="B349:I349"/>
    <mergeCell ref="B356:I356"/>
    <mergeCell ref="B359:I359"/>
    <mergeCell ref="B366:I366"/>
    <mergeCell ref="B369:I369"/>
    <mergeCell ref="B376:I376"/>
    <mergeCell ref="B444:I444"/>
    <mergeCell ref="B447:I447"/>
    <mergeCell ref="B454:I454"/>
    <mergeCell ref="B458:I458"/>
    <mergeCell ref="B464:I464"/>
    <mergeCell ref="B409:I409"/>
    <mergeCell ref="B416:I416"/>
    <mergeCell ref="B419:I419"/>
    <mergeCell ref="B426:I426"/>
    <mergeCell ref="B429:I429"/>
    <mergeCell ref="B436:I436"/>
    <mergeCell ref="B481:B482"/>
    <mergeCell ref="E481:F481"/>
    <mergeCell ref="E482:F482"/>
    <mergeCell ref="B483:B484"/>
    <mergeCell ref="E483:F483"/>
    <mergeCell ref="E484:F484"/>
    <mergeCell ref="B467:I467"/>
    <mergeCell ref="B473:I473"/>
    <mergeCell ref="B477:I477"/>
    <mergeCell ref="E478:F478"/>
    <mergeCell ref="G478:H478"/>
    <mergeCell ref="B479:B480"/>
    <mergeCell ref="E479:F479"/>
    <mergeCell ref="G479:H479"/>
    <mergeCell ref="E480:F480"/>
    <mergeCell ref="G480:H480"/>
    <mergeCell ref="G517:H517"/>
    <mergeCell ref="B502:I502"/>
    <mergeCell ref="B503:I503"/>
    <mergeCell ref="B485:B486"/>
    <mergeCell ref="E485:F485"/>
    <mergeCell ref="G485:H485"/>
    <mergeCell ref="E486:F486"/>
    <mergeCell ref="G486:H486"/>
    <mergeCell ref="G487:H487"/>
    <mergeCell ref="B490:I490"/>
    <mergeCell ref="E491:F491"/>
    <mergeCell ref="G491:H491"/>
    <mergeCell ref="B492:B493"/>
    <mergeCell ref="E492:F492"/>
    <mergeCell ref="G492:H492"/>
    <mergeCell ref="E493:F493"/>
    <mergeCell ref="G493:H493"/>
    <mergeCell ref="B494:B495"/>
    <mergeCell ref="E494:F494"/>
    <mergeCell ref="G494:H494"/>
    <mergeCell ref="E495:F495"/>
    <mergeCell ref="G495:H495"/>
    <mergeCell ref="G500:H500"/>
    <mergeCell ref="B496:B497"/>
    <mergeCell ref="G499:H499"/>
    <mergeCell ref="G498:H498"/>
    <mergeCell ref="G497:H497"/>
    <mergeCell ref="G496:H496"/>
    <mergeCell ref="G484:H484"/>
    <mergeCell ref="G483:H483"/>
    <mergeCell ref="G482:H482"/>
    <mergeCell ref="G481:H481"/>
    <mergeCell ref="E504:F504"/>
    <mergeCell ref="E496:F496"/>
    <mergeCell ref="E497:F497"/>
    <mergeCell ref="E514:F514"/>
    <mergeCell ref="E515:F515"/>
    <mergeCell ref="E516:F516"/>
    <mergeCell ref="G505:H505"/>
    <mergeCell ref="G506:H506"/>
    <mergeCell ref="G507:H507"/>
    <mergeCell ref="G508:H508"/>
    <mergeCell ref="G509:H509"/>
    <mergeCell ref="G510:H510"/>
    <mergeCell ref="G511:H511"/>
    <mergeCell ref="G512:H512"/>
    <mergeCell ref="G513:H513"/>
    <mergeCell ref="G514:H514"/>
    <mergeCell ref="G515:H515"/>
    <mergeCell ref="G516:H516"/>
    <mergeCell ref="E505:F505"/>
    <mergeCell ref="E506:F506"/>
    <mergeCell ref="E507:F507"/>
    <mergeCell ref="E508:F508"/>
    <mergeCell ref="E509:F509"/>
    <mergeCell ref="E510:F510"/>
    <mergeCell ref="E511:F511"/>
    <mergeCell ref="E512:F512"/>
    <mergeCell ref="E513:F513"/>
  </mergeCells>
  <printOptions horizontalCentered="1" verticalCentered="1"/>
  <pageMargins left="0.19685039370078741" right="0.19685039370078741" top="0.19685039370078741" bottom="0" header="0.51181102362204722" footer="0.51181102362204722"/>
  <pageSetup paperSize="9" scale="89" firstPageNumber="0" fitToHeight="0" orientation="portrait" r:id="rId1"/>
  <headerFooter alignWithMargins="0"/>
  <rowBreaks count="13" manualBreakCount="13">
    <brk id="41" min="1" max="8" man="1"/>
    <brk id="77" min="1" max="8" man="1"/>
    <brk id="113" min="1" max="8" man="1"/>
    <brk id="149" min="1" max="8" man="1"/>
    <brk id="186" min="1" max="8" man="1"/>
    <brk id="220" min="1" max="8" man="1"/>
    <brk id="255" min="1" max="8" man="1"/>
    <brk id="292" min="1" max="8" man="1"/>
    <brk id="328" min="1" max="8" man="1"/>
    <brk id="358" min="1" max="8" man="1"/>
    <brk id="388" min="1" max="8" man="1"/>
    <brk id="417" min="1" max="8" man="1"/>
    <brk id="466" min="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5</vt:i4>
      </vt:variant>
    </vt:vector>
  </HeadingPairs>
  <TitlesOfParts>
    <vt:vector size="6" baseType="lpstr">
      <vt:lpstr>ORÇAMENTO</vt:lpstr>
      <vt:lpstr>ORÇAMENTO!_HMO12</vt:lpstr>
      <vt:lpstr>ORÇAMENTO!_PDO12</vt:lpstr>
      <vt:lpstr>ORÇAMENTO!_VEP12</vt:lpstr>
      <vt:lpstr>ORÇAMENTO!_VMO12</vt:lpstr>
      <vt:lpstr>ORÇAMENTO!Area_de_impressao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Usuário</cp:lastModifiedBy>
  <cp:revision/>
  <cp:lastPrinted>2019-08-12T15:20:45Z</cp:lastPrinted>
  <dcterms:created xsi:type="dcterms:W3CDTF">2017-01-25T16:56:03Z</dcterms:created>
  <dcterms:modified xsi:type="dcterms:W3CDTF">2019-11-29T16:56:20Z</dcterms:modified>
</cp:coreProperties>
</file>