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EDITAIS EM ELABORAÇÃO\CE XX-25 CONSTRUÇÃO CHECHE E ESCOLA EMEB TOM JOBIM 19802_24\"/>
    </mc:Choice>
  </mc:AlternateContent>
  <xr:revisionPtr revIDLastSave="0" documentId="13_ncr:1_{5AB719FE-E140-4990-AFDA-892B2767C49C}" xr6:coauthVersionLast="47" xr6:coauthVersionMax="47" xr10:uidLastSave="{00000000-0000-0000-0000-000000000000}"/>
  <bookViews>
    <workbookView xWindow="-120" yWindow="480" windowWidth="20730" windowHeight="11160" tabRatio="311" xr2:uid="{00000000-000D-0000-FFFF-FFFF00000000}"/>
  </bookViews>
  <sheets>
    <sheet name="Planilha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Planilha!$B$1:$IW$640</definedName>
    <definedName name="_xlnm.Print_Area" localSheetId="0">Planilha!$C$1:$K$640</definedName>
    <definedName name="AreaTeste">#REF!</definedName>
    <definedName name="AreaTeste2">#REF!</definedName>
    <definedName name="CélulaInicioPlanilha">#REF!</definedName>
    <definedName name="CélulaResumo">#REF!</definedName>
    <definedName name="DESONERACAO" hidden="1">IF(OR(Import.Desoneracao="DESONERADO",Import.Desoneracao="SIM"),"SIM","NÃO")</definedName>
    <definedName name="Excel_BuiltIn_Database">#REF!</definedName>
    <definedName name="Excel_BuiltIn_Database_2">#REF!</definedName>
    <definedName name="Import.Desoneracao" hidden="1">OFFSET([1]DADOS!$D$18,0,-1)</definedName>
    <definedName name="TIPOORCAMENTO" hidden="1">IF(VALUE([1]MENU!$O$3)=2,"Licitado","Proposto")</definedName>
    <definedName name="_xlnm.Print_Titles" localSheetId="0">Planilha!$1:$1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4" i="2" l="1"/>
  <c r="F535" i="2"/>
  <c r="G535" i="2"/>
  <c r="F536" i="2"/>
  <c r="G536" i="2"/>
  <c r="G534" i="2"/>
  <c r="F534" i="2"/>
  <c r="H11" i="2" l="1"/>
  <c r="D630" i="2" l="1"/>
  <c r="D631" i="2"/>
  <c r="F632" i="2"/>
  <c r="D633" i="2"/>
  <c r="F634" i="2"/>
  <c r="D635" i="2"/>
  <c r="D636" i="2"/>
  <c r="D628" i="2"/>
  <c r="D629" i="2"/>
  <c r="F607" i="2"/>
  <c r="F608" i="2"/>
  <c r="D609" i="2"/>
  <c r="F610" i="2"/>
  <c r="D611" i="2"/>
  <c r="F612" i="2"/>
  <c r="D613" i="2"/>
  <c r="F614" i="2"/>
  <c r="F615" i="2"/>
  <c r="D616" i="2"/>
  <c r="D617" i="2"/>
  <c r="D618" i="2"/>
  <c r="D619" i="2"/>
  <c r="F620" i="2"/>
  <c r="D621" i="2"/>
  <c r="D622" i="2"/>
  <c r="D623" i="2"/>
  <c r="D624" i="2"/>
  <c r="F625" i="2"/>
  <c r="D626" i="2"/>
  <c r="F627" i="2"/>
  <c r="F522" i="2"/>
  <c r="D523" i="2"/>
  <c r="D524" i="2"/>
  <c r="D525" i="2"/>
  <c r="D526" i="2"/>
  <c r="D527" i="2"/>
  <c r="D528" i="2"/>
  <c r="D529" i="2"/>
  <c r="D530" i="2"/>
  <c r="D531" i="2"/>
  <c r="D532" i="2"/>
  <c r="D533" i="2"/>
  <c r="F537" i="2"/>
  <c r="D538" i="2"/>
  <c r="D539" i="2"/>
  <c r="D540" i="2"/>
  <c r="D541" i="2"/>
  <c r="D542" i="2"/>
  <c r="F543" i="2"/>
  <c r="D544" i="2"/>
  <c r="D545" i="2"/>
  <c r="D546" i="2"/>
  <c r="D547" i="2"/>
  <c r="D548" i="2"/>
  <c r="F549" i="2"/>
  <c r="F550" i="2"/>
  <c r="D551" i="2"/>
  <c r="D552" i="2"/>
  <c r="D553" i="2"/>
  <c r="D554" i="2"/>
  <c r="F555" i="2"/>
  <c r="D556" i="2"/>
  <c r="D557" i="2"/>
  <c r="D558" i="2"/>
  <c r="D559" i="2"/>
  <c r="F560" i="2"/>
  <c r="D561" i="2"/>
  <c r="F562" i="2"/>
  <c r="D563" i="2"/>
  <c r="D564" i="2"/>
  <c r="D565" i="2"/>
  <c r="F566" i="2"/>
  <c r="D567" i="2"/>
  <c r="F568" i="2"/>
  <c r="F569" i="2"/>
  <c r="D570" i="2"/>
  <c r="D571" i="2"/>
  <c r="D572" i="2"/>
  <c r="D573" i="2"/>
  <c r="F574" i="2"/>
  <c r="D575" i="2"/>
  <c r="D576" i="2"/>
  <c r="D577" i="2"/>
  <c r="D578" i="2"/>
  <c r="F579" i="2"/>
  <c r="D580" i="2"/>
  <c r="F581" i="2"/>
  <c r="D582" i="2"/>
  <c r="D583" i="2"/>
  <c r="D584" i="2"/>
  <c r="F585" i="2"/>
  <c r="D586" i="2"/>
  <c r="F587" i="2"/>
  <c r="F588" i="2"/>
  <c r="D589" i="2"/>
  <c r="D590" i="2"/>
  <c r="D591" i="2"/>
  <c r="D592" i="2"/>
  <c r="F593" i="2"/>
  <c r="D594" i="2"/>
  <c r="D595" i="2"/>
  <c r="D596" i="2"/>
  <c r="D597" i="2"/>
  <c r="F598" i="2"/>
  <c r="D599" i="2"/>
  <c r="F600" i="2"/>
  <c r="D601" i="2"/>
  <c r="D602" i="2"/>
  <c r="D603" i="2"/>
  <c r="F604" i="2"/>
  <c r="D605" i="2"/>
  <c r="D606" i="2"/>
  <c r="H530" i="2" l="1"/>
  <c r="H524" i="2" l="1"/>
  <c r="H526" i="2"/>
  <c r="H532" i="2"/>
  <c r="H525" i="2"/>
  <c r="H531" i="2"/>
  <c r="H528" i="2"/>
  <c r="H529" i="2"/>
  <c r="H523" i="2"/>
  <c r="H527" i="2"/>
  <c r="H533" i="2" l="1"/>
  <c r="H538" i="2" l="1"/>
  <c r="H539" i="2" l="1"/>
  <c r="H540" i="2" l="1"/>
  <c r="H541" i="2" l="1"/>
  <c r="H542" i="2" l="1"/>
  <c r="H544" i="2" l="1"/>
  <c r="H545" i="2" l="1"/>
  <c r="H546" i="2" l="1"/>
  <c r="H547" i="2" l="1"/>
  <c r="H548" i="2" l="1"/>
  <c r="H551" i="2" l="1"/>
  <c r="H552" i="2" l="1"/>
  <c r="H553" i="2" l="1"/>
  <c r="H554" i="2" l="1"/>
  <c r="H556" i="2" l="1"/>
  <c r="H557" i="2" l="1"/>
  <c r="H558" i="2" l="1"/>
  <c r="H559" i="2" l="1"/>
  <c r="H561" i="2" l="1"/>
  <c r="H563" i="2" l="1"/>
  <c r="H564" i="2" l="1"/>
  <c r="H565" i="2" l="1"/>
  <c r="H567" i="2" l="1"/>
  <c r="H570" i="2" l="1"/>
  <c r="H571" i="2" l="1"/>
  <c r="H572" i="2" l="1"/>
  <c r="H573" i="2" l="1"/>
  <c r="H575" i="2" l="1"/>
  <c r="H576" i="2" l="1"/>
  <c r="H577" i="2" l="1"/>
  <c r="H578" i="2" l="1"/>
  <c r="H580" i="2" l="1"/>
  <c r="H582" i="2" l="1"/>
  <c r="H583" i="2" l="1"/>
  <c r="H584" i="2" l="1"/>
  <c r="H586" i="2" l="1"/>
  <c r="H589" i="2" l="1"/>
  <c r="H590" i="2" l="1"/>
  <c r="H591" i="2" l="1"/>
  <c r="H592" i="2" l="1"/>
  <c r="H594" i="2" l="1"/>
  <c r="H595" i="2" l="1"/>
  <c r="H596" i="2" l="1"/>
  <c r="H597" i="2" l="1"/>
  <c r="H599" i="2" l="1"/>
  <c r="H601" i="2" l="1"/>
  <c r="H602" i="2" l="1"/>
  <c r="H603" i="2" l="1"/>
  <c r="H605" i="2" l="1"/>
  <c r="H606" i="2" l="1"/>
  <c r="H609" i="2" l="1"/>
  <c r="H611" i="2" l="1"/>
  <c r="H613" i="2" l="1"/>
  <c r="H616" i="2" l="1"/>
  <c r="H617" i="2" l="1"/>
  <c r="H618" i="2" l="1"/>
  <c r="H619" i="2" l="1"/>
  <c r="H621" i="2" l="1"/>
  <c r="H622" i="2" l="1"/>
  <c r="H623" i="2" l="1"/>
  <c r="H624" i="2" l="1"/>
  <c r="H626" i="2" l="1"/>
  <c r="H628" i="2" l="1"/>
  <c r="H629" i="2" l="1"/>
  <c r="H630" i="2" l="1"/>
  <c r="H631" i="2" l="1"/>
  <c r="H633" i="2" l="1"/>
  <c r="H635" i="2" l="1"/>
  <c r="H636" i="2" l="1"/>
  <c r="G636" i="2" l="1"/>
  <c r="G631" i="2"/>
  <c r="F635" i="2"/>
  <c r="F636" i="2"/>
  <c r="F630" i="2"/>
  <c r="G635" i="2"/>
  <c r="G630" i="2"/>
  <c r="G633" i="2"/>
  <c r="F633" i="2"/>
  <c r="F631" i="2"/>
  <c r="G629" i="2"/>
  <c r="G628" i="2"/>
  <c r="F629" i="2"/>
  <c r="F628" i="2"/>
  <c r="F619" i="2"/>
  <c r="F609" i="2"/>
  <c r="G616" i="2"/>
  <c r="G623" i="2"/>
  <c r="G618" i="2"/>
  <c r="G617" i="2"/>
  <c r="G624" i="2"/>
  <c r="F623" i="2"/>
  <c r="G609" i="2"/>
  <c r="F613" i="2"/>
  <c r="F624" i="2"/>
  <c r="F611" i="2"/>
  <c r="F626" i="2"/>
  <c r="G611" i="2"/>
  <c r="F622" i="2"/>
  <c r="G619" i="2"/>
  <c r="G621" i="2"/>
  <c r="G626" i="2"/>
  <c r="F616" i="2"/>
  <c r="F617" i="2"/>
  <c r="F618" i="2"/>
  <c r="F621" i="2"/>
  <c r="G622" i="2"/>
  <c r="G613" i="2"/>
  <c r="G564" i="2"/>
  <c r="G570" i="2"/>
  <c r="G575" i="2"/>
  <c r="F539" i="2"/>
  <c r="G538" i="2"/>
  <c r="F548" i="2"/>
  <c r="G539" i="2"/>
  <c r="F528" i="2"/>
  <c r="F589" i="2"/>
  <c r="G542" i="2"/>
  <c r="F578" i="2"/>
  <c r="F554" i="2"/>
  <c r="F546" i="2"/>
  <c r="G552" i="2"/>
  <c r="G530" i="2"/>
  <c r="F527" i="2"/>
  <c r="F597" i="2"/>
  <c r="G524" i="2"/>
  <c r="G572" i="2"/>
  <c r="F551" i="2"/>
  <c r="G601" i="2"/>
  <c r="F529" i="2"/>
  <c r="F602" i="2"/>
  <c r="F533" i="2"/>
  <c r="F594" i="2"/>
  <c r="F567" i="2"/>
  <c r="F530" i="2"/>
  <c r="F583" i="2"/>
  <c r="F542" i="2"/>
  <c r="G606" i="2"/>
  <c r="F591" i="2"/>
  <c r="F603" i="2"/>
  <c r="G589" i="2"/>
  <c r="G553" i="2"/>
  <c r="G559" i="2"/>
  <c r="F564" i="2"/>
  <c r="F531" i="2"/>
  <c r="G590" i="2"/>
  <c r="F532" i="2"/>
  <c r="F571" i="2"/>
  <c r="G595" i="2"/>
  <c r="G567" i="2"/>
  <c r="G557" i="2"/>
  <c r="G582" i="2"/>
  <c r="F580" i="2"/>
  <c r="F557" i="2"/>
  <c r="G561" i="2"/>
  <c r="G529" i="2"/>
  <c r="F559" i="2"/>
  <c r="F575" i="2"/>
  <c r="F552" i="2"/>
  <c r="G547" i="2"/>
  <c r="G532" i="2"/>
  <c r="F606" i="2"/>
  <c r="F595" i="2"/>
  <c r="F572" i="2"/>
  <c r="F565" i="2"/>
  <c r="G551" i="2"/>
  <c r="F570" i="2"/>
  <c r="G554" i="2"/>
  <c r="F541" i="2"/>
  <c r="F577" i="2"/>
  <c r="G603" i="2"/>
  <c r="F556" i="2"/>
  <c r="F545" i="2"/>
  <c r="F582" i="2"/>
  <c r="G546" i="2"/>
  <c r="F547" i="2"/>
  <c r="G523" i="2"/>
  <c r="G605" i="2"/>
  <c r="G526" i="2"/>
  <c r="G573" i="2"/>
  <c r="G594" i="2"/>
  <c r="F526" i="2"/>
  <c r="F553" i="2"/>
  <c r="G527" i="2"/>
  <c r="G591" i="2"/>
  <c r="G596" i="2"/>
  <c r="G584" i="2"/>
  <c r="F584" i="2"/>
  <c r="G545" i="2"/>
  <c r="F576" i="2"/>
  <c r="F599" i="2"/>
  <c r="F590" i="2"/>
  <c r="G544" i="2"/>
  <c r="F544" i="2"/>
  <c r="G531" i="2"/>
  <c r="G563" i="2"/>
  <c r="F596" i="2"/>
  <c r="F605" i="2"/>
  <c r="F586" i="2"/>
  <c r="F561" i="2"/>
  <c r="G602" i="2"/>
  <c r="G548" i="2"/>
  <c r="G528" i="2"/>
  <c r="G541" i="2"/>
  <c r="G592" i="2"/>
  <c r="F573" i="2"/>
  <c r="G577" i="2"/>
  <c r="F538" i="2"/>
  <c r="G565" i="2"/>
  <c r="G576" i="2"/>
  <c r="G597" i="2"/>
  <c r="G599" i="2"/>
  <c r="G525" i="2"/>
  <c r="F524" i="2"/>
  <c r="F540" i="2"/>
  <c r="G580" i="2"/>
  <c r="G558" i="2"/>
  <c r="G540" i="2"/>
  <c r="F601" i="2"/>
  <c r="F523" i="2"/>
  <c r="F558" i="2"/>
  <c r="F525" i="2"/>
  <c r="F563" i="2"/>
  <c r="G583" i="2"/>
  <c r="F592" i="2"/>
  <c r="G533" i="2"/>
  <c r="G578" i="2"/>
  <c r="G586" i="2"/>
  <c r="G571" i="2"/>
  <c r="G556" i="2"/>
  <c r="K560" i="2"/>
  <c r="K585" i="2"/>
  <c r="K632" i="2"/>
  <c r="K608" i="2"/>
  <c r="K625" i="2"/>
  <c r="K598" i="2"/>
  <c r="K579" i="2"/>
  <c r="K610" i="2"/>
  <c r="K566" i="2"/>
  <c r="K634" i="2" l="1"/>
  <c r="K620" i="2"/>
  <c r="K604" i="2"/>
  <c r="K593" i="2"/>
  <c r="K588" i="2"/>
  <c r="K581" i="2"/>
  <c r="K574" i="2"/>
  <c r="K569" i="2"/>
  <c r="K562" i="2"/>
  <c r="K555" i="2"/>
  <c r="K550" i="2"/>
  <c r="K537" i="2"/>
  <c r="K627" i="2"/>
  <c r="K615" i="2"/>
  <c r="K612" i="2"/>
  <c r="K522" i="2"/>
  <c r="K600" i="2"/>
  <c r="K543" i="2"/>
  <c r="G520" i="2" l="1"/>
  <c r="F520" i="2"/>
  <c r="D520" i="2"/>
  <c r="F2" i="2"/>
  <c r="D3" i="2"/>
  <c r="F3" i="2"/>
  <c r="G3" i="2"/>
  <c r="D4" i="2"/>
  <c r="F4" i="2"/>
  <c r="G4" i="2"/>
  <c r="D5" i="2"/>
  <c r="F5" i="2"/>
  <c r="G5" i="2"/>
  <c r="D6" i="2"/>
  <c r="F6" i="2"/>
  <c r="G6" i="2"/>
  <c r="D7" i="2"/>
  <c r="F7" i="2"/>
  <c r="G7" i="2"/>
  <c r="D8" i="2"/>
  <c r="F8" i="2"/>
  <c r="G8" i="2"/>
  <c r="D9" i="2"/>
  <c r="F9" i="2"/>
  <c r="G9" i="2"/>
  <c r="D10" i="2"/>
  <c r="F10" i="2"/>
  <c r="G10" i="2"/>
  <c r="D11" i="2"/>
  <c r="F11" i="2"/>
  <c r="G11" i="2"/>
  <c r="F12" i="2"/>
  <c r="D13" i="2"/>
  <c r="F13" i="2"/>
  <c r="G13" i="2"/>
  <c r="D14" i="2"/>
  <c r="F14" i="2"/>
  <c r="G14" i="2"/>
  <c r="D15" i="2"/>
  <c r="F15" i="2"/>
  <c r="G15" i="2"/>
  <c r="D16" i="2"/>
  <c r="F16" i="2"/>
  <c r="G16" i="2"/>
  <c r="D17" i="2"/>
  <c r="F17" i="2"/>
  <c r="G17" i="2"/>
  <c r="F18" i="2"/>
  <c r="D19" i="2"/>
  <c r="F19" i="2"/>
  <c r="G19" i="2"/>
  <c r="D20" i="2"/>
  <c r="F20" i="2"/>
  <c r="G20" i="2"/>
  <c r="D21" i="2"/>
  <c r="F21" i="2"/>
  <c r="G21" i="2"/>
  <c r="F22" i="2"/>
  <c r="D23" i="2"/>
  <c r="F23" i="2"/>
  <c r="G23" i="2"/>
  <c r="D24" i="2"/>
  <c r="F24" i="2"/>
  <c r="G24" i="2"/>
  <c r="D25" i="2"/>
  <c r="F25" i="2"/>
  <c r="G25" i="2"/>
  <c r="F26" i="2"/>
  <c r="D27" i="2"/>
  <c r="F27" i="2"/>
  <c r="G27" i="2"/>
  <c r="D28" i="2"/>
  <c r="F28" i="2"/>
  <c r="G28" i="2"/>
  <c r="D29" i="2"/>
  <c r="F29" i="2"/>
  <c r="G29" i="2"/>
  <c r="D30" i="2"/>
  <c r="F30" i="2"/>
  <c r="G30" i="2"/>
  <c r="D31" i="2"/>
  <c r="F31" i="2"/>
  <c r="G31" i="2"/>
  <c r="D32" i="2"/>
  <c r="F32" i="2"/>
  <c r="G32" i="2"/>
  <c r="D33" i="2"/>
  <c r="F33" i="2"/>
  <c r="G33" i="2"/>
  <c r="D34" i="2"/>
  <c r="F34" i="2"/>
  <c r="G34" i="2"/>
  <c r="F35" i="2"/>
  <c r="D36" i="2"/>
  <c r="F36" i="2"/>
  <c r="G36" i="2"/>
  <c r="D37" i="2"/>
  <c r="F37" i="2"/>
  <c r="G37" i="2"/>
  <c r="D38" i="2"/>
  <c r="F38" i="2"/>
  <c r="G38" i="2"/>
  <c r="D39" i="2"/>
  <c r="F39" i="2"/>
  <c r="G39" i="2"/>
  <c r="D40" i="2"/>
  <c r="F40" i="2"/>
  <c r="G40" i="2"/>
  <c r="D41" i="2"/>
  <c r="F41" i="2"/>
  <c r="G41" i="2"/>
  <c r="D42" i="2"/>
  <c r="F42" i="2"/>
  <c r="G42" i="2"/>
  <c r="D43" i="2"/>
  <c r="F43" i="2"/>
  <c r="G43" i="2"/>
  <c r="F44" i="2"/>
  <c r="D45" i="2"/>
  <c r="F45" i="2"/>
  <c r="G45" i="2"/>
  <c r="D46" i="2"/>
  <c r="F46" i="2"/>
  <c r="G46" i="2"/>
  <c r="D47" i="2"/>
  <c r="F47" i="2"/>
  <c r="G47" i="2"/>
  <c r="D48" i="2"/>
  <c r="F48" i="2"/>
  <c r="G48" i="2"/>
  <c r="D49" i="2"/>
  <c r="F49" i="2"/>
  <c r="G49" i="2"/>
  <c r="D50" i="2"/>
  <c r="F50" i="2"/>
  <c r="G50" i="2"/>
  <c r="D51" i="2"/>
  <c r="F51" i="2"/>
  <c r="G51" i="2"/>
  <c r="D52" i="2"/>
  <c r="F52" i="2"/>
  <c r="G52" i="2"/>
  <c r="D53" i="2"/>
  <c r="F53" i="2"/>
  <c r="G53" i="2"/>
  <c r="F54" i="2"/>
  <c r="D55" i="2"/>
  <c r="F55" i="2"/>
  <c r="G55" i="2"/>
  <c r="D56" i="2"/>
  <c r="F56" i="2"/>
  <c r="G56" i="2"/>
  <c r="D57" i="2"/>
  <c r="F57" i="2"/>
  <c r="G57" i="2"/>
  <c r="D58" i="2"/>
  <c r="F58" i="2"/>
  <c r="G58" i="2"/>
  <c r="D59" i="2"/>
  <c r="F59" i="2"/>
  <c r="G59" i="2"/>
  <c r="F60" i="2"/>
  <c r="D61" i="2"/>
  <c r="F61" i="2"/>
  <c r="G61" i="2"/>
  <c r="D62" i="2"/>
  <c r="F62" i="2"/>
  <c r="G62" i="2"/>
  <c r="D63" i="2"/>
  <c r="F63" i="2"/>
  <c r="G63" i="2"/>
  <c r="D64" i="2"/>
  <c r="F64" i="2"/>
  <c r="G64" i="2"/>
  <c r="F65" i="2"/>
  <c r="D66" i="2"/>
  <c r="F66" i="2"/>
  <c r="G66" i="2"/>
  <c r="D67" i="2"/>
  <c r="F67" i="2"/>
  <c r="G67" i="2"/>
  <c r="D68" i="2"/>
  <c r="F68" i="2"/>
  <c r="G68" i="2"/>
  <c r="D69" i="2"/>
  <c r="F69" i="2"/>
  <c r="G69" i="2"/>
  <c r="D70" i="2"/>
  <c r="F70" i="2"/>
  <c r="G70" i="2"/>
  <c r="F71" i="2"/>
  <c r="D72" i="2"/>
  <c r="F72" i="2"/>
  <c r="G72" i="2"/>
  <c r="D73" i="2"/>
  <c r="F73" i="2"/>
  <c r="G73" i="2"/>
  <c r="D74" i="2"/>
  <c r="F74" i="2"/>
  <c r="G74" i="2"/>
  <c r="D75" i="2"/>
  <c r="F75" i="2"/>
  <c r="G75" i="2"/>
  <c r="D76" i="2"/>
  <c r="F76" i="2"/>
  <c r="G76" i="2"/>
  <c r="F77" i="2"/>
  <c r="D78" i="2"/>
  <c r="F78" i="2"/>
  <c r="G78" i="2"/>
  <c r="F79" i="2"/>
  <c r="D80" i="2"/>
  <c r="F80" i="2"/>
  <c r="G80" i="2"/>
  <c r="D81" i="2"/>
  <c r="F81" i="2"/>
  <c r="G81" i="2"/>
  <c r="D82" i="2"/>
  <c r="F82" i="2"/>
  <c r="G82" i="2"/>
  <c r="D83" i="2"/>
  <c r="F83" i="2"/>
  <c r="G83" i="2"/>
  <c r="F84" i="2"/>
  <c r="D85" i="2"/>
  <c r="F85" i="2"/>
  <c r="G85" i="2"/>
  <c r="D86" i="2"/>
  <c r="F86" i="2"/>
  <c r="G86" i="2"/>
  <c r="D87" i="2"/>
  <c r="F87" i="2"/>
  <c r="G87" i="2"/>
  <c r="D88" i="2"/>
  <c r="F88" i="2"/>
  <c r="G88" i="2"/>
  <c r="D89" i="2"/>
  <c r="F89" i="2"/>
  <c r="G89" i="2"/>
  <c r="D90" i="2"/>
  <c r="F90" i="2"/>
  <c r="G90" i="2"/>
  <c r="F91" i="2"/>
  <c r="D92" i="2"/>
  <c r="G92" i="2"/>
  <c r="F93" i="2"/>
  <c r="D94" i="2"/>
  <c r="F94" i="2"/>
  <c r="G94" i="2"/>
  <c r="D95" i="2"/>
  <c r="F95" i="2"/>
  <c r="G95" i="2"/>
  <c r="D96" i="2"/>
  <c r="F96" i="2"/>
  <c r="G96" i="2"/>
  <c r="D97" i="2"/>
  <c r="F97" i="2"/>
  <c r="G97" i="2"/>
  <c r="F98" i="2"/>
  <c r="D99" i="2"/>
  <c r="F99" i="2"/>
  <c r="G99" i="2"/>
  <c r="D100" i="2"/>
  <c r="F100" i="2"/>
  <c r="G100" i="2"/>
  <c r="D101" i="2"/>
  <c r="F101" i="2"/>
  <c r="G101" i="2"/>
  <c r="D102" i="2"/>
  <c r="F102" i="2"/>
  <c r="G102" i="2"/>
  <c r="F103" i="2"/>
  <c r="D104" i="2"/>
  <c r="F104" i="2"/>
  <c r="G104" i="2"/>
  <c r="F105" i="2"/>
  <c r="D106" i="2"/>
  <c r="F106" i="2"/>
  <c r="G106" i="2"/>
  <c r="D107" i="2"/>
  <c r="F107" i="2"/>
  <c r="G107" i="2"/>
  <c r="D108" i="2"/>
  <c r="F108" i="2"/>
  <c r="G108" i="2"/>
  <c r="D109" i="2"/>
  <c r="F109" i="2"/>
  <c r="G109" i="2"/>
  <c r="D110" i="2"/>
  <c r="F110" i="2"/>
  <c r="G110" i="2"/>
  <c r="F111" i="2"/>
  <c r="D112" i="2"/>
  <c r="F112" i="2"/>
  <c r="G112" i="2"/>
  <c r="F113" i="2"/>
  <c r="D114" i="2"/>
  <c r="F114" i="2"/>
  <c r="G114" i="2"/>
  <c r="D115" i="2"/>
  <c r="F115" i="2"/>
  <c r="G115" i="2"/>
  <c r="D116" i="2"/>
  <c r="F116" i="2"/>
  <c r="G116" i="2"/>
  <c r="F117" i="2"/>
  <c r="D118" i="2"/>
  <c r="F118" i="2"/>
  <c r="G118" i="2"/>
  <c r="D119" i="2"/>
  <c r="F119" i="2"/>
  <c r="G119" i="2"/>
  <c r="D120" i="2"/>
  <c r="F120" i="2"/>
  <c r="G120" i="2"/>
  <c r="D121" i="2"/>
  <c r="F121" i="2"/>
  <c r="G121" i="2"/>
  <c r="D122" i="2"/>
  <c r="F122" i="2"/>
  <c r="G122" i="2"/>
  <c r="D123" i="2"/>
  <c r="F123" i="2"/>
  <c r="G123" i="2"/>
  <c r="D124" i="2"/>
  <c r="F124" i="2"/>
  <c r="G124" i="2"/>
  <c r="F125" i="2"/>
  <c r="D126" i="2"/>
  <c r="F126" i="2"/>
  <c r="G126" i="2"/>
  <c r="D127" i="2"/>
  <c r="F127" i="2"/>
  <c r="G127" i="2"/>
  <c r="D128" i="2"/>
  <c r="F128" i="2"/>
  <c r="G128" i="2"/>
  <c r="F129" i="2"/>
  <c r="D130" i="2"/>
  <c r="F130" i="2"/>
  <c r="G130" i="2"/>
  <c r="D131" i="2"/>
  <c r="F131" i="2"/>
  <c r="G131" i="2"/>
  <c r="D132" i="2"/>
  <c r="F132" i="2"/>
  <c r="G132" i="2"/>
  <c r="D133" i="2"/>
  <c r="F133" i="2"/>
  <c r="G133" i="2"/>
  <c r="D134" i="2"/>
  <c r="F134" i="2"/>
  <c r="G134" i="2"/>
  <c r="F135" i="2"/>
  <c r="D136" i="2"/>
  <c r="F136" i="2"/>
  <c r="G136" i="2"/>
  <c r="D137" i="2"/>
  <c r="F137" i="2"/>
  <c r="G137" i="2"/>
  <c r="D138" i="2"/>
  <c r="F138" i="2"/>
  <c r="G138" i="2"/>
  <c r="D139" i="2"/>
  <c r="F139" i="2"/>
  <c r="G139" i="2"/>
  <c r="D140" i="2"/>
  <c r="F140" i="2"/>
  <c r="G140" i="2"/>
  <c r="D141" i="2"/>
  <c r="F141" i="2"/>
  <c r="G141" i="2"/>
  <c r="D142" i="2"/>
  <c r="F142" i="2"/>
  <c r="G142" i="2"/>
  <c r="D143" i="2"/>
  <c r="F143" i="2"/>
  <c r="G143" i="2"/>
  <c r="D144" i="2"/>
  <c r="F144" i="2"/>
  <c r="G144" i="2"/>
  <c r="D145" i="2"/>
  <c r="F145" i="2"/>
  <c r="G145" i="2"/>
  <c r="D146" i="2"/>
  <c r="F146" i="2"/>
  <c r="G146" i="2"/>
  <c r="D147" i="2"/>
  <c r="F147" i="2"/>
  <c r="G147" i="2"/>
  <c r="D148" i="2"/>
  <c r="F148" i="2"/>
  <c r="G148" i="2"/>
  <c r="D149" i="2"/>
  <c r="F149" i="2"/>
  <c r="G149" i="2"/>
  <c r="D150" i="2"/>
  <c r="F150" i="2"/>
  <c r="G150" i="2"/>
  <c r="F151" i="2"/>
  <c r="D152" i="2"/>
  <c r="F152" i="2"/>
  <c r="G152" i="2"/>
  <c r="F153" i="2"/>
  <c r="D154" i="2"/>
  <c r="F154" i="2"/>
  <c r="G154" i="2"/>
  <c r="D155" i="2"/>
  <c r="F155" i="2"/>
  <c r="G155" i="2"/>
  <c r="D156" i="2"/>
  <c r="F156" i="2"/>
  <c r="G156" i="2"/>
  <c r="D157" i="2"/>
  <c r="F157" i="2"/>
  <c r="G157" i="2"/>
  <c r="D158" i="2"/>
  <c r="F158" i="2"/>
  <c r="G158" i="2"/>
  <c r="D159" i="2"/>
  <c r="F159" i="2"/>
  <c r="G159" i="2"/>
  <c r="D160" i="2"/>
  <c r="F160" i="2"/>
  <c r="G160" i="2"/>
  <c r="F161" i="2"/>
  <c r="D162" i="2"/>
  <c r="F162" i="2"/>
  <c r="G162" i="2"/>
  <c r="D163" i="2"/>
  <c r="F163" i="2"/>
  <c r="G163" i="2"/>
  <c r="D164" i="2"/>
  <c r="F164" i="2"/>
  <c r="G164" i="2"/>
  <c r="D165" i="2"/>
  <c r="F165" i="2"/>
  <c r="G165" i="2"/>
  <c r="D166" i="2"/>
  <c r="F166" i="2"/>
  <c r="G166" i="2"/>
  <c r="D167" i="2"/>
  <c r="F167" i="2"/>
  <c r="G167" i="2"/>
  <c r="F168" i="2"/>
  <c r="D169" i="2"/>
  <c r="F169" i="2"/>
  <c r="G169" i="2"/>
  <c r="D170" i="2"/>
  <c r="F170" i="2"/>
  <c r="G170" i="2"/>
  <c r="F171" i="2"/>
  <c r="D172" i="2"/>
  <c r="F172" i="2"/>
  <c r="G172" i="2"/>
  <c r="D173" i="2"/>
  <c r="F173" i="2"/>
  <c r="G173" i="2"/>
  <c r="D174" i="2"/>
  <c r="F174" i="2"/>
  <c r="G174" i="2"/>
  <c r="D175" i="2"/>
  <c r="F175" i="2"/>
  <c r="G175" i="2"/>
  <c r="D176" i="2"/>
  <c r="F176" i="2"/>
  <c r="G176" i="2"/>
  <c r="D177" i="2"/>
  <c r="F177" i="2"/>
  <c r="G177" i="2"/>
  <c r="D178" i="2"/>
  <c r="F178" i="2"/>
  <c r="G178" i="2"/>
  <c r="D179" i="2"/>
  <c r="F179" i="2"/>
  <c r="G179" i="2"/>
  <c r="D180" i="2"/>
  <c r="F180" i="2"/>
  <c r="G180" i="2"/>
  <c r="D181" i="2"/>
  <c r="F181" i="2"/>
  <c r="G181" i="2"/>
  <c r="D182" i="2"/>
  <c r="F182" i="2"/>
  <c r="G182" i="2"/>
  <c r="D183" i="2"/>
  <c r="F183" i="2"/>
  <c r="G183" i="2"/>
  <c r="F184" i="2"/>
  <c r="D185" i="2"/>
  <c r="F185" i="2"/>
  <c r="G185" i="2"/>
  <c r="D186" i="2"/>
  <c r="F186" i="2"/>
  <c r="G186" i="2"/>
  <c r="F187" i="2"/>
  <c r="D188" i="2"/>
  <c r="F188" i="2"/>
  <c r="G188" i="2"/>
  <c r="D189" i="2"/>
  <c r="F189" i="2"/>
  <c r="G189" i="2"/>
  <c r="D190" i="2"/>
  <c r="F190" i="2"/>
  <c r="G190" i="2"/>
  <c r="D191" i="2"/>
  <c r="F191" i="2"/>
  <c r="G191" i="2"/>
  <c r="D192" i="2"/>
  <c r="F192" i="2"/>
  <c r="G192" i="2"/>
  <c r="D193" i="2"/>
  <c r="F193" i="2"/>
  <c r="G193" i="2"/>
  <c r="D194" i="2"/>
  <c r="G194" i="2"/>
  <c r="D195" i="2"/>
  <c r="F195" i="2"/>
  <c r="G195" i="2"/>
  <c r="D196" i="2"/>
  <c r="F196" i="2"/>
  <c r="G196" i="2"/>
  <c r="D197" i="2"/>
  <c r="F197" i="2"/>
  <c r="G197" i="2"/>
  <c r="D198" i="2"/>
  <c r="F198" i="2"/>
  <c r="G198" i="2"/>
  <c r="D199" i="2"/>
  <c r="F199" i="2"/>
  <c r="G199" i="2"/>
  <c r="F200" i="2"/>
  <c r="D201" i="2"/>
  <c r="F201" i="2"/>
  <c r="G201" i="2"/>
  <c r="D202" i="2"/>
  <c r="F202" i="2"/>
  <c r="G202" i="2"/>
  <c r="D203" i="2"/>
  <c r="F203" i="2"/>
  <c r="G203" i="2"/>
  <c r="D204" i="2"/>
  <c r="F204" i="2"/>
  <c r="G204" i="2"/>
  <c r="D205" i="2"/>
  <c r="F205" i="2"/>
  <c r="G205" i="2"/>
  <c r="D206" i="2"/>
  <c r="F206" i="2"/>
  <c r="G206" i="2"/>
  <c r="D207" i="2"/>
  <c r="F207" i="2"/>
  <c r="G207" i="2"/>
  <c r="F208" i="2"/>
  <c r="D209" i="2"/>
  <c r="F209" i="2"/>
  <c r="G209" i="2"/>
  <c r="D210" i="2"/>
  <c r="F210" i="2"/>
  <c r="G210" i="2"/>
  <c r="D211" i="2"/>
  <c r="F211" i="2"/>
  <c r="G211" i="2"/>
  <c r="D212" i="2"/>
  <c r="F212" i="2"/>
  <c r="G212" i="2"/>
  <c r="D213" i="2"/>
  <c r="F213" i="2"/>
  <c r="G213" i="2"/>
  <c r="D214" i="2"/>
  <c r="F214" i="2"/>
  <c r="G214" i="2"/>
  <c r="F215" i="2"/>
  <c r="D216" i="2"/>
  <c r="F216" i="2"/>
  <c r="G216" i="2"/>
  <c r="D217" i="2"/>
  <c r="F217" i="2"/>
  <c r="G217" i="2"/>
  <c r="F218" i="2"/>
  <c r="D219" i="2"/>
  <c r="F219" i="2"/>
  <c r="G219" i="2"/>
  <c r="F220" i="2"/>
  <c r="D221" i="2"/>
  <c r="F221" i="2"/>
  <c r="G221" i="2"/>
  <c r="D222" i="2"/>
  <c r="F222" i="2"/>
  <c r="G222" i="2"/>
  <c r="F223" i="2"/>
  <c r="D224" i="2"/>
  <c r="F224" i="2"/>
  <c r="G224" i="2"/>
  <c r="D225" i="2"/>
  <c r="F225" i="2"/>
  <c r="G225" i="2"/>
  <c r="D226" i="2"/>
  <c r="F226" i="2"/>
  <c r="G226" i="2"/>
  <c r="D227" i="2"/>
  <c r="F227" i="2"/>
  <c r="G227" i="2"/>
  <c r="D228" i="2"/>
  <c r="F228" i="2"/>
  <c r="G228" i="2"/>
  <c r="D229" i="2"/>
  <c r="F229" i="2"/>
  <c r="G229" i="2"/>
  <c r="D230" i="2"/>
  <c r="F230" i="2"/>
  <c r="G230" i="2"/>
  <c r="D231" i="2"/>
  <c r="F231" i="2"/>
  <c r="G231" i="2"/>
  <c r="D232" i="2"/>
  <c r="F232" i="2"/>
  <c r="G232" i="2"/>
  <c r="D233" i="2"/>
  <c r="F233" i="2"/>
  <c r="G233" i="2"/>
  <c r="D234" i="2"/>
  <c r="F234" i="2"/>
  <c r="G234" i="2"/>
  <c r="D235" i="2"/>
  <c r="F235" i="2"/>
  <c r="G235" i="2"/>
  <c r="D236" i="2"/>
  <c r="F236" i="2"/>
  <c r="G236" i="2"/>
  <c r="D237" i="2"/>
  <c r="F237" i="2"/>
  <c r="G237" i="2"/>
  <c r="D238" i="2"/>
  <c r="F238" i="2"/>
  <c r="G238" i="2"/>
  <c r="D239" i="2"/>
  <c r="F239" i="2"/>
  <c r="G239" i="2"/>
  <c r="D240" i="2"/>
  <c r="F240" i="2"/>
  <c r="G240" i="2"/>
  <c r="D241" i="2"/>
  <c r="F241" i="2"/>
  <c r="G241" i="2"/>
  <c r="D242" i="2"/>
  <c r="F242" i="2"/>
  <c r="G242" i="2"/>
  <c r="D243" i="2"/>
  <c r="F243" i="2"/>
  <c r="G243" i="2"/>
  <c r="D244" i="2"/>
  <c r="F244" i="2"/>
  <c r="G244" i="2"/>
  <c r="D245" i="2"/>
  <c r="F245" i="2"/>
  <c r="G245" i="2"/>
  <c r="D246" i="2"/>
  <c r="F246" i="2"/>
  <c r="G246" i="2"/>
  <c r="D247" i="2"/>
  <c r="F247" i="2"/>
  <c r="G247" i="2"/>
  <c r="D248" i="2"/>
  <c r="F248" i="2"/>
  <c r="G248" i="2"/>
  <c r="D249" i="2"/>
  <c r="F249" i="2"/>
  <c r="G249" i="2"/>
  <c r="D250" i="2"/>
  <c r="F250" i="2"/>
  <c r="G250" i="2"/>
  <c r="D251" i="2"/>
  <c r="F251" i="2"/>
  <c r="G251" i="2"/>
  <c r="D252" i="2"/>
  <c r="F252" i="2"/>
  <c r="G252" i="2"/>
  <c r="D253" i="2"/>
  <c r="F253" i="2"/>
  <c r="G253" i="2"/>
  <c r="D254" i="2"/>
  <c r="F254" i="2"/>
  <c r="G254" i="2"/>
  <c r="D255" i="2"/>
  <c r="F255" i="2"/>
  <c r="G255" i="2"/>
  <c r="D256" i="2"/>
  <c r="F256" i="2"/>
  <c r="G256" i="2"/>
  <c r="D257" i="2"/>
  <c r="F257" i="2"/>
  <c r="G257" i="2"/>
  <c r="D258" i="2"/>
  <c r="F258" i="2"/>
  <c r="G258" i="2"/>
  <c r="D259" i="2"/>
  <c r="F259" i="2"/>
  <c r="G259" i="2"/>
  <c r="D260" i="2"/>
  <c r="F260" i="2"/>
  <c r="G260" i="2"/>
  <c r="D261" i="2"/>
  <c r="F261" i="2"/>
  <c r="G261" i="2"/>
  <c r="D262" i="2"/>
  <c r="F262" i="2"/>
  <c r="G262" i="2"/>
  <c r="D263" i="2"/>
  <c r="F263" i="2"/>
  <c r="G263" i="2"/>
  <c r="D264" i="2"/>
  <c r="F264" i="2"/>
  <c r="G264" i="2"/>
  <c r="D265" i="2"/>
  <c r="F265" i="2"/>
  <c r="G265" i="2"/>
  <c r="F266" i="2"/>
  <c r="D267" i="2"/>
  <c r="F267" i="2"/>
  <c r="G267" i="2"/>
  <c r="D268" i="2"/>
  <c r="F268" i="2"/>
  <c r="G268" i="2"/>
  <c r="D269" i="2"/>
  <c r="F269" i="2"/>
  <c r="G269" i="2"/>
  <c r="D270" i="2"/>
  <c r="F270" i="2"/>
  <c r="G270" i="2"/>
  <c r="D271" i="2"/>
  <c r="F271" i="2"/>
  <c r="G271" i="2"/>
  <c r="D272" i="2"/>
  <c r="F272" i="2"/>
  <c r="G272" i="2"/>
  <c r="F273" i="2"/>
  <c r="D274" i="2"/>
  <c r="F274" i="2"/>
  <c r="G274" i="2"/>
  <c r="F275" i="2"/>
  <c r="D276" i="2"/>
  <c r="F276" i="2"/>
  <c r="G276" i="2"/>
  <c r="D277" i="2"/>
  <c r="F277" i="2"/>
  <c r="G277" i="2"/>
  <c r="D278" i="2"/>
  <c r="F278" i="2"/>
  <c r="G278" i="2"/>
  <c r="D279" i="2"/>
  <c r="F279" i="2"/>
  <c r="G279" i="2"/>
  <c r="D280" i="2"/>
  <c r="F280" i="2"/>
  <c r="G280" i="2"/>
  <c r="D281" i="2"/>
  <c r="F281" i="2"/>
  <c r="G281" i="2"/>
  <c r="F282" i="2"/>
  <c r="D283" i="2"/>
  <c r="F283" i="2"/>
  <c r="G283" i="2"/>
  <c r="D284" i="2"/>
  <c r="F284" i="2"/>
  <c r="G284" i="2"/>
  <c r="F285" i="2"/>
  <c r="D286" i="2"/>
  <c r="F286" i="2"/>
  <c r="G286" i="2"/>
  <c r="D287" i="2"/>
  <c r="F287" i="2"/>
  <c r="G287" i="2"/>
  <c r="D288" i="2"/>
  <c r="F288" i="2"/>
  <c r="G288" i="2"/>
  <c r="D289" i="2"/>
  <c r="F289" i="2"/>
  <c r="G289" i="2"/>
  <c r="D290" i="2"/>
  <c r="F290" i="2"/>
  <c r="G290" i="2"/>
  <c r="D291" i="2"/>
  <c r="F291" i="2"/>
  <c r="G291" i="2"/>
  <c r="D292" i="2"/>
  <c r="F292" i="2"/>
  <c r="G292" i="2"/>
  <c r="D293" i="2"/>
  <c r="F293" i="2"/>
  <c r="G293" i="2"/>
  <c r="D294" i="2"/>
  <c r="F294" i="2"/>
  <c r="G294" i="2"/>
  <c r="D295" i="2"/>
  <c r="F295" i="2"/>
  <c r="G295" i="2"/>
  <c r="D296" i="2"/>
  <c r="F296" i="2"/>
  <c r="G296" i="2"/>
  <c r="D297" i="2"/>
  <c r="F297" i="2"/>
  <c r="G297" i="2"/>
  <c r="D298" i="2"/>
  <c r="F298" i="2"/>
  <c r="G298" i="2"/>
  <c r="D299" i="2"/>
  <c r="F299" i="2"/>
  <c r="G299" i="2"/>
  <c r="D300" i="2"/>
  <c r="F300" i="2"/>
  <c r="G300" i="2"/>
  <c r="D301" i="2"/>
  <c r="F301" i="2"/>
  <c r="G301" i="2"/>
  <c r="D302" i="2"/>
  <c r="F302" i="2"/>
  <c r="G302" i="2"/>
  <c r="D303" i="2"/>
  <c r="F303" i="2"/>
  <c r="G303" i="2"/>
  <c r="D304" i="2"/>
  <c r="F304" i="2"/>
  <c r="G304" i="2"/>
  <c r="D305" i="2"/>
  <c r="F305" i="2"/>
  <c r="G305" i="2"/>
  <c r="D306" i="2"/>
  <c r="F306" i="2"/>
  <c r="G306" i="2"/>
  <c r="D307" i="2"/>
  <c r="F307" i="2"/>
  <c r="G307" i="2"/>
  <c r="D308" i="2"/>
  <c r="F308" i="2"/>
  <c r="G308" i="2"/>
  <c r="D309" i="2"/>
  <c r="F309" i="2"/>
  <c r="G309" i="2"/>
  <c r="D310" i="2"/>
  <c r="F310" i="2"/>
  <c r="G310" i="2"/>
  <c r="D311" i="2"/>
  <c r="F311" i="2"/>
  <c r="G311" i="2"/>
  <c r="D312" i="2"/>
  <c r="F312" i="2"/>
  <c r="G312" i="2"/>
  <c r="D313" i="2"/>
  <c r="F313" i="2"/>
  <c r="G313" i="2"/>
  <c r="D314" i="2"/>
  <c r="F314" i="2"/>
  <c r="G314" i="2"/>
  <c r="F315" i="2"/>
  <c r="D316" i="2"/>
  <c r="F316" i="2"/>
  <c r="G316" i="2"/>
  <c r="D317" i="2"/>
  <c r="F317" i="2"/>
  <c r="G317" i="2"/>
  <c r="D318" i="2"/>
  <c r="F318" i="2"/>
  <c r="G318" i="2"/>
  <c r="F319" i="2"/>
  <c r="D320" i="2"/>
  <c r="F320" i="2"/>
  <c r="G320" i="2"/>
  <c r="D321" i="2"/>
  <c r="F321" i="2"/>
  <c r="G321" i="2"/>
  <c r="D322" i="2"/>
  <c r="F322" i="2"/>
  <c r="G322" i="2"/>
  <c r="D323" i="2"/>
  <c r="F323" i="2"/>
  <c r="G323" i="2"/>
  <c r="D324" i="2"/>
  <c r="F324" i="2"/>
  <c r="G324" i="2"/>
  <c r="D325" i="2"/>
  <c r="F325" i="2"/>
  <c r="G325" i="2"/>
  <c r="D326" i="2"/>
  <c r="F326" i="2"/>
  <c r="G326" i="2"/>
  <c r="D327" i="2"/>
  <c r="F327" i="2"/>
  <c r="G327" i="2"/>
  <c r="D328" i="2"/>
  <c r="F328" i="2"/>
  <c r="G328" i="2"/>
  <c r="D329" i="2"/>
  <c r="F329" i="2"/>
  <c r="G329" i="2"/>
  <c r="D330" i="2"/>
  <c r="F330" i="2"/>
  <c r="G330" i="2"/>
  <c r="D331" i="2"/>
  <c r="F331" i="2"/>
  <c r="G331" i="2"/>
  <c r="D332" i="2"/>
  <c r="F332" i="2"/>
  <c r="G332" i="2"/>
  <c r="D333" i="2"/>
  <c r="F333" i="2"/>
  <c r="G333" i="2"/>
  <c r="D334" i="2"/>
  <c r="F334" i="2"/>
  <c r="G334" i="2"/>
  <c r="D335" i="2"/>
  <c r="F335" i="2"/>
  <c r="G335" i="2"/>
  <c r="D336" i="2"/>
  <c r="F336" i="2"/>
  <c r="G336" i="2"/>
  <c r="D337" i="2"/>
  <c r="F337" i="2"/>
  <c r="G337" i="2"/>
  <c r="D338" i="2"/>
  <c r="F338" i="2"/>
  <c r="G338" i="2"/>
  <c r="D339" i="2"/>
  <c r="F339" i="2"/>
  <c r="G339" i="2"/>
  <c r="D340" i="2"/>
  <c r="F340" i="2"/>
  <c r="G340" i="2"/>
  <c r="D341" i="2"/>
  <c r="F341" i="2"/>
  <c r="G341" i="2"/>
  <c r="D342" i="2"/>
  <c r="F342" i="2"/>
  <c r="G342" i="2"/>
  <c r="D343" i="2"/>
  <c r="F343" i="2"/>
  <c r="G343" i="2"/>
  <c r="D344" i="2"/>
  <c r="F344" i="2"/>
  <c r="G344" i="2"/>
  <c r="D345" i="2"/>
  <c r="F345" i="2"/>
  <c r="G345" i="2"/>
  <c r="D346" i="2"/>
  <c r="F346" i="2"/>
  <c r="G346" i="2"/>
  <c r="D347" i="2"/>
  <c r="F347" i="2"/>
  <c r="G347" i="2"/>
  <c r="D348" i="2"/>
  <c r="F348" i="2"/>
  <c r="G348" i="2"/>
  <c r="D349" i="2"/>
  <c r="F349" i="2"/>
  <c r="G349" i="2"/>
  <c r="D350" i="2"/>
  <c r="F350" i="2"/>
  <c r="G350" i="2"/>
  <c r="D351" i="2"/>
  <c r="F351" i="2"/>
  <c r="G351" i="2"/>
  <c r="D352" i="2"/>
  <c r="F352" i="2"/>
  <c r="G352" i="2"/>
  <c r="D353" i="2"/>
  <c r="F353" i="2"/>
  <c r="G353" i="2"/>
  <c r="F354" i="2"/>
  <c r="D355" i="2"/>
  <c r="F355" i="2"/>
  <c r="G355" i="2"/>
  <c r="D356" i="2"/>
  <c r="F356" i="2"/>
  <c r="G356" i="2"/>
  <c r="D357" i="2"/>
  <c r="F357" i="2"/>
  <c r="G357" i="2"/>
  <c r="D358" i="2"/>
  <c r="F358" i="2"/>
  <c r="G358" i="2"/>
  <c r="D359" i="2"/>
  <c r="F359" i="2"/>
  <c r="G359" i="2"/>
  <c r="D360" i="2"/>
  <c r="F360" i="2"/>
  <c r="G360" i="2"/>
  <c r="D361" i="2"/>
  <c r="F361" i="2"/>
  <c r="G361" i="2"/>
  <c r="D362" i="2"/>
  <c r="F362" i="2"/>
  <c r="G362" i="2"/>
  <c r="D363" i="2"/>
  <c r="F363" i="2"/>
  <c r="G363" i="2"/>
  <c r="D364" i="2"/>
  <c r="F364" i="2"/>
  <c r="G364" i="2"/>
  <c r="D365" i="2"/>
  <c r="F365" i="2"/>
  <c r="G365" i="2"/>
  <c r="D366" i="2"/>
  <c r="F366" i="2"/>
  <c r="G366" i="2"/>
  <c r="D367" i="2"/>
  <c r="F367" i="2"/>
  <c r="G367" i="2"/>
  <c r="F368" i="2"/>
  <c r="D369" i="2"/>
  <c r="F369" i="2"/>
  <c r="G369" i="2"/>
  <c r="D370" i="2"/>
  <c r="F370" i="2"/>
  <c r="G370" i="2"/>
  <c r="F371" i="2"/>
  <c r="D372" i="2"/>
  <c r="F372" i="2"/>
  <c r="G372" i="2"/>
  <c r="D373" i="2"/>
  <c r="F373" i="2"/>
  <c r="G373" i="2"/>
  <c r="F374" i="2"/>
  <c r="D375" i="2"/>
  <c r="F375" i="2"/>
  <c r="G375" i="2"/>
  <c r="D376" i="2"/>
  <c r="F376" i="2"/>
  <c r="G376" i="2"/>
  <c r="D377" i="2"/>
  <c r="F377" i="2"/>
  <c r="G377" i="2"/>
  <c r="D378" i="2"/>
  <c r="F378" i="2"/>
  <c r="G378" i="2"/>
  <c r="D379" i="2"/>
  <c r="F379" i="2"/>
  <c r="G379" i="2"/>
  <c r="D380" i="2"/>
  <c r="F380" i="2"/>
  <c r="G380" i="2"/>
  <c r="D381" i="2"/>
  <c r="F381" i="2"/>
  <c r="G381" i="2"/>
  <c r="D382" i="2"/>
  <c r="F382" i="2"/>
  <c r="G382" i="2"/>
  <c r="F383" i="2"/>
  <c r="D384" i="2"/>
  <c r="F384" i="2"/>
  <c r="G384" i="2"/>
  <c r="D385" i="2"/>
  <c r="F385" i="2"/>
  <c r="G385" i="2"/>
  <c r="D386" i="2"/>
  <c r="F386" i="2"/>
  <c r="G386" i="2"/>
  <c r="D387" i="2"/>
  <c r="F387" i="2"/>
  <c r="G387" i="2"/>
  <c r="D388" i="2"/>
  <c r="F388" i="2"/>
  <c r="G388" i="2"/>
  <c r="F389" i="2"/>
  <c r="D390" i="2"/>
  <c r="F390" i="2"/>
  <c r="G390" i="2"/>
  <c r="D391" i="2"/>
  <c r="F391" i="2"/>
  <c r="G391" i="2"/>
  <c r="D392" i="2"/>
  <c r="F392" i="2"/>
  <c r="G392" i="2"/>
  <c r="F393" i="2"/>
  <c r="D394" i="2"/>
  <c r="F394" i="2"/>
  <c r="G394" i="2"/>
  <c r="D395" i="2"/>
  <c r="F395" i="2"/>
  <c r="G395" i="2"/>
  <c r="D396" i="2"/>
  <c r="F396" i="2"/>
  <c r="G396" i="2"/>
  <c r="D397" i="2"/>
  <c r="F397" i="2"/>
  <c r="G397" i="2"/>
  <c r="F398" i="2"/>
  <c r="D399" i="2"/>
  <c r="F399" i="2"/>
  <c r="G399" i="2"/>
  <c r="D400" i="2"/>
  <c r="F400" i="2"/>
  <c r="G400" i="2"/>
  <c r="D401" i="2"/>
  <c r="F401" i="2"/>
  <c r="G401" i="2"/>
  <c r="D402" i="2"/>
  <c r="F402" i="2"/>
  <c r="G402" i="2"/>
  <c r="D403" i="2"/>
  <c r="F403" i="2"/>
  <c r="G403" i="2"/>
  <c r="D404" i="2"/>
  <c r="F404" i="2"/>
  <c r="G404" i="2"/>
  <c r="D405" i="2"/>
  <c r="F405" i="2"/>
  <c r="G405" i="2"/>
  <c r="D406" i="2"/>
  <c r="F406" i="2"/>
  <c r="G406" i="2"/>
  <c r="D407" i="2"/>
  <c r="F407" i="2"/>
  <c r="G407" i="2"/>
  <c r="D408" i="2"/>
  <c r="F408" i="2"/>
  <c r="G408" i="2"/>
  <c r="D409" i="2"/>
  <c r="F409" i="2"/>
  <c r="G409" i="2"/>
  <c r="D410" i="2"/>
  <c r="F410" i="2"/>
  <c r="G410" i="2"/>
  <c r="D411" i="2"/>
  <c r="F411" i="2"/>
  <c r="G411" i="2"/>
  <c r="D412" i="2"/>
  <c r="F412" i="2"/>
  <c r="G412" i="2"/>
  <c r="F413" i="2"/>
  <c r="D414" i="2"/>
  <c r="F414" i="2"/>
  <c r="G414" i="2"/>
  <c r="D415" i="2"/>
  <c r="F415" i="2"/>
  <c r="G415" i="2"/>
  <c r="D416" i="2"/>
  <c r="F416" i="2"/>
  <c r="G416" i="2"/>
  <c r="D417" i="2"/>
  <c r="F417" i="2"/>
  <c r="G417" i="2"/>
  <c r="D418" i="2"/>
  <c r="F418" i="2"/>
  <c r="G418" i="2"/>
  <c r="D419" i="2"/>
  <c r="F419" i="2"/>
  <c r="G419" i="2"/>
  <c r="D420" i="2"/>
  <c r="F420" i="2"/>
  <c r="G420" i="2"/>
  <c r="D421" i="2"/>
  <c r="F421" i="2"/>
  <c r="G421" i="2"/>
  <c r="D422" i="2"/>
  <c r="F422" i="2"/>
  <c r="G422" i="2"/>
  <c r="F423" i="2"/>
  <c r="D424" i="2"/>
  <c r="F424" i="2"/>
  <c r="G424" i="2"/>
  <c r="D425" i="2"/>
  <c r="F425" i="2"/>
  <c r="G425" i="2"/>
  <c r="D426" i="2"/>
  <c r="F426" i="2"/>
  <c r="G426" i="2"/>
  <c r="D427" i="2"/>
  <c r="F427" i="2"/>
  <c r="G427" i="2"/>
  <c r="D428" i="2"/>
  <c r="F428" i="2"/>
  <c r="G428" i="2"/>
  <c r="D429" i="2"/>
  <c r="F429" i="2"/>
  <c r="G429" i="2"/>
  <c r="D430" i="2"/>
  <c r="F430" i="2"/>
  <c r="G430" i="2"/>
  <c r="D431" i="2"/>
  <c r="F431" i="2"/>
  <c r="G431" i="2"/>
  <c r="D432" i="2"/>
  <c r="F432" i="2"/>
  <c r="G432" i="2"/>
  <c r="D433" i="2"/>
  <c r="F433" i="2"/>
  <c r="G433" i="2"/>
  <c r="D434" i="2"/>
  <c r="F434" i="2"/>
  <c r="G434" i="2"/>
  <c r="F435" i="2"/>
  <c r="D436" i="2"/>
  <c r="F436" i="2"/>
  <c r="G436" i="2"/>
  <c r="D437" i="2"/>
  <c r="F437" i="2"/>
  <c r="G437" i="2"/>
  <c r="F438" i="2"/>
  <c r="D439" i="2"/>
  <c r="F439" i="2"/>
  <c r="G439" i="2"/>
  <c r="D440" i="2"/>
  <c r="F440" i="2"/>
  <c r="G440" i="2"/>
  <c r="D441" i="2"/>
  <c r="F441" i="2"/>
  <c r="G441" i="2"/>
  <c r="D442" i="2"/>
  <c r="F442" i="2"/>
  <c r="G442" i="2"/>
  <c r="D443" i="2"/>
  <c r="F443" i="2"/>
  <c r="G443" i="2"/>
  <c r="D444" i="2"/>
  <c r="F444" i="2"/>
  <c r="G444" i="2"/>
  <c r="D445" i="2"/>
  <c r="F445" i="2"/>
  <c r="G445" i="2"/>
  <c r="D446" i="2"/>
  <c r="G446" i="2"/>
  <c r="D447" i="2"/>
  <c r="F447" i="2"/>
  <c r="G447" i="2"/>
  <c r="D448" i="2"/>
  <c r="F448" i="2"/>
  <c r="G448" i="2"/>
  <c r="D449" i="2"/>
  <c r="F449" i="2"/>
  <c r="G449" i="2"/>
  <c r="D450" i="2"/>
  <c r="G450" i="2"/>
  <c r="D451" i="2"/>
  <c r="G451" i="2"/>
  <c r="D452" i="2"/>
  <c r="G452" i="2"/>
  <c r="F453" i="2"/>
  <c r="D454" i="2"/>
  <c r="F454" i="2"/>
  <c r="G454" i="2"/>
  <c r="D455" i="2"/>
  <c r="F455" i="2"/>
  <c r="G455" i="2"/>
  <c r="D456" i="2"/>
  <c r="F456" i="2"/>
  <c r="G456" i="2"/>
  <c r="D457" i="2"/>
  <c r="F457" i="2"/>
  <c r="G457" i="2"/>
  <c r="D458" i="2"/>
  <c r="F458" i="2"/>
  <c r="G458" i="2"/>
  <c r="F459" i="2"/>
  <c r="D460" i="2"/>
  <c r="F460" i="2"/>
  <c r="G460" i="2"/>
  <c r="D461" i="2"/>
  <c r="F461" i="2"/>
  <c r="G461" i="2"/>
  <c r="D462" i="2"/>
  <c r="F462" i="2"/>
  <c r="G462" i="2"/>
  <c r="D463" i="2"/>
  <c r="F463" i="2"/>
  <c r="G463" i="2"/>
  <c r="F464" i="2"/>
  <c r="D465" i="2"/>
  <c r="F465" i="2"/>
  <c r="G465" i="2"/>
  <c r="D466" i="2"/>
  <c r="F466" i="2"/>
  <c r="G466" i="2"/>
  <c r="D467" i="2"/>
  <c r="F467" i="2"/>
  <c r="G467" i="2"/>
  <c r="D468" i="2"/>
  <c r="F468" i="2"/>
  <c r="G468" i="2"/>
  <c r="D469" i="2"/>
  <c r="F469" i="2"/>
  <c r="G469" i="2"/>
  <c r="D470" i="2"/>
  <c r="F470" i="2"/>
  <c r="G470" i="2"/>
  <c r="D471" i="2"/>
  <c r="F471" i="2"/>
  <c r="G471" i="2"/>
  <c r="F472" i="2"/>
  <c r="D473" i="2"/>
  <c r="F473" i="2"/>
  <c r="G473" i="2"/>
  <c r="D474" i="2"/>
  <c r="F474" i="2"/>
  <c r="G474" i="2"/>
  <c r="F475" i="2"/>
  <c r="D476" i="2"/>
  <c r="F476" i="2"/>
  <c r="G476" i="2"/>
  <c r="D477" i="2"/>
  <c r="F477" i="2"/>
  <c r="G477" i="2"/>
  <c r="D478" i="2"/>
  <c r="F478" i="2"/>
  <c r="G478" i="2"/>
  <c r="F479" i="2"/>
  <c r="D480" i="2"/>
  <c r="F480" i="2"/>
  <c r="G480" i="2"/>
  <c r="D481" i="2"/>
  <c r="F481" i="2"/>
  <c r="G481" i="2"/>
  <c r="D482" i="2"/>
  <c r="F482" i="2"/>
  <c r="G482" i="2"/>
  <c r="D483" i="2"/>
  <c r="F483" i="2"/>
  <c r="G483" i="2"/>
  <c r="D484" i="2"/>
  <c r="F484" i="2"/>
  <c r="G484" i="2"/>
  <c r="D485" i="2"/>
  <c r="F485" i="2"/>
  <c r="G485" i="2"/>
  <c r="F486" i="2"/>
  <c r="D487" i="2"/>
  <c r="F487" i="2"/>
  <c r="G487" i="2"/>
  <c r="D488" i="2"/>
  <c r="F488" i="2"/>
  <c r="G488" i="2"/>
  <c r="F489" i="2"/>
  <c r="D490" i="2"/>
  <c r="G490" i="2"/>
  <c r="D491" i="2"/>
  <c r="F491" i="2"/>
  <c r="G491" i="2"/>
  <c r="F492" i="2"/>
  <c r="D493" i="2"/>
  <c r="F493" i="2"/>
  <c r="G493" i="2"/>
  <c r="D494" i="2"/>
  <c r="F494" i="2"/>
  <c r="G494" i="2"/>
  <c r="D495" i="2"/>
  <c r="F495" i="2"/>
  <c r="G495" i="2"/>
  <c r="D496" i="2"/>
  <c r="F496" i="2"/>
  <c r="G496" i="2"/>
  <c r="D497" i="2"/>
  <c r="F497" i="2"/>
  <c r="G497" i="2"/>
  <c r="D498" i="2"/>
  <c r="F498" i="2"/>
  <c r="G498" i="2"/>
  <c r="D499" i="2"/>
  <c r="F499" i="2"/>
  <c r="G499" i="2"/>
  <c r="D500" i="2"/>
  <c r="F500" i="2"/>
  <c r="G500" i="2"/>
  <c r="D501" i="2"/>
  <c r="F501" i="2"/>
  <c r="G501" i="2"/>
  <c r="D502" i="2"/>
  <c r="F502" i="2"/>
  <c r="G502" i="2"/>
  <c r="D503" i="2"/>
  <c r="F503" i="2"/>
  <c r="G503" i="2"/>
  <c r="D504" i="2"/>
  <c r="F504" i="2"/>
  <c r="G504" i="2"/>
  <c r="D505" i="2"/>
  <c r="F505" i="2"/>
  <c r="G505" i="2"/>
  <c r="D506" i="2"/>
  <c r="F506" i="2"/>
  <c r="G506" i="2"/>
  <c r="D507" i="2"/>
  <c r="F507" i="2"/>
  <c r="G507" i="2"/>
  <c r="F508" i="2"/>
  <c r="D509" i="2"/>
  <c r="F509" i="2"/>
  <c r="G509" i="2"/>
  <c r="D510" i="2"/>
  <c r="F510" i="2"/>
  <c r="G510" i="2"/>
  <c r="D511" i="2"/>
  <c r="F511" i="2"/>
  <c r="G511" i="2"/>
  <c r="D512" i="2"/>
  <c r="F512" i="2"/>
  <c r="G512" i="2"/>
  <c r="D513" i="2"/>
  <c r="F513" i="2"/>
  <c r="G513" i="2"/>
  <c r="D514" i="2"/>
  <c r="F514" i="2"/>
  <c r="G514" i="2"/>
  <c r="D515" i="2"/>
  <c r="F515" i="2"/>
  <c r="G515" i="2"/>
  <c r="D516" i="2"/>
  <c r="F516" i="2"/>
  <c r="G516" i="2"/>
  <c r="D517" i="2"/>
  <c r="F517" i="2"/>
  <c r="G517" i="2"/>
  <c r="F518" i="2"/>
  <c r="D519" i="2"/>
  <c r="F519" i="2"/>
  <c r="G519" i="2"/>
  <c r="H13" i="2" l="1"/>
  <c r="H3" i="2" l="1"/>
  <c r="H4" i="2"/>
  <c r="H5" i="2"/>
  <c r="H7" i="2"/>
  <c r="H6" i="2"/>
  <c r="H8" i="2"/>
  <c r="H9" i="2"/>
  <c r="H10" i="2"/>
  <c r="H17" i="2"/>
  <c r="H15" i="2"/>
  <c r="H19" i="2"/>
  <c r="H14" i="2"/>
  <c r="H16" i="2" l="1"/>
  <c r="H20" i="2"/>
  <c r="H21" i="2" l="1"/>
  <c r="H23" i="2" l="1"/>
  <c r="H24" i="2" l="1"/>
  <c r="H25" i="2" l="1"/>
  <c r="K3" i="2" l="1"/>
  <c r="K22" i="2" l="1"/>
  <c r="K18" i="2"/>
  <c r="K12" i="2"/>
  <c r="H27" i="2" l="1"/>
  <c r="H28" i="2" l="1"/>
  <c r="H29" i="2" l="1"/>
  <c r="H30" i="2" l="1"/>
  <c r="H31" i="2" l="1"/>
  <c r="H32" i="2" l="1"/>
  <c r="H33" i="2" l="1"/>
  <c r="H34" i="2" l="1"/>
  <c r="K26" i="2" l="1"/>
  <c r="H36" i="2" l="1"/>
  <c r="H37" i="2" l="1"/>
  <c r="H38" i="2" l="1"/>
  <c r="H39" i="2" l="1"/>
  <c r="H40" i="2" l="1"/>
  <c r="H41" i="2" l="1"/>
  <c r="H42" i="2" l="1"/>
  <c r="H43" i="2" l="1"/>
  <c r="K35" i="2" l="1"/>
  <c r="H45" i="2" l="1"/>
  <c r="H46" i="2" l="1"/>
  <c r="H47" i="2" l="1"/>
  <c r="H48" i="2" l="1"/>
  <c r="H49" i="2" l="1"/>
  <c r="H50" i="2" l="1"/>
  <c r="H51" i="2" l="1"/>
  <c r="H52" i="2" l="1"/>
  <c r="H53" i="2" l="1"/>
  <c r="K44" i="2" l="1"/>
  <c r="H55" i="2" l="1"/>
  <c r="H56" i="2" l="1"/>
  <c r="H57" i="2" l="1"/>
  <c r="H58" i="2" l="1"/>
  <c r="H59" i="2" l="1"/>
  <c r="K54" i="2" l="1"/>
  <c r="H61" i="2" l="1"/>
  <c r="H62" i="2" l="1"/>
  <c r="H63" i="2" l="1"/>
  <c r="H64" i="2" l="1"/>
  <c r="K60" i="2" l="1"/>
  <c r="H66" i="2" l="1"/>
  <c r="H67" i="2" l="1"/>
  <c r="H68" i="2" l="1"/>
  <c r="H69" i="2" l="1"/>
  <c r="H70" i="2" l="1"/>
  <c r="K65" i="2" l="1"/>
  <c r="H72" i="2" l="1"/>
  <c r="H73" i="2" l="1"/>
  <c r="H74" i="2" l="1"/>
  <c r="H75" i="2" l="1"/>
  <c r="H76" i="2" l="1"/>
  <c r="K71" i="2" l="1"/>
  <c r="H78" i="2" l="1"/>
  <c r="K77" i="2" l="1"/>
  <c r="H80" i="2" l="1"/>
  <c r="H81" i="2" l="1"/>
  <c r="H82" i="2" l="1"/>
  <c r="H83" i="2" l="1"/>
  <c r="K79" i="2" l="1"/>
  <c r="H85" i="2" l="1"/>
  <c r="H86" i="2" l="1"/>
  <c r="H87" i="2" l="1"/>
  <c r="H88" i="2" l="1"/>
  <c r="H89" i="2" l="1"/>
  <c r="H90" i="2" l="1"/>
  <c r="K84" i="2" l="1"/>
  <c r="H92" i="2" l="1"/>
  <c r="K91" i="2" l="1"/>
  <c r="H94" i="2" l="1"/>
  <c r="H95" i="2" l="1"/>
  <c r="H96" i="2" l="1"/>
  <c r="H97" i="2" l="1"/>
  <c r="K93" i="2" l="1"/>
  <c r="H99" i="2" l="1"/>
  <c r="H100" i="2" l="1"/>
  <c r="H101" i="2" l="1"/>
  <c r="H102" i="2" l="1"/>
  <c r="K98" i="2" l="1"/>
  <c r="H104" i="2" l="1"/>
  <c r="K103" i="2" l="1"/>
  <c r="H106" i="2" l="1"/>
  <c r="H107" i="2" l="1"/>
  <c r="H108" i="2" l="1"/>
  <c r="H109" i="2" l="1"/>
  <c r="H110" i="2" l="1"/>
  <c r="K105" i="2" l="1"/>
  <c r="H112" i="2"/>
  <c r="K111" i="2" l="1"/>
  <c r="H114" i="2" l="1"/>
  <c r="H115" i="2" l="1"/>
  <c r="H116" i="2" l="1"/>
  <c r="K113" i="2" l="1"/>
  <c r="H118" i="2" l="1"/>
  <c r="H119" i="2" l="1"/>
  <c r="H120" i="2" l="1"/>
  <c r="H121" i="2" l="1"/>
  <c r="H122" i="2" l="1"/>
  <c r="H123" i="2" l="1"/>
  <c r="H124" i="2" l="1"/>
  <c r="K117" i="2" l="1"/>
  <c r="H126" i="2" l="1"/>
  <c r="H127" i="2" l="1"/>
  <c r="H128" i="2" l="1"/>
  <c r="K125" i="2" l="1"/>
  <c r="H130" i="2" l="1"/>
  <c r="H131" i="2" l="1"/>
  <c r="H132" i="2" l="1"/>
  <c r="H133" i="2" l="1"/>
  <c r="H134" i="2" l="1"/>
  <c r="K129" i="2" l="1"/>
  <c r="H136" i="2" l="1"/>
  <c r="H137" i="2" l="1"/>
  <c r="H138" i="2" l="1"/>
  <c r="H139" i="2" l="1"/>
  <c r="H140" i="2" l="1"/>
  <c r="H141" i="2" l="1"/>
  <c r="H142" i="2" l="1"/>
  <c r="H143" i="2" l="1"/>
  <c r="H144" i="2" l="1"/>
  <c r="H145" i="2" l="1"/>
  <c r="H146" i="2" l="1"/>
  <c r="H147" i="2" l="1"/>
  <c r="H148" i="2" l="1"/>
  <c r="H149" i="2" l="1"/>
  <c r="H150" i="2" l="1"/>
  <c r="K135" i="2" l="1"/>
  <c r="H152" i="2" l="1"/>
  <c r="K151" i="2" l="1"/>
  <c r="H154" i="2" l="1"/>
  <c r="H155" i="2" l="1"/>
  <c r="H156" i="2" l="1"/>
  <c r="H157" i="2" l="1"/>
  <c r="H158" i="2" l="1"/>
  <c r="H159" i="2" l="1"/>
  <c r="H160" i="2" l="1"/>
  <c r="K153" i="2" l="1"/>
  <c r="H162" i="2" l="1"/>
  <c r="H163" i="2" l="1"/>
  <c r="H164" i="2" l="1"/>
  <c r="H165" i="2" l="1"/>
  <c r="H166" i="2" l="1"/>
  <c r="H167" i="2" l="1"/>
  <c r="K161" i="2" l="1"/>
  <c r="H169" i="2" l="1"/>
  <c r="H170" i="2" l="1"/>
  <c r="K168" i="2" l="1"/>
  <c r="H172" i="2" l="1"/>
  <c r="H173" i="2" l="1"/>
  <c r="H174" i="2" l="1"/>
  <c r="H175" i="2" l="1"/>
  <c r="H176" i="2" l="1"/>
  <c r="H177" i="2" l="1"/>
  <c r="H178" i="2" l="1"/>
  <c r="H179" i="2" l="1"/>
  <c r="H180" i="2" l="1"/>
  <c r="H181" i="2" l="1"/>
  <c r="H182" i="2" l="1"/>
  <c r="H183" i="2" l="1"/>
  <c r="K171" i="2" l="1"/>
  <c r="H185" i="2" l="1"/>
  <c r="H186" i="2" l="1"/>
  <c r="K184" i="2" l="1"/>
  <c r="H188" i="2" l="1"/>
  <c r="H189" i="2" l="1"/>
  <c r="H190" i="2" l="1"/>
  <c r="H191" i="2" l="1"/>
  <c r="H192" i="2" l="1"/>
  <c r="H193" i="2" l="1"/>
  <c r="H194" i="2" l="1"/>
  <c r="H195" i="2" l="1"/>
  <c r="H196" i="2" l="1"/>
  <c r="H197" i="2" l="1"/>
  <c r="H198" i="2" l="1"/>
  <c r="H199" i="2" l="1"/>
  <c r="K187" i="2" l="1"/>
  <c r="H201" i="2" l="1"/>
  <c r="H202" i="2" l="1"/>
  <c r="H203" i="2" l="1"/>
  <c r="H204" i="2" l="1"/>
  <c r="H205" i="2" l="1"/>
  <c r="H206" i="2" l="1"/>
  <c r="H207" i="2" l="1"/>
  <c r="K200" i="2" l="1"/>
  <c r="H209" i="2" l="1"/>
  <c r="H210" i="2" l="1"/>
  <c r="H211" i="2" l="1"/>
  <c r="H212" i="2" l="1"/>
  <c r="H213" i="2" l="1"/>
  <c r="H214" i="2" l="1"/>
  <c r="K208" i="2" l="1"/>
  <c r="H216" i="2"/>
  <c r="H217" i="2" l="1"/>
  <c r="K215" i="2" l="1"/>
  <c r="H219" i="2" l="1"/>
  <c r="K218" i="2" l="1"/>
  <c r="H221" i="2"/>
  <c r="H222" i="2" l="1"/>
  <c r="K220" i="2" l="1"/>
  <c r="H224" i="2" l="1"/>
  <c r="H225" i="2" l="1"/>
  <c r="H226" i="2" l="1"/>
  <c r="H227" i="2" l="1"/>
  <c r="H228" i="2" l="1"/>
  <c r="H229" i="2" l="1"/>
  <c r="H230" i="2" l="1"/>
  <c r="H231" i="2" l="1"/>
  <c r="H232" i="2" l="1"/>
  <c r="H233" i="2" l="1"/>
  <c r="H234" i="2" l="1"/>
  <c r="H235" i="2" l="1"/>
  <c r="H236" i="2" l="1"/>
  <c r="H237" i="2" l="1"/>
  <c r="H238" i="2" l="1"/>
  <c r="H239" i="2" l="1"/>
  <c r="H240" i="2" l="1"/>
  <c r="H241" i="2" l="1"/>
  <c r="H242" i="2" l="1"/>
  <c r="H243" i="2" l="1"/>
  <c r="H244" i="2" l="1"/>
  <c r="H245" i="2" l="1"/>
  <c r="H246" i="2" l="1"/>
  <c r="H247" i="2" l="1"/>
  <c r="H248" i="2" l="1"/>
  <c r="H249" i="2" l="1"/>
  <c r="H250" i="2" l="1"/>
  <c r="H251" i="2" l="1"/>
  <c r="H252" i="2" l="1"/>
  <c r="H253" i="2" l="1"/>
  <c r="H254" i="2" l="1"/>
  <c r="H255" i="2" l="1"/>
  <c r="H256" i="2" l="1"/>
  <c r="H257" i="2" l="1"/>
  <c r="H258" i="2" l="1"/>
  <c r="H259" i="2" l="1"/>
  <c r="H260" i="2" l="1"/>
  <c r="H261" i="2" l="1"/>
  <c r="H262" i="2" l="1"/>
  <c r="H263" i="2" l="1"/>
  <c r="H264" i="2" l="1"/>
  <c r="H265" i="2" l="1"/>
  <c r="K223" i="2" l="1"/>
  <c r="H267" i="2" l="1"/>
  <c r="H268" i="2" l="1"/>
  <c r="H269" i="2" l="1"/>
  <c r="H270" i="2" l="1"/>
  <c r="H271" i="2" l="1"/>
  <c r="H272" i="2" l="1"/>
  <c r="K266" i="2" l="1"/>
  <c r="H274" i="2" l="1"/>
  <c r="K273" i="2" l="1"/>
  <c r="H276" i="2" l="1"/>
  <c r="H277" i="2" l="1"/>
  <c r="H278" i="2" l="1"/>
  <c r="H279" i="2" l="1"/>
  <c r="H280" i="2" l="1"/>
  <c r="H281" i="2" l="1"/>
  <c r="K275" i="2" l="1"/>
  <c r="H283" i="2" l="1"/>
  <c r="H284" i="2" l="1"/>
  <c r="K282" i="2" l="1"/>
  <c r="H286" i="2" l="1"/>
  <c r="H287" i="2" l="1"/>
  <c r="H288" i="2" l="1"/>
  <c r="H289" i="2" l="1"/>
  <c r="H290" i="2" l="1"/>
  <c r="H291" i="2" l="1"/>
  <c r="H292" i="2" l="1"/>
  <c r="H293" i="2" l="1"/>
  <c r="H294" i="2" l="1"/>
  <c r="H295" i="2" l="1"/>
  <c r="H296" i="2" l="1"/>
  <c r="H297" i="2" l="1"/>
  <c r="H298" i="2" l="1"/>
  <c r="H299" i="2" l="1"/>
  <c r="H300" i="2" l="1"/>
  <c r="H301" i="2" l="1"/>
  <c r="H302" i="2" l="1"/>
  <c r="H303" i="2" l="1"/>
  <c r="H304" i="2" l="1"/>
  <c r="H305" i="2" l="1"/>
  <c r="H306" i="2" l="1"/>
  <c r="H307" i="2" l="1"/>
  <c r="H308" i="2" l="1"/>
  <c r="H309" i="2" l="1"/>
  <c r="H310" i="2" l="1"/>
  <c r="H311" i="2" l="1"/>
  <c r="H312" i="2" l="1"/>
  <c r="H313" i="2" l="1"/>
  <c r="H314" i="2" l="1"/>
  <c r="K285" i="2" l="1"/>
  <c r="H316" i="2" l="1"/>
  <c r="H317" i="2" l="1"/>
  <c r="H318" i="2" l="1"/>
  <c r="K315" i="2" l="1"/>
  <c r="H320" i="2" l="1"/>
  <c r="H321" i="2" l="1"/>
  <c r="H322" i="2" l="1"/>
  <c r="H323" i="2" l="1"/>
  <c r="H324" i="2" l="1"/>
  <c r="H325" i="2" l="1"/>
  <c r="H326" i="2" l="1"/>
  <c r="H327" i="2" l="1"/>
  <c r="H328" i="2" l="1"/>
  <c r="H329" i="2" l="1"/>
  <c r="H330" i="2" l="1"/>
  <c r="H331" i="2" l="1"/>
  <c r="H332" i="2" l="1"/>
  <c r="H333" i="2" l="1"/>
  <c r="H334" i="2" l="1"/>
  <c r="H335" i="2" l="1"/>
  <c r="H336" i="2" l="1"/>
  <c r="H337" i="2" l="1"/>
  <c r="H338" i="2" l="1"/>
  <c r="H339" i="2" l="1"/>
  <c r="H340" i="2" l="1"/>
  <c r="H341" i="2" l="1"/>
  <c r="H342" i="2" l="1"/>
  <c r="H343" i="2" l="1"/>
  <c r="H344" i="2" l="1"/>
  <c r="H345" i="2" l="1"/>
  <c r="H346" i="2" l="1"/>
  <c r="H347" i="2" l="1"/>
  <c r="H348" i="2" l="1"/>
  <c r="H349" i="2" l="1"/>
  <c r="H350" i="2" l="1"/>
  <c r="H351" i="2" l="1"/>
  <c r="H352" i="2" l="1"/>
  <c r="H353" i="2" l="1"/>
  <c r="K319" i="2" l="1"/>
  <c r="H355" i="2" l="1"/>
  <c r="H356" i="2" l="1"/>
  <c r="H357" i="2" l="1"/>
  <c r="H358" i="2" l="1"/>
  <c r="H359" i="2" l="1"/>
  <c r="H360" i="2" l="1"/>
  <c r="H361" i="2" l="1"/>
  <c r="H362" i="2" l="1"/>
  <c r="H363" i="2" l="1"/>
  <c r="H364" i="2" l="1"/>
  <c r="H365" i="2" l="1"/>
  <c r="H366" i="2" l="1"/>
  <c r="H367" i="2" l="1"/>
  <c r="K354" i="2" l="1"/>
  <c r="H369" i="2" l="1"/>
  <c r="H370" i="2" l="1"/>
  <c r="K368" i="2" l="1"/>
  <c r="H372" i="2" l="1"/>
  <c r="H373" i="2" l="1"/>
  <c r="K371" i="2" l="1"/>
  <c r="H375" i="2" l="1"/>
  <c r="H376" i="2" l="1"/>
  <c r="H377" i="2" l="1"/>
  <c r="H378" i="2" l="1"/>
  <c r="H379" i="2" l="1"/>
  <c r="H380" i="2" l="1"/>
  <c r="H381" i="2" l="1"/>
  <c r="H382" i="2" l="1"/>
  <c r="K374" i="2" l="1"/>
  <c r="H384" i="2" l="1"/>
  <c r="H385" i="2" l="1"/>
  <c r="H386" i="2" l="1"/>
  <c r="H387" i="2" l="1"/>
  <c r="H388" i="2" l="1"/>
  <c r="K383" i="2" l="1"/>
  <c r="H390" i="2" l="1"/>
  <c r="H391" i="2" l="1"/>
  <c r="H392" i="2" l="1"/>
  <c r="K389" i="2" l="1"/>
  <c r="H394" i="2" l="1"/>
  <c r="H395" i="2" l="1"/>
  <c r="H396" i="2" l="1"/>
  <c r="H397" i="2" l="1"/>
  <c r="K393" i="2" l="1"/>
  <c r="H399" i="2" l="1"/>
  <c r="H400" i="2" l="1"/>
  <c r="H401" i="2" l="1"/>
  <c r="H402" i="2" l="1"/>
  <c r="H403" i="2" l="1"/>
  <c r="H404" i="2" l="1"/>
  <c r="H405" i="2" l="1"/>
  <c r="H406" i="2" l="1"/>
  <c r="H407" i="2" l="1"/>
  <c r="H408" i="2" l="1"/>
  <c r="H409" i="2" l="1"/>
  <c r="H410" i="2" l="1"/>
  <c r="H411" i="2" l="1"/>
  <c r="H412" i="2" l="1"/>
  <c r="K398" i="2" l="1"/>
  <c r="H414" i="2" l="1"/>
  <c r="H415" i="2" l="1"/>
  <c r="H416" i="2" l="1"/>
  <c r="H417" i="2" l="1"/>
  <c r="H418" i="2" l="1"/>
  <c r="H419" i="2" l="1"/>
  <c r="H420" i="2" l="1"/>
  <c r="H421" i="2" l="1"/>
  <c r="H422" i="2" l="1"/>
  <c r="K413" i="2" l="1"/>
  <c r="H424" i="2" l="1"/>
  <c r="H425" i="2" l="1"/>
  <c r="H426" i="2" l="1"/>
  <c r="H427" i="2" l="1"/>
  <c r="H428" i="2" l="1"/>
  <c r="H429" i="2" l="1"/>
  <c r="H430" i="2" l="1"/>
  <c r="H431" i="2" l="1"/>
  <c r="H432" i="2" l="1"/>
  <c r="H433" i="2" l="1"/>
  <c r="H434" i="2" l="1"/>
  <c r="K423" i="2" l="1"/>
  <c r="H436" i="2" l="1"/>
  <c r="H437" i="2" l="1"/>
  <c r="K435" i="2" l="1"/>
  <c r="H439" i="2" l="1"/>
  <c r="H440" i="2" l="1"/>
  <c r="H441" i="2" l="1"/>
  <c r="H442" i="2" l="1"/>
  <c r="H443" i="2" l="1"/>
  <c r="H444" i="2" l="1"/>
  <c r="H445" i="2" l="1"/>
  <c r="H446" i="2" l="1"/>
  <c r="H447" i="2" l="1"/>
  <c r="H448" i="2" l="1"/>
  <c r="H449" i="2" l="1"/>
  <c r="H450" i="2" l="1"/>
  <c r="H451" i="2" l="1"/>
  <c r="H452" i="2" l="1"/>
  <c r="K438" i="2" l="1"/>
  <c r="H454" i="2" l="1"/>
  <c r="H455" i="2" l="1"/>
  <c r="H456" i="2" l="1"/>
  <c r="H457" i="2" l="1"/>
  <c r="H458" i="2" l="1"/>
  <c r="K453" i="2" l="1"/>
  <c r="H460" i="2" l="1"/>
  <c r="H461" i="2" l="1"/>
  <c r="H462" i="2" l="1"/>
  <c r="H463" i="2" l="1"/>
  <c r="K459" i="2" l="1"/>
  <c r="H465" i="2" l="1"/>
  <c r="H466" i="2" l="1"/>
  <c r="H467" i="2" l="1"/>
  <c r="H468" i="2" l="1"/>
  <c r="H469" i="2" l="1"/>
  <c r="H470" i="2" l="1"/>
  <c r="H471" i="2" l="1"/>
  <c r="K464" i="2" l="1"/>
  <c r="H473" i="2" l="1"/>
  <c r="H474" i="2" l="1"/>
  <c r="K472" i="2" l="1"/>
  <c r="H476" i="2" l="1"/>
  <c r="H477" i="2" l="1"/>
  <c r="H478" i="2" l="1"/>
  <c r="K475" i="2" l="1"/>
  <c r="H480" i="2" l="1"/>
  <c r="H481" i="2" l="1"/>
  <c r="H482" i="2" l="1"/>
  <c r="H483" i="2" l="1"/>
  <c r="H484" i="2" l="1"/>
  <c r="H485" i="2" l="1"/>
  <c r="K479" i="2" l="1"/>
  <c r="H487" i="2" l="1"/>
  <c r="H488" i="2" l="1"/>
  <c r="K486" i="2" l="1"/>
  <c r="H490" i="2" l="1"/>
  <c r="H491" i="2" l="1"/>
  <c r="K489" i="2" l="1"/>
  <c r="H493" i="2" l="1"/>
  <c r="H494" i="2" l="1"/>
  <c r="H495" i="2" l="1"/>
  <c r="H496" i="2" l="1"/>
  <c r="H497" i="2" l="1"/>
  <c r="H498" i="2" l="1"/>
  <c r="H499" i="2" l="1"/>
  <c r="H500" i="2" l="1"/>
  <c r="H501" i="2" l="1"/>
  <c r="H502" i="2" l="1"/>
  <c r="H503" i="2" l="1"/>
  <c r="H504" i="2" l="1"/>
  <c r="H505" i="2" l="1"/>
  <c r="H506" i="2" l="1"/>
  <c r="H507" i="2" l="1"/>
  <c r="K492" i="2" l="1"/>
  <c r="H509" i="2" l="1"/>
  <c r="H510" i="2" l="1"/>
  <c r="H511" i="2" l="1"/>
  <c r="H512" i="2" l="1"/>
  <c r="H513" i="2" l="1"/>
  <c r="H514" i="2" l="1"/>
  <c r="H515" i="2" l="1"/>
  <c r="H516" i="2" l="1"/>
  <c r="H517" i="2" l="1"/>
  <c r="K508" i="2" l="1"/>
  <c r="C515" i="2"/>
  <c r="C128" i="2" l="1"/>
  <c r="C52" i="2"/>
  <c r="C101" i="2"/>
  <c r="C6" i="2"/>
  <c r="C19" i="2"/>
  <c r="C120" i="2"/>
  <c r="C83" i="2"/>
  <c r="C68" i="2"/>
  <c r="C58" i="2"/>
  <c r="C34" i="2"/>
  <c r="C16" i="2"/>
  <c r="C127" i="2"/>
  <c r="C10" i="2"/>
  <c r="C82" i="2"/>
  <c r="C94" i="2"/>
  <c r="C80" i="2"/>
  <c r="C55" i="2"/>
  <c r="C37" i="2"/>
  <c r="C15" i="2"/>
  <c r="C50" i="2"/>
  <c r="C57" i="2"/>
  <c r="C76" i="2"/>
  <c r="C33" i="2"/>
  <c r="C39" i="2"/>
  <c r="C70" i="2"/>
  <c r="C31" i="2"/>
  <c r="C108" i="2"/>
  <c r="C32" i="2"/>
  <c r="C106" i="2"/>
  <c r="C5" i="2"/>
  <c r="C74" i="2"/>
  <c r="C100" i="2"/>
  <c r="C88" i="2"/>
  <c r="C96" i="2"/>
  <c r="C23" i="2"/>
  <c r="C89" i="2"/>
  <c r="C72" i="2"/>
  <c r="C85" i="2"/>
  <c r="C43" i="2"/>
  <c r="C114" i="2"/>
  <c r="C20" i="2"/>
  <c r="C87" i="2"/>
  <c r="C95" i="2"/>
  <c r="C45" i="2"/>
  <c r="C64" i="2"/>
  <c r="C11" i="2"/>
  <c r="C102" i="2"/>
  <c r="C99" i="2"/>
  <c r="C67" i="2"/>
  <c r="C69" i="2"/>
  <c r="C121" i="2"/>
  <c r="C73" i="2"/>
  <c r="C56" i="2"/>
  <c r="C110" i="2"/>
  <c r="C124" i="2"/>
  <c r="C46" i="2"/>
  <c r="C47" i="2"/>
  <c r="C28" i="2"/>
  <c r="C14" i="2"/>
  <c r="C41" i="2"/>
  <c r="C116" i="2"/>
  <c r="C97" i="2"/>
  <c r="C109" i="2"/>
  <c r="C7" i="2"/>
  <c r="C53" i="2"/>
  <c r="C81" i="2"/>
  <c r="C75" i="2"/>
  <c r="C62" i="2"/>
  <c r="C40" i="2"/>
  <c r="C13" i="2"/>
  <c r="C92" i="2"/>
  <c r="C61" i="2"/>
  <c r="C17" i="2"/>
  <c r="C49" i="2"/>
  <c r="C38" i="2"/>
  <c r="C27" i="2"/>
  <c r="C29" i="2"/>
  <c r="C115" i="2"/>
  <c r="C24" i="2"/>
  <c r="C78" i="2"/>
  <c r="C66" i="2"/>
  <c r="C59" i="2"/>
  <c r="C112" i="2"/>
  <c r="C25" i="2"/>
  <c r="C4" i="2"/>
  <c r="C86" i="2"/>
  <c r="C30" i="2"/>
  <c r="C9" i="2"/>
  <c r="C63" i="2"/>
  <c r="C48" i="2"/>
  <c r="C122" i="2"/>
  <c r="C51" i="2"/>
  <c r="C119" i="2"/>
  <c r="C107" i="2"/>
  <c r="C126" i="2"/>
  <c r="C104" i="2"/>
  <c r="C90" i="2"/>
  <c r="C3" i="2"/>
  <c r="C118" i="2"/>
  <c r="C36" i="2"/>
  <c r="C8" i="2"/>
  <c r="C42" i="2"/>
  <c r="C21" i="2"/>
  <c r="C123" i="2"/>
  <c r="C130" i="2"/>
  <c r="C131" i="2"/>
  <c r="C132" i="2"/>
  <c r="C133" i="2"/>
  <c r="C134" i="2"/>
  <c r="C136" i="2"/>
  <c r="C137" i="2"/>
  <c r="C138" i="2"/>
  <c r="C139" i="2"/>
  <c r="C140" i="2"/>
  <c r="C142" i="2"/>
  <c r="C141" i="2"/>
  <c r="C143" i="2"/>
  <c r="C144" i="2"/>
  <c r="C145" i="2"/>
  <c r="C146" i="2"/>
  <c r="C147" i="2"/>
  <c r="C148" i="2"/>
  <c r="C149" i="2"/>
  <c r="C150" i="2"/>
  <c r="C152" i="2"/>
  <c r="C154" i="2"/>
  <c r="C155" i="2"/>
  <c r="C156" i="2"/>
  <c r="C157" i="2"/>
  <c r="C158" i="2"/>
  <c r="C160" i="2"/>
  <c r="C159" i="2"/>
  <c r="C163" i="2"/>
  <c r="C162" i="2"/>
  <c r="C165" i="2"/>
  <c r="C164" i="2"/>
  <c r="C166" i="2"/>
  <c r="C167" i="2"/>
  <c r="C169" i="2"/>
  <c r="C170" i="2"/>
  <c r="C172" i="2"/>
  <c r="C173" i="2"/>
  <c r="C174" i="2"/>
  <c r="C175" i="2"/>
  <c r="C176" i="2"/>
  <c r="C177" i="2"/>
  <c r="C179" i="2"/>
  <c r="C178" i="2"/>
  <c r="C181" i="2"/>
  <c r="C180" i="2"/>
  <c r="C182" i="2"/>
  <c r="C183" i="2"/>
  <c r="C185" i="2"/>
  <c r="C186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2" i="2"/>
  <c r="C201" i="2"/>
  <c r="C203" i="2"/>
  <c r="C204" i="2"/>
  <c r="C205" i="2"/>
  <c r="C206" i="2"/>
  <c r="C207" i="2"/>
  <c r="C209" i="2"/>
  <c r="C210" i="2"/>
  <c r="C211" i="2"/>
  <c r="C212" i="2"/>
  <c r="C213" i="2"/>
  <c r="C214" i="2"/>
  <c r="C216" i="2"/>
  <c r="C217" i="2"/>
  <c r="C219" i="2"/>
  <c r="C221" i="2"/>
  <c r="C222" i="2"/>
  <c r="C224" i="2"/>
  <c r="C225" i="2"/>
  <c r="C226" i="2"/>
  <c r="C227" i="2"/>
  <c r="C228" i="2"/>
  <c r="C229" i="2"/>
  <c r="C230" i="2"/>
  <c r="C231" i="2"/>
  <c r="C232" i="2"/>
  <c r="C233" i="2"/>
  <c r="C235" i="2"/>
  <c r="C234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7" i="2"/>
  <c r="C269" i="2"/>
  <c r="C268" i="2"/>
  <c r="C270" i="2"/>
  <c r="C272" i="2"/>
  <c r="C271" i="2"/>
  <c r="C274" i="2"/>
  <c r="C276" i="2"/>
  <c r="C277" i="2"/>
  <c r="C278" i="2"/>
  <c r="C279" i="2"/>
  <c r="C280" i="2"/>
  <c r="C281" i="2"/>
  <c r="C283" i="2"/>
  <c r="C284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9" i="2"/>
  <c r="C298" i="2"/>
  <c r="C301" i="2"/>
  <c r="C300" i="2"/>
  <c r="C302" i="2"/>
  <c r="C303" i="2"/>
  <c r="C304" i="2"/>
  <c r="C305" i="2"/>
  <c r="C306" i="2"/>
  <c r="C307" i="2"/>
  <c r="C308" i="2"/>
  <c r="C309" i="2"/>
  <c r="C311" i="2"/>
  <c r="C310" i="2"/>
  <c r="C312" i="2"/>
  <c r="C313" i="2"/>
  <c r="C314" i="2"/>
  <c r="C316" i="2"/>
  <c r="C317" i="2"/>
  <c r="C318" i="2"/>
  <c r="C320" i="2"/>
  <c r="C321" i="2"/>
  <c r="C322" i="2"/>
  <c r="C324" i="2"/>
  <c r="C323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3" i="2"/>
  <c r="C342" i="2"/>
  <c r="C344" i="2"/>
  <c r="C345" i="2"/>
  <c r="C346" i="2"/>
  <c r="C347" i="2"/>
  <c r="C348" i="2"/>
  <c r="C349" i="2"/>
  <c r="C350" i="2"/>
  <c r="C351" i="2"/>
  <c r="C352" i="2"/>
  <c r="C353" i="2"/>
  <c r="C355" i="2"/>
  <c r="C356" i="2"/>
  <c r="C357" i="2"/>
  <c r="C358" i="2"/>
  <c r="C360" i="2"/>
  <c r="C359" i="2"/>
  <c r="C361" i="2"/>
  <c r="C362" i="2"/>
  <c r="C364" i="2"/>
  <c r="C363" i="2"/>
  <c r="C365" i="2"/>
  <c r="C366" i="2"/>
  <c r="C367" i="2"/>
  <c r="C369" i="2"/>
  <c r="C370" i="2"/>
  <c r="C372" i="2"/>
  <c r="C373" i="2"/>
  <c r="C375" i="2"/>
  <c r="C376" i="2"/>
  <c r="C377" i="2"/>
  <c r="C378" i="2"/>
  <c r="C379" i="2"/>
  <c r="C380" i="2"/>
  <c r="C381" i="2"/>
  <c r="C382" i="2"/>
  <c r="C384" i="2"/>
  <c r="C385" i="2"/>
  <c r="C386" i="2"/>
  <c r="C387" i="2"/>
  <c r="C388" i="2"/>
  <c r="C390" i="2"/>
  <c r="C391" i="2"/>
  <c r="C392" i="2"/>
  <c r="C394" i="2"/>
  <c r="C395" i="2"/>
  <c r="C397" i="2"/>
  <c r="C396" i="2"/>
  <c r="C399" i="2"/>
  <c r="C400" i="2"/>
  <c r="C401" i="2"/>
  <c r="C402" i="2"/>
  <c r="C403" i="2"/>
  <c r="C404" i="2"/>
  <c r="C405" i="2"/>
  <c r="C406" i="2"/>
  <c r="C407" i="2"/>
  <c r="C409" i="2"/>
  <c r="C408" i="2"/>
  <c r="C410" i="2"/>
  <c r="C411" i="2"/>
  <c r="C412" i="2"/>
  <c r="C414" i="2"/>
  <c r="C415" i="2"/>
  <c r="C417" i="2"/>
  <c r="C416" i="2"/>
  <c r="C418" i="2"/>
  <c r="C419" i="2"/>
  <c r="C420" i="2"/>
  <c r="C421" i="2"/>
  <c r="C422" i="2"/>
  <c r="C424" i="2"/>
  <c r="C425" i="2"/>
  <c r="C427" i="2"/>
  <c r="C426" i="2"/>
  <c r="C428" i="2"/>
  <c r="C429" i="2"/>
  <c r="C430" i="2"/>
  <c r="C431" i="2"/>
  <c r="C432" i="2"/>
  <c r="C433" i="2"/>
  <c r="C434" i="2"/>
  <c r="C436" i="2"/>
  <c r="C437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4" i="2"/>
  <c r="C456" i="2"/>
  <c r="C455" i="2"/>
  <c r="C457" i="2"/>
  <c r="C458" i="2"/>
  <c r="C460" i="2"/>
  <c r="C461" i="2"/>
  <c r="C462" i="2"/>
  <c r="C463" i="2"/>
  <c r="C465" i="2"/>
  <c r="C466" i="2"/>
  <c r="C467" i="2"/>
  <c r="C468" i="2"/>
  <c r="C469" i="2"/>
  <c r="C470" i="2"/>
  <c r="C471" i="2"/>
  <c r="C473" i="2"/>
  <c r="C474" i="2"/>
  <c r="C476" i="2"/>
  <c r="C477" i="2"/>
  <c r="C478" i="2"/>
  <c r="C480" i="2"/>
  <c r="C481" i="2"/>
  <c r="C482" i="2"/>
  <c r="C483" i="2"/>
  <c r="C484" i="2"/>
  <c r="C485" i="2"/>
  <c r="C487" i="2"/>
  <c r="C488" i="2"/>
  <c r="C490" i="2"/>
  <c r="C491" i="2"/>
  <c r="C493" i="2"/>
  <c r="C494" i="2"/>
  <c r="C495" i="2"/>
  <c r="C496" i="2"/>
  <c r="C497" i="2"/>
  <c r="C498" i="2"/>
  <c r="C499" i="2"/>
  <c r="C501" i="2"/>
  <c r="C500" i="2"/>
  <c r="C502" i="2"/>
  <c r="C503" i="2"/>
  <c r="C504" i="2"/>
  <c r="C505" i="2"/>
  <c r="C506" i="2"/>
  <c r="C507" i="2"/>
  <c r="C509" i="2"/>
  <c r="C510" i="2"/>
  <c r="C511" i="2"/>
  <c r="C512" i="2"/>
  <c r="C514" i="2"/>
  <c r="C513" i="2"/>
  <c r="C516" i="2"/>
  <c r="C517" i="2" l="1"/>
  <c r="H519" i="2"/>
  <c r="H520" i="2" l="1"/>
  <c r="C79" i="2"/>
  <c r="C398" i="2"/>
  <c r="C153" i="2"/>
  <c r="C354" i="2"/>
  <c r="C266" i="2"/>
  <c r="C215" i="2"/>
  <c r="C371" i="2"/>
  <c r="C12" i="2"/>
  <c r="C273" i="2"/>
  <c r="C275" i="2"/>
  <c r="C125" i="2"/>
  <c r="C218" i="2"/>
  <c r="C168" i="2"/>
  <c r="C18" i="2"/>
  <c r="C486" i="2"/>
  <c r="C77" i="2"/>
  <c r="C489" i="2"/>
  <c r="C151" i="2"/>
  <c r="C472" i="2"/>
  <c r="C393" i="2"/>
  <c r="C44" i="2"/>
  <c r="C103" i="2"/>
  <c r="C282" i="2"/>
  <c r="C475" i="2"/>
  <c r="C93" i="2"/>
  <c r="C368" i="2"/>
  <c r="C187" i="2"/>
  <c r="C91" i="2"/>
  <c r="C71" i="2"/>
  <c r="C184" i="2"/>
  <c r="C220" i="2"/>
  <c r="C111" i="2"/>
  <c r="C113" i="2" l="1"/>
  <c r="K518" i="2"/>
  <c r="C315" i="2"/>
  <c r="C508" i="2"/>
  <c r="C423" i="2"/>
  <c r="C285" i="2"/>
  <c r="C117" i="2"/>
  <c r="C129" i="2"/>
  <c r="C84" i="2"/>
  <c r="C383" i="2"/>
  <c r="C413" i="2"/>
  <c r="C464" i="2"/>
  <c r="C35" i="2"/>
  <c r="C26" i="2"/>
  <c r="C208" i="2"/>
  <c r="C435" i="2"/>
  <c r="C492" i="2"/>
  <c r="C22" i="2"/>
  <c r="C374" i="2"/>
  <c r="C438" i="2"/>
  <c r="C519" i="2"/>
  <c r="C135" i="2"/>
  <c r="C453" i="2"/>
  <c r="C65" i="2"/>
  <c r="C161" i="2"/>
  <c r="C459" i="2"/>
  <c r="C479" i="2"/>
  <c r="C54" i="2"/>
  <c r="C200" i="2"/>
  <c r="C98" i="2"/>
  <c r="K521" i="2" l="1"/>
  <c r="K637" i="2" s="1"/>
  <c r="C171" i="2"/>
  <c r="C2" i="2"/>
  <c r="C389" i="2"/>
  <c r="C223" i="2"/>
  <c r="C105" i="2"/>
  <c r="C60" i="2"/>
  <c r="C319" i="2"/>
  <c r="C518" i="2" l="1"/>
  <c r="C520" i="2"/>
</calcChain>
</file>

<file path=xl/sharedStrings.xml><?xml version="1.0" encoding="utf-8"?>
<sst xmlns="http://schemas.openxmlformats.org/spreadsheetml/2006/main" count="883" uniqueCount="267">
  <si>
    <t>Referência</t>
  </si>
  <si>
    <t>Item</t>
  </si>
  <si>
    <t>Descrição</t>
  </si>
  <si>
    <t>Unid</t>
  </si>
  <si>
    <t>Quantidade</t>
  </si>
  <si>
    <t>Total</t>
  </si>
  <si>
    <t>Subtotal:</t>
  </si>
  <si>
    <t>TOTAL GERAL:</t>
  </si>
  <si>
    <t>edif</t>
  </si>
  <si>
    <t>infra</t>
  </si>
  <si>
    <t>Custo Unitário (sem BDI) (R$)</t>
  </si>
  <si>
    <t>Preço Unitário (com BDI) (R$)</t>
  </si>
  <si>
    <t>FNDE 283</t>
  </si>
  <si>
    <t>FNDE 447</t>
  </si>
  <si>
    <t>FNDE 448</t>
  </si>
  <si>
    <t>ITENS NÃO FINANCIÁVEIS</t>
  </si>
  <si>
    <t>TOTAL ITENS NÃO FINANCIAVEIS:</t>
  </si>
  <si>
    <t>2.</t>
  </si>
  <si>
    <t>2.1</t>
  </si>
  <si>
    <t>2.2</t>
  </si>
  <si>
    <t>2.3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</si>
  <si>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</si>
  <si>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</si>
  <si>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</si>
  <si>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</si>
  <si>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</si>
  <si>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</si>
  <si>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</si>
  <si>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</si>
  <si>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</si>
  <si>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</si>
  <si>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</si>
  <si>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2.2.1</t>
  </si>
  <si>
    <t>2.2.2</t>
  </si>
  <si>
    <t>2.2.3</t>
  </si>
  <si>
    <t>2.2.4</t>
  </si>
  <si>
    <t>2.2.5</t>
  </si>
  <si>
    <t>2.3.1</t>
  </si>
  <si>
    <t>2.3.2</t>
  </si>
  <si>
    <t>2.3.3</t>
  </si>
  <si>
    <t>2.3.4</t>
  </si>
  <si>
    <t>2.3.5</t>
  </si>
  <si>
    <t>2.4</t>
  </si>
  <si>
    <t>2.4.1</t>
  </si>
  <si>
    <t>2.4.1.1</t>
  </si>
  <si>
    <t>2.4.1.2</t>
  </si>
  <si>
    <t>2.4.1.3</t>
  </si>
  <si>
    <t>2.4.1.4</t>
  </si>
  <si>
    <t>2.4.2</t>
  </si>
  <si>
    <t>2.4.2.1</t>
  </si>
  <si>
    <t>2.4.2.2</t>
  </si>
  <si>
    <t>2.4.2.3</t>
  </si>
  <si>
    <t>2.4.2.4</t>
  </si>
  <si>
    <t>2.4.3</t>
  </si>
  <si>
    <t>2.4.3.1</t>
  </si>
  <si>
    <t>2.4.4</t>
  </si>
  <si>
    <t>2.4.4.1</t>
  </si>
  <si>
    <t>2.4.4.2</t>
  </si>
  <si>
    <t>2.4.4.3</t>
  </si>
  <si>
    <t>2.4.5</t>
  </si>
  <si>
    <t>2.4.5.1</t>
  </si>
  <si>
    <t>2.5</t>
  </si>
  <si>
    <t>2.5.1</t>
  </si>
  <si>
    <t>2.5.1.1</t>
  </si>
  <si>
    <t>2.5.1.2</t>
  </si>
  <si>
    <t>2.5.1.3</t>
  </si>
  <si>
    <t>2.5.1.4</t>
  </si>
  <si>
    <t>2.5.2.1</t>
  </si>
  <si>
    <t>2.5.2</t>
  </si>
  <si>
    <t>2.5.2.2</t>
  </si>
  <si>
    <t>2.5.2.3</t>
  </si>
  <si>
    <t>2.5.2.4</t>
  </si>
  <si>
    <t>2.5.3</t>
  </si>
  <si>
    <t>2.5.3.1</t>
  </si>
  <si>
    <t>2.5.4</t>
  </si>
  <si>
    <t>2.5.4.1</t>
  </si>
  <si>
    <t>2.5.4.2</t>
  </si>
  <si>
    <t>2.5.4.3</t>
  </si>
  <si>
    <t>2.5.5</t>
  </si>
  <si>
    <t>2.5.5.1</t>
  </si>
  <si>
    <t>2.6</t>
  </si>
  <si>
    <t>2.6.1</t>
  </si>
  <si>
    <t>2.6.1.1</t>
  </si>
  <si>
    <t>2.6.1.2</t>
  </si>
  <si>
    <t>2.6.1.3</t>
  </si>
  <si>
    <t>2.6.1.4</t>
  </si>
  <si>
    <t>2.6.2</t>
  </si>
  <si>
    <t>2.6.2.1</t>
  </si>
  <si>
    <t>2.6.2.2</t>
  </si>
  <si>
    <t>2.6.2.3</t>
  </si>
  <si>
    <t>2.6.2.4</t>
  </si>
  <si>
    <t>2.6.3</t>
  </si>
  <si>
    <t>2.6.3.1</t>
  </si>
  <si>
    <t>2.6.4</t>
  </si>
  <si>
    <t>2.6.4.1</t>
  </si>
  <si>
    <t>2.6.4.2</t>
  </si>
  <si>
    <t>2.6.4.3</t>
  </si>
  <si>
    <t>2.6.5</t>
  </si>
  <si>
    <t>2.6.5.1</t>
  </si>
  <si>
    <t>2.6.5.2</t>
  </si>
  <si>
    <t>2.7</t>
  </si>
  <si>
    <t>2.7.1</t>
  </si>
  <si>
    <t>2.7.1.1</t>
  </si>
  <si>
    <t>2.7.2</t>
  </si>
  <si>
    <t>2.7.2.1</t>
  </si>
  <si>
    <t>2.7.3</t>
  </si>
  <si>
    <t>2.7.3.1</t>
  </si>
  <si>
    <t>2.8</t>
  </si>
  <si>
    <t>2.8.1</t>
  </si>
  <si>
    <t>2.8.1.1</t>
  </si>
  <si>
    <t>2.8.1.2</t>
  </si>
  <si>
    <t>2.8.1.3</t>
  </si>
  <si>
    <t>2.8.1.4</t>
  </si>
  <si>
    <t>2.8.2</t>
  </si>
  <si>
    <t>2.8.2.1</t>
  </si>
  <si>
    <t>2.8.2.2</t>
  </si>
  <si>
    <t>2.8.2.3</t>
  </si>
  <si>
    <t>2.8.2.4</t>
  </si>
  <si>
    <t>2.8.3</t>
  </si>
  <si>
    <t>2.8.3.1</t>
  </si>
  <si>
    <t>2.8.4</t>
  </si>
  <si>
    <t>2.8.4.1</t>
  </si>
  <si>
    <t>2.8.4.2</t>
  </si>
  <si>
    <t>2.8.4.3</t>
  </si>
  <si>
    <t>2.8.4.4</t>
  </si>
  <si>
    <t>2.8.5</t>
  </si>
  <si>
    <t>2.8.5.1</t>
  </si>
  <si>
    <t>2.9</t>
  </si>
  <si>
    <t>2.9.1</t>
  </si>
  <si>
    <t>2.9.2</t>
  </si>
  <si>
    <t>FNDE 03</t>
  </si>
  <si>
    <t>FNDE 231</t>
  </si>
  <si>
    <t>FNDE 230</t>
  </si>
  <si>
    <t>FNDE 232</t>
  </si>
  <si>
    <t>FNDE 392</t>
  </si>
  <si>
    <t>FNDE 607</t>
  </si>
  <si>
    <t>FNDE 129</t>
  </si>
  <si>
    <t>FNDE 433</t>
  </si>
  <si>
    <t>FNDE 247</t>
  </si>
  <si>
    <t>FNDE 246</t>
  </si>
  <si>
    <t>FNDE 434</t>
  </si>
  <si>
    <t>FNDE 430</t>
  </si>
  <si>
    <t>FNDE 432</t>
  </si>
  <si>
    <t>FNDE 431</t>
  </si>
  <si>
    <t>FNDE 04</t>
  </si>
  <si>
    <t>FNDE 251</t>
  </si>
  <si>
    <t>FNDE 252</t>
  </si>
  <si>
    <t>FNDE 253</t>
  </si>
  <si>
    <t>FNDE 435</t>
  </si>
  <si>
    <t>FNDE 436</t>
  </si>
  <si>
    <t>FNDE 258</t>
  </si>
  <si>
    <t>FNDE 438</t>
  </si>
  <si>
    <t>FNDE 275</t>
  </si>
  <si>
    <t>FNDE 439</t>
  </si>
  <si>
    <t>FNDE 440</t>
  </si>
  <si>
    <t>FNDE 441</t>
  </si>
  <si>
    <t>FNDE 264</t>
  </si>
  <si>
    <t>FNDE 268</t>
  </si>
  <si>
    <t>FNDE 265</t>
  </si>
  <si>
    <t>FNDE 442</t>
  </si>
  <si>
    <t>FNDE 270</t>
  </si>
  <si>
    <t>FNDE 443</t>
  </si>
  <si>
    <t>FNDE 444</t>
  </si>
  <si>
    <t>FNDE 445</t>
  </si>
  <si>
    <t>FNDE 05</t>
  </si>
  <si>
    <t>FNDE 437</t>
  </si>
  <si>
    <t>FNDE 280</t>
  </si>
  <si>
    <t>FNDE 08</t>
  </si>
  <si>
    <t>FNDE 281</t>
  </si>
  <si>
    <t>FNDE 446</t>
  </si>
  <si>
    <t>FNDE 20</t>
  </si>
  <si>
    <t>FNDE 422</t>
  </si>
  <si>
    <t>FNDE 423</t>
  </si>
  <si>
    <t>FNDE 424</t>
  </si>
  <si>
    <t>FNDE 167</t>
  </si>
  <si>
    <t>FNDE 172</t>
  </si>
  <si>
    <t>FNDE 174</t>
  </si>
  <si>
    <t>FNDE 293</t>
  </si>
  <si>
    <t>FNDE 294</t>
  </si>
  <si>
    <t>FNDE 295</t>
  </si>
  <si>
    <t>FNDE 296</t>
  </si>
  <si>
    <t>FNDE 245</t>
  </si>
  <si>
    <t>FNDE 18</t>
  </si>
  <si>
    <t>FNDE 182</t>
  </si>
  <si>
    <t>FNDE 425</t>
  </si>
  <si>
    <t>FNDE 09</t>
  </si>
  <si>
    <t>FNDE 426</t>
  </si>
  <si>
    <t>FNDE 190</t>
  </si>
  <si>
    <t>FNDE 427</t>
  </si>
  <si>
    <t>FNDE 10</t>
  </si>
  <si>
    <t>FNDE 402</t>
  </si>
  <si>
    <t>FNDE 201</t>
  </si>
  <si>
    <t>FNDE 428</t>
  </si>
  <si>
    <t>FNDE 205</t>
  </si>
  <si>
    <t>FNDE 229</t>
  </si>
  <si>
    <t>FNDE 208</t>
  </si>
  <si>
    <t>FNDE 391</t>
  </si>
  <si>
    <t>FNDE 209</t>
  </si>
  <si>
    <t>FNDE 210</t>
  </si>
  <si>
    <t>FNDE 214</t>
  </si>
  <si>
    <t>FNDE 11</t>
  </si>
  <si>
    <t>FNDE 219</t>
  </si>
  <si>
    <t>FNDE 217</t>
  </si>
  <si>
    <t>FNDE 224</t>
  </si>
  <si>
    <t>FNDE 14</t>
  </si>
  <si>
    <t>FNDE 225</t>
  </si>
  <si>
    <t>FNDE 13</t>
  </si>
  <si>
    <t>FNDE 226</t>
  </si>
  <si>
    <t>FNDE 215</t>
  </si>
  <si>
    <t>FNDE 15</t>
  </si>
  <si>
    <t>FNDE 16</t>
  </si>
  <si>
    <t>FNDE 12</t>
  </si>
  <si>
    <t>FNDE 17</t>
  </si>
  <si>
    <t>FNDE 34</t>
  </si>
  <si>
    <t>FNDE 449</t>
  </si>
  <si>
    <t>FNDE 29</t>
  </si>
  <si>
    <t>FNDE 301</t>
  </si>
  <si>
    <t>FNDE 260</t>
  </si>
  <si>
    <t>FNDE 302</t>
  </si>
  <si>
    <t>FNDE 332</t>
  </si>
  <si>
    <t>FNDE 112</t>
  </si>
  <si>
    <t>FNDE 114</t>
  </si>
  <si>
    <t>FNDE 67</t>
  </si>
  <si>
    <t>FNDE 303</t>
  </si>
  <si>
    <t>FNDE 86</t>
  </si>
  <si>
    <t>FNDE 395</t>
  </si>
  <si>
    <t>FNDE 88</t>
  </si>
  <si>
    <t>FNDE 89</t>
  </si>
  <si>
    <t>FNDE 94</t>
  </si>
  <si>
    <t>FNDE 313</t>
  </si>
  <si>
    <t>FNDE 309</t>
  </si>
  <si>
    <t>FNDE 705</t>
  </si>
  <si>
    <t>FNDE 704</t>
  </si>
  <si>
    <t>FNDE 610</t>
  </si>
  <si>
    <t>FNDE 76</t>
  </si>
  <si>
    <t>FNDE 385</t>
  </si>
  <si>
    <t>FNDE 123</t>
  </si>
  <si>
    <t>FNDE 122</t>
  </si>
  <si>
    <t>FNDE 125</t>
  </si>
  <si>
    <t>FNDE 375</t>
  </si>
  <si>
    <t>FNDE 70</t>
  </si>
  <si>
    <t>FNDE 312</t>
  </si>
  <si>
    <t>FNDE 346</t>
  </si>
  <si>
    <t>FNDE 90</t>
  </si>
  <si>
    <t>FNDE 619</t>
  </si>
  <si>
    <t>FNDE 45</t>
  </si>
  <si>
    <t>FNDE 68</t>
  </si>
  <si>
    <t>FNDE 69</t>
  </si>
  <si>
    <t>FNDE 71</t>
  </si>
  <si>
    <t>FNDE 39</t>
  </si>
  <si>
    <t>FNDE 40</t>
  </si>
  <si>
    <t>FNDE 47</t>
  </si>
  <si>
    <t>FNDE 48</t>
  </si>
  <si>
    <t>FNDE 51</t>
  </si>
  <si>
    <t>FNDE 38</t>
  </si>
  <si>
    <t>LUMINÁRIA ARANDELA TIPO TARTARUGA, COM GRADE, DE SOBREPOR, COM 1 LÂMPADA LED DE 10 W - FORNECIMENTO E INSTALAÇÃO.</t>
  </si>
  <si>
    <t>SINAPI JAN/25</t>
  </si>
  <si>
    <t>ESTRUTURA TRELIÇADA DE COBERTURA, INCLUSOS PERFIS METÁLICOS, CHAPA METÁLICAS, MÃO DE OBRA E TRANSPORTE COM GUINDASTE - FORNECIMENTO E INSTALAÇÃO</t>
  </si>
  <si>
    <t>NATA DE CIMENTO COM COLA PVA, PARA NIVELAMENTO DE CONTRAPISO PARA ASSENTAMENTO DE PISO VINÍLICO</t>
  </si>
  <si>
    <t>LUMINÁRIA TIPO CALHA, DE EMBUTIR, COM 2 LÂMPADAS TUBULARES LED DE 36/40 W, SEM REATOR - FORNECIMENTO E INSTALAÇÃO</t>
  </si>
  <si>
    <t>LUMINÁRIA TIPO CALHA, DE EMBUTIR, COM 2 LÂMPADAS TUBULARES LED DE 18 W, SEM REATOR - FORNECIMENTO E INSTALAÇÃO</t>
  </si>
  <si>
    <t>LUMINÁRIA RETANGULAR DE EMBUTIR TIPO CALHA ABERTA PARA 2 LÂMPADAS FLUORESCENTES TUBULARES DE 28W/54W</t>
  </si>
  <si>
    <t>DUTO DE ALONGAMENTO PARA EXAUSTOR</t>
  </si>
  <si>
    <t>2.1.12</t>
  </si>
  <si>
    <t>2.1.13</t>
  </si>
  <si>
    <t>2.1.14</t>
  </si>
  <si>
    <t>SIURB-E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</si>
</sst>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5" formatCode="00\.00\.00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3" fillId="0" borderId="1" applyNumberFormat="0" applyFill="0" applyAlignment="0" applyProtection="0"/>
    <xf numFmtId="44" fontId="4" fillId="0" borderId="0" applyFont="0" applyFill="0" applyBorder="0" applyAlignment="0" applyProtection="0"/>
    <xf numFmtId="0" fontId="7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2" fontId="0" fillId="0" borderId="2" xfId="0" applyNumberFormat="1" applyBorder="1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0" fillId="0" borderId="7" xfId="0" applyBorder="1" applyAlignment="1">
      <alignment horizontal="center" vertical="center"/>
    </xf>
    <xf numFmtId="2" fontId="2" fillId="0" borderId="10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0" xfId="0" applyFont="1"/>
    <xf numFmtId="165" fontId="2" fillId="0" borderId="6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165" fontId="0" fillId="3" borderId="2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44" fontId="0" fillId="0" borderId="0" xfId="4" applyFont="1" applyAlignment="1">
      <alignment horizontal="center" vertical="center"/>
    </xf>
    <xf numFmtId="44" fontId="2" fillId="0" borderId="3" xfId="4" applyFont="1" applyBorder="1" applyAlignment="1">
      <alignment horizontal="center" vertical="center" wrapText="1"/>
    </xf>
    <xf numFmtId="44" fontId="2" fillId="0" borderId="4" xfId="4" applyFont="1" applyBorder="1" applyAlignment="1">
      <alignment horizontal="center" vertical="center" wrapText="1"/>
    </xf>
    <xf numFmtId="44" fontId="2" fillId="0" borderId="12" xfId="4" applyFont="1" applyBorder="1" applyAlignment="1">
      <alignment horizontal="right" vertical="center"/>
    </xf>
    <xf numFmtId="44" fontId="2" fillId="0" borderId="9" xfId="4" applyFont="1" applyBorder="1" applyAlignment="1">
      <alignment vertical="center" wrapText="1"/>
    </xf>
    <xf numFmtId="44" fontId="0" fillId="0" borderId="2" xfId="4" applyFont="1" applyBorder="1" applyAlignment="1">
      <alignment horizontal="center" vertical="center"/>
    </xf>
    <xf numFmtId="44" fontId="0" fillId="0" borderId="5" xfId="4" applyFont="1" applyBorder="1" applyAlignment="1">
      <alignment horizontal="center" vertical="center"/>
    </xf>
    <xf numFmtId="44" fontId="0" fillId="3" borderId="2" xfId="4" applyFont="1" applyFill="1" applyBorder="1" applyAlignment="1">
      <alignment horizontal="center" vertical="center"/>
    </xf>
    <xf numFmtId="44" fontId="0" fillId="3" borderId="5" xfId="4" applyFont="1" applyFill="1" applyBorder="1" applyAlignment="1">
      <alignment horizontal="center" vertical="center"/>
    </xf>
    <xf numFmtId="44" fontId="2" fillId="0" borderId="5" xfId="4" applyFont="1" applyBorder="1" applyAlignment="1">
      <alignment horizontal="center" vertical="center"/>
    </xf>
    <xf numFmtId="44" fontId="2" fillId="0" borderId="12" xfId="4" applyFont="1" applyBorder="1" applyAlignment="1">
      <alignment horizontal="center" vertical="center"/>
    </xf>
    <xf numFmtId="44" fontId="2" fillId="0" borderId="0" xfId="4" applyFont="1" applyAlignment="1">
      <alignment horizontal="right" vertical="center"/>
    </xf>
    <xf numFmtId="44" fontId="2" fillId="0" borderId="0" xfId="4" applyFont="1" applyAlignment="1">
      <alignment horizontal="center" vertical="center"/>
    </xf>
    <xf numFmtId="44" fontId="2" fillId="0" borderId="8" xfId="4" applyFont="1" applyBorder="1" applyAlignment="1">
      <alignment horizontal="center" vertical="center" wrapText="1"/>
    </xf>
    <xf numFmtId="44" fontId="0" fillId="0" borderId="2" xfId="4" applyFont="1" applyBorder="1" applyAlignment="1">
      <alignment horizontal="center" vertical="center" wrapText="1"/>
    </xf>
    <xf numFmtId="44" fontId="0" fillId="3" borderId="2" xfId="4" applyFont="1" applyFill="1" applyBorder="1" applyAlignment="1">
      <alignment horizontal="center" vertical="center" wrapText="1"/>
    </xf>
  </cellXfs>
  <cellStyles count="7">
    <cellStyle name="Moeda" xfId="4" builtinId="4"/>
    <cellStyle name="Normal" xfId="0" builtinId="0"/>
    <cellStyle name="Normal 15" xfId="6" xr:uid="{8CF45737-E424-4E4D-9019-2913CFD01287}"/>
    <cellStyle name="Normal 18" xfId="5" xr:uid="{6428B0A5-D223-4A56-898F-530E7176F0B1}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8" Type="http://schemas.microsoft.com/office/2017/10/relationships/person" Target="persons/person.xml"/><Relationship Id="rId3" Type="http://schemas.openxmlformats.org/officeDocument/2006/relationships/externalLink" Target="externalLinks/externalLink2.xml"/><Relationship Id="rId21" Type="http://schemas.microsoft.com/office/2017/10/relationships/person" Target="persons/person0.xml"/><Relationship Id="rId7" Type="http://schemas.openxmlformats.org/officeDocument/2006/relationships/sharedStrings" Target="sharedStrings.xml"/><Relationship Id="rId17" Type="http://schemas.microsoft.com/office/2017/10/relationships/person" Target="persons/person4.xml"/><Relationship Id="rId2" Type="http://schemas.openxmlformats.org/officeDocument/2006/relationships/externalLink" Target="externalLinks/externalLink1.xml"/><Relationship Id="rId20" Type="http://schemas.microsoft.com/office/2017/10/relationships/person" Target="persons/person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9" Type="http://schemas.microsoft.com/office/2017/10/relationships/person" Target="persons/person2.xml"/><Relationship Id="rId4" Type="http://schemas.openxmlformats.org/officeDocument/2006/relationships/externalLink" Target="externalLinks/externalLink3.xml"/><Relationship Id="rId22" Type="http://schemas.microsoft.com/office/2017/10/relationships/person" Target="persons/pers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&#193;rea%20de%20Trabalho/CRECHE%20TIPO%202/CRECHE%20TIPO%20II%20REV%2005/CRECHE%20TIPO%20II%20REV%2005/PM%203.11.xlsm" TargetMode="External"/><Relationship Id="rId1" Type="http://schemas.openxmlformats.org/officeDocument/2006/relationships/externalLinkPath" Target="https://d.docs.live.net/7b8b563306e03df4/Documentos/MEMORIA%20E%20PLANILHA/Secretaria%20de%20Educa&#231;&#227;o/CRECHE%20TIPO%202/CRECHE%20TIPO%20II%20REV%2005/CRECHE%20TIPO%20II%20REV%2005/PM%203.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&#193;rea%20de%20Trabalho/CRECHE%20TIPO%202/CRECHE%20REV04/Contrapartida/PM%203.10%20crehche%20tipo%20II%20contrapartida.xlsm" TargetMode="External"/><Relationship Id="rId1" Type="http://schemas.openxmlformats.org/officeDocument/2006/relationships/externalLinkPath" Target="https://d.docs.live.net/7b8b563306e03df4/Documentos/MEMORIA%20E%20PLANILHA/Secretaria%20de%20Educa&#231;&#227;o/CRECHE%20TIPO%202/CRECHE%20REV04/Contrapartida/PM%203.10%20crehche%20tipo%20II%20contrapartida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julho.xlsx" TargetMode="External"/><Relationship Id="rId1" Type="http://schemas.openxmlformats.org/officeDocument/2006/relationships/externalLinkPath" Target="https://d.docs.live.net/7B8B563306E03DF4/Documentos/EDIF%20INFRA%20SINAPI/Tabelas%20jul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 refreshError="1"/>
      <sheetData sheetId="1" refreshError="1">
        <row r="3">
          <cell r="O3">
            <v>1</v>
          </cell>
        </row>
      </sheetData>
      <sheetData sheetId="2" refreshError="1">
        <row r="18">
          <cell r="D18" t="str">
            <v/>
          </cell>
        </row>
      </sheetData>
      <sheetData sheetId="3" refreshError="1"/>
      <sheetData sheetId="4" refreshError="1">
        <row r="16">
          <cell r="O16" t="str">
            <v>1.</v>
          </cell>
        </row>
        <row r="17">
          <cell r="O17" t="str">
            <v>1.1.</v>
          </cell>
          <cell r="R17" t="str">
            <v>SERVIÇOS PRELIMINARES</v>
          </cell>
        </row>
        <row r="18">
          <cell r="O18" t="str">
            <v>1.1.1.</v>
          </cell>
          <cell r="P18" t="str">
            <v>SINAPI</v>
          </cell>
          <cell r="R18" t="str">
            <v>FORNECIMENTO E INSTALAÇÃO DE PLACA DE OBRA COM CHAPA GALVANIZADA E ESTRUTURA DE MADEIRA. AF_03/2022_PS</v>
          </cell>
          <cell r="S18" t="str">
            <v>M2</v>
          </cell>
          <cell r="T18">
            <v>10</v>
          </cell>
        </row>
        <row r="19">
          <cell r="O19" t="str">
            <v>1.1.2.</v>
          </cell>
          <cell r="P19" t="str">
            <v>SINAPI</v>
          </cell>
          <cell r="R19" t="str">
            <v>TAPUME COM TELHA METÁLICA. AF_03/2024</v>
          </cell>
          <cell r="S19" t="str">
            <v>M2</v>
          </cell>
          <cell r="T19">
            <v>99</v>
          </cell>
        </row>
        <row r="20">
          <cell r="O20" t="str">
            <v>1.1.3.</v>
          </cell>
          <cell r="P20" t="str">
            <v>SINAPI</v>
          </cell>
          <cell r="R20" t="str">
            <v>ENTRADA DE ENERGIA ELÉTRICA, AÉREA, TRIFÁSICA, COM CAIXA DE EMBUTIR, CABO DE 10 MM2 E DISJUNTOR DIN 50A (NÃO INCLUSO O POSTE DE CONCRETO). AF_07/2020</v>
          </cell>
          <cell r="S20" t="str">
            <v>UN</v>
          </cell>
          <cell r="T20">
            <v>1</v>
          </cell>
        </row>
        <row r="21">
          <cell r="O21" t="str">
            <v>1.1.4.</v>
          </cell>
          <cell r="P21" t="str">
            <v>FNDE</v>
          </cell>
          <cell r="R21" t="str">
            <v>LIGAÇÃO PROVISÓRIA DE ÁGUA E ESGOTO</v>
          </cell>
          <cell r="S21" t="str">
            <v>UN</v>
          </cell>
          <cell r="T21">
            <v>1</v>
          </cell>
        </row>
        <row r="22">
          <cell r="O22" t="str">
            <v>1.1.5.</v>
          </cell>
          <cell r="P22" t="str">
            <v>SINAPI</v>
          </cell>
          <cell r="R22" t="str">
            <v>LOCAÇÃO CONVENCIONAL DE OBRA, UTILIZANDO GABARITO DE TÁBUAS CORRIDAS PONTALETADAS A CADA 2,00M - 2 UTILIZAÇÕES. AF_03/2024</v>
          </cell>
          <cell r="S22" t="str">
            <v>M</v>
          </cell>
          <cell r="T22">
            <v>127.78</v>
          </cell>
        </row>
        <row r="23">
          <cell r="O23" t="str">
            <v>1.1.6.</v>
          </cell>
          <cell r="P23" t="str">
            <v>FNDE</v>
          </cell>
          <cell r="R23" t="str">
            <v>LOCACAO DE CONTAINER 2,30 X 6,00 M, ALT. 2,50 M, COM 1 SANITARIO, PARA ESCRITORIO, COMPLETO, SEM DIVISORIAS INTERNAS (NAO INCLUI MOBILIZACAO/DESMOBILIZACAO)</v>
          </cell>
          <cell r="S23" t="str">
            <v>MÊS</v>
          </cell>
          <cell r="T23">
            <v>8</v>
          </cell>
        </row>
        <row r="24">
          <cell r="O24" t="str">
            <v>1.1.7.</v>
          </cell>
          <cell r="P24" t="str">
            <v>FNDE</v>
          </cell>
          <cell r="R24" t="str">
            <v>LOCACAO DE CONTAINER 2,30 X 6,00 M, ALT. 2,50 M, PARA ESCRITORIO, SEM DIVISORIAS INTERNAS E SEM SANITARIO (NAO INCLUI MOBILIZACAO/DESMOBILIZACAO)</v>
          </cell>
          <cell r="S24" t="str">
            <v>MÊS</v>
          </cell>
          <cell r="T24">
            <v>8</v>
          </cell>
        </row>
        <row r="25">
          <cell r="O25" t="str">
            <v>1.1.8.</v>
          </cell>
          <cell r="P25" t="str">
            <v>FNDE</v>
          </cell>
          <cell r="R25" t="str">
            <v>LOCACAO DE CONTAINER 2,30 X 6,00 M, ALT. 2,50 M, PARA SANITARIO, COM 4 BACIAS, 8 CHUVEIROS,1 LAVATORIO E 1 MICTORIO (NAO INCLUI MOBILIZACAO/DESMOBILIZACAO)</v>
          </cell>
          <cell r="S25" t="str">
            <v>MÊS</v>
          </cell>
          <cell r="T25">
            <v>8</v>
          </cell>
        </row>
        <row r="26">
          <cell r="O26" t="str">
            <v>1.1.9.</v>
          </cell>
          <cell r="P26" t="str">
            <v>FNDE</v>
          </cell>
          <cell r="R26" t="str">
            <v>ADMINISTRAÇÃO LOCAL TIPO 2</v>
          </cell>
          <cell r="S26" t="str">
            <v>UN</v>
          </cell>
          <cell r="T26">
            <v>1</v>
          </cell>
        </row>
        <row r="27">
          <cell r="O27" t="str">
            <v>1.2.</v>
          </cell>
          <cell r="R27" t="str">
            <v>EDIFICAÇÃO (MOVIMENTO DE TERRA PARA FUNDAÇÕES)</v>
          </cell>
        </row>
        <row r="28">
          <cell r="O28" t="str">
            <v>1.2.1.</v>
          </cell>
          <cell r="P28" t="str">
            <v>SINAPI</v>
          </cell>
          <cell r="R28" t="str">
            <v>LIMPEZA MECANIZADA DE CAMADA VEGETAL, VEGETAÇÃO E PEQUENAS ÁRVORES (DIÂMETRO DE TRONCO MENOR QUE 0,20 M), COM TRATOR DE ESTEIRAS. AF_03/2024</v>
          </cell>
          <cell r="S28" t="str">
            <v>M2</v>
          </cell>
          <cell r="T28">
            <v>1575</v>
          </cell>
        </row>
        <row r="29">
          <cell r="O29" t="str">
            <v>1.2.2.</v>
          </cell>
          <cell r="P29" t="str">
            <v>SINAPI</v>
          </cell>
          <cell r="R29" t="str">
            <v>ATERRO MECANIZADO DE VALA COM ESCAVADEIRA HIDRÁULICA (CAPACIDADE DA CAÇAMBA: 0,8 M³ / POTÊNCIA: 111 HP), LARGURA ATÉ 2,5 M, PROFUNDIDADE DE 1,5 A 3,0 M, COM SOLO ARGILO-ARENOSO. AF_08/2023</v>
          </cell>
          <cell r="S29" t="str">
            <v>M3</v>
          </cell>
          <cell r="T29">
            <v>158.44</v>
          </cell>
        </row>
        <row r="30">
          <cell r="O30" t="str">
            <v>1.2.3.</v>
          </cell>
          <cell r="P30" t="str">
            <v>SINAPI</v>
          </cell>
          <cell r="R30" t="str">
            <v>ESCAVAÇÃO MANUAL PARA BLOCO DE COROAMENTO OU SAPATA (INCLUINDO ESCAVAÇÃO PARA COLOCAÇÃO DE FÔRMAS). AF_01/2024</v>
          </cell>
          <cell r="S30" t="str">
            <v>M3</v>
          </cell>
          <cell r="T30">
            <v>250.58</v>
          </cell>
        </row>
        <row r="31">
          <cell r="O31" t="str">
            <v>1.2.4.</v>
          </cell>
          <cell r="P31" t="str">
            <v>SINAPI</v>
          </cell>
          <cell r="R31" t="str">
            <v>PREPARO DE FUNDO DE VALA COM LARGURA MAIOR OU IGUAL A 1,5 M E MENOR QUE 2,5 M (ACERTO DO SOLO NATURAL). AF_08/2020</v>
          </cell>
          <cell r="S31" t="str">
            <v>M2</v>
          </cell>
          <cell r="T31">
            <v>107.09</v>
          </cell>
        </row>
        <row r="32">
          <cell r="O32" t="str">
            <v>1.2.5.</v>
          </cell>
          <cell r="P32" t="str">
            <v>SINAPI</v>
          </cell>
          <cell r="R32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S32" t="str">
            <v>M3</v>
          </cell>
          <cell r="T32">
            <v>210.86</v>
          </cell>
        </row>
        <row r="33">
          <cell r="O33" t="str">
            <v>1.3.</v>
          </cell>
          <cell r="R33" t="str">
            <v>MURETA ABRIGO DE GÁS (MOVIMENTO DE TERRA PARA FUNDAÇÕES)</v>
          </cell>
        </row>
        <row r="34">
          <cell r="O34" t="str">
            <v>1.3.1.</v>
          </cell>
          <cell r="P34" t="str">
            <v>SINAPI</v>
          </cell>
          <cell r="R34" t="str">
            <v>ESCAVAÇÃO MANUAL PARA BLOCO DE COROAMENTO OU SAPATA (INCLUINDO ESCAVAÇÃO PARA COLOCAÇÃO DE FÔRMAS). AF_01/2024</v>
          </cell>
          <cell r="S34" t="str">
            <v>M3</v>
          </cell>
          <cell r="T34">
            <v>15.68</v>
          </cell>
        </row>
        <row r="35">
          <cell r="O35" t="str">
            <v>1.3.2.</v>
          </cell>
          <cell r="P35" t="str">
            <v>SINAPI</v>
          </cell>
          <cell r="R35" t="str">
            <v>PREPARO DE FUNDO DE VALA COM LARGURA MAIOR OU IGUAL A 1,5 M E MENOR QUE 2,5 M (ACERTO DO SOLO NATURAL). AF_08/2020</v>
          </cell>
          <cell r="S35" t="str">
            <v>M2</v>
          </cell>
          <cell r="T35">
            <v>13.37</v>
          </cell>
        </row>
        <row r="36">
          <cell r="O36" t="str">
            <v>1.3.3.</v>
          </cell>
          <cell r="P36" t="str">
            <v>SINAPI</v>
          </cell>
          <cell r="R36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S36" t="str">
            <v>M3</v>
          </cell>
          <cell r="T36">
            <v>11.42</v>
          </cell>
        </row>
        <row r="37">
          <cell r="O37" t="str">
            <v>1.4.</v>
          </cell>
          <cell r="R37" t="str">
            <v>CASTELO D'ÁGUA (MOVIMENTO DE TERRA PARA FUNDAÇÕES)</v>
          </cell>
        </row>
        <row r="38">
          <cell r="O38" t="str">
            <v>1.4.1.</v>
          </cell>
          <cell r="P38" t="str">
            <v>SINAPI</v>
          </cell>
          <cell r="R38" t="str">
            <v>ESCAVAÇÃO MANUAL PARA BLOCO DE COROAMENTO OU SAPATA (INCLUINDO ESCAVAÇÃO PARA COLOCAÇÃO DE FÔRMAS). AF_01/2024</v>
          </cell>
          <cell r="S38" t="str">
            <v>M3</v>
          </cell>
          <cell r="T38">
            <v>3.65</v>
          </cell>
        </row>
        <row r="39">
          <cell r="O39" t="str">
            <v>1.4.2.</v>
          </cell>
          <cell r="P39" t="str">
            <v>SINAPI</v>
          </cell>
          <cell r="R39" t="str">
            <v>PREPARO DE FUNDO DE VALA COM LARGURA MAIOR OU IGUAL A 1,5 M E MENOR QUE 2,5 M (ACERTO DO SOLO NATURAL). AF_08/2020</v>
          </cell>
          <cell r="S39" t="str">
            <v>M2</v>
          </cell>
          <cell r="T39">
            <v>4.84</v>
          </cell>
        </row>
        <row r="40">
          <cell r="O40" t="str">
            <v>1.4.3.</v>
          </cell>
          <cell r="P40" t="str">
            <v>SINAPI</v>
          </cell>
          <cell r="R40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S40" t="str">
            <v>M3</v>
          </cell>
          <cell r="T40">
            <v>1.23</v>
          </cell>
        </row>
        <row r="41">
          <cell r="O41" t="str">
            <v>1.5.</v>
          </cell>
          <cell r="R41" t="str">
            <v>CONCRETO ARMADO PARA SAPATAS (FUNDAÇÕES)</v>
          </cell>
        </row>
        <row r="42">
          <cell r="O42" t="str">
            <v>1.5.1.</v>
          </cell>
          <cell r="P42" t="str">
            <v>SINAPI</v>
          </cell>
          <cell r="R42" t="str">
            <v>LASTRO DE CONCRETO MAGRO, APLICADO EM BLOCOS DE COROAMENTO OU SAPATAS, ESPESSURA DE 5 CM. AF_01/2024</v>
          </cell>
          <cell r="S42" t="str">
            <v>M2</v>
          </cell>
          <cell r="T42">
            <v>46.65</v>
          </cell>
        </row>
        <row r="43">
          <cell r="O43" t="str">
            <v>1.5.2.</v>
          </cell>
          <cell r="P43" t="str">
            <v>SINAPI</v>
          </cell>
          <cell r="R43" t="str">
            <v>FABRICAÇÃO, MONTAGEM E DESMONTAGEM DE FÔRMA PARA BLOCO DE COROAMENTO, EM MADEIRA SERRADA, E=25 MM, 4 UTILIZAÇÕES. AF_01/2024</v>
          </cell>
          <cell r="S43" t="str">
            <v>M2</v>
          </cell>
          <cell r="T43">
            <v>131.71</v>
          </cell>
        </row>
        <row r="44">
          <cell r="O44" t="str">
            <v>1.5.3.</v>
          </cell>
          <cell r="P44" t="str">
            <v>SINAPI</v>
          </cell>
          <cell r="R44" t="str">
            <v>ARMAÇÃO DE SAPATA ISOLADA, VIGA BALDRAME E SAPATA CORRIDA UTILIZANDO AÇO CA-50 DE 6,3 MM - MONTAGEM. AF_01/2024</v>
          </cell>
          <cell r="S44" t="str">
            <v>KG</v>
          </cell>
          <cell r="T44">
            <v>317.2</v>
          </cell>
        </row>
        <row r="45">
          <cell r="O45" t="str">
            <v>1.5.4.</v>
          </cell>
          <cell r="P45" t="str">
            <v>SINAPI</v>
          </cell>
          <cell r="R45" t="str">
            <v>ARMAÇÃO DE SAPATA ISOLADA, VIGA BALDRAME E SAPATA CORRIDA UTILIZANDO AÇO CA-50 DE 8 MM - MONTAGEM. AF_01/2024</v>
          </cell>
          <cell r="S45" t="str">
            <v>KG</v>
          </cell>
          <cell r="T45">
            <v>41.25</v>
          </cell>
        </row>
        <row r="46">
          <cell r="O46" t="str">
            <v>1.5.5.</v>
          </cell>
          <cell r="P46" t="str">
            <v>SINAPI</v>
          </cell>
          <cell r="R46" t="str">
            <v>ARMAÇÃO DE SAPATA ISOLADA, VIGA BALDRAME E SAPATA CORRIDA UTILIZANDO AÇO CA-50 DE 10 MM - MONTAGEM. AF_01/2024</v>
          </cell>
          <cell r="S46" t="str">
            <v>KG</v>
          </cell>
          <cell r="T46">
            <v>366.94</v>
          </cell>
        </row>
        <row r="47">
          <cell r="O47" t="str">
            <v>1.5.6.</v>
          </cell>
          <cell r="P47" t="str">
            <v>SINAPI</v>
          </cell>
          <cell r="R47" t="str">
            <v>ARMAÇÃO DE BLOCO, SAPATA ISOLADA, VIGA BALDRAME E SAPATA CORRIDA UTILIZANDO AÇO CA-50 DE 12,5 MM - MONTAGEM. AF_01/2024</v>
          </cell>
          <cell r="S47" t="str">
            <v>KG</v>
          </cell>
          <cell r="T47">
            <v>225</v>
          </cell>
        </row>
        <row r="48">
          <cell r="O48" t="str">
            <v>1.5.7.</v>
          </cell>
          <cell r="P48" t="str">
            <v>SINAPI</v>
          </cell>
          <cell r="R48" t="str">
            <v>ARMAÇÃO DE ESTRUTURAS DIVERSAS DE CONCRETO ARMADO, EXCETO VIGAS, PILARES, LAJES E FUNDAÇÕES, UTILIZANDO AÇO CA-60 DE 5,0 MM - MONTAGEM. AF_06/2022</v>
          </cell>
          <cell r="S48" t="str">
            <v>KG</v>
          </cell>
          <cell r="T48">
            <v>134.38</v>
          </cell>
        </row>
        <row r="49">
          <cell r="O49" t="str">
            <v>1.5.8.</v>
          </cell>
          <cell r="P49" t="str">
            <v>SINAPI</v>
          </cell>
          <cell r="R49" t="str">
            <v>CONCRETAGEM DE SAPATA, FCK 30 MPA, COM USO DE BOMBA - LANÇAMENTO, ADENSAMENTO E ACABAMENTO. AF_01/2024</v>
          </cell>
          <cell r="S49" t="str">
            <v>M3</v>
          </cell>
          <cell r="T49">
            <v>15.55</v>
          </cell>
        </row>
        <row r="50">
          <cell r="O50" t="str">
            <v>1.6.</v>
          </cell>
          <cell r="R50" t="str">
            <v>CONCRETO ARMADO PARA VIGA BALDRAME (FUNDAÇÕES)</v>
          </cell>
        </row>
        <row r="51">
          <cell r="O51" t="str">
            <v>1.6.1.</v>
          </cell>
          <cell r="P51" t="str">
            <v>SINAPI</v>
          </cell>
          <cell r="R51" t="str">
            <v>LASTRO DE CONCRETO MAGRO, APLICADO EM BLOCOS DE COROAMENTO OU SAPATAS, ESPESSURA DE 5 CM. AF_01/2024</v>
          </cell>
          <cell r="S51" t="str">
            <v>M2</v>
          </cell>
          <cell r="T51">
            <v>60.44</v>
          </cell>
        </row>
        <row r="52">
          <cell r="O52" t="str">
            <v>1.6.2.</v>
          </cell>
          <cell r="P52" t="str">
            <v>SINAPI</v>
          </cell>
          <cell r="R52" t="str">
            <v>LASTRO DE CONCRETO MAGRO, APLICADO EM BLOCOS DE COROAMENTO OU SAPATAS. AF_01/2024</v>
          </cell>
          <cell r="S52" t="str">
            <v>M3</v>
          </cell>
          <cell r="T52">
            <v>3.89</v>
          </cell>
        </row>
        <row r="53">
          <cell r="O53" t="str">
            <v>1.6.3.</v>
          </cell>
          <cell r="P53" t="str">
            <v>SINAPI</v>
          </cell>
          <cell r="R53" t="str">
            <v>FABRICAÇÃO, MONTAGEM E DESMONTAGEM DE FÔRMA PARA BLOCO DE COROAMENTO, EM MADEIRA SERRADA, E=25 MM, 4 UTILIZAÇÕES. AF_01/2024</v>
          </cell>
          <cell r="S53" t="str">
            <v>M2</v>
          </cell>
          <cell r="T53">
            <v>349.55</v>
          </cell>
        </row>
        <row r="54">
          <cell r="O54" t="str">
            <v>1.6.4.</v>
          </cell>
          <cell r="P54" t="str">
            <v>SINAPI</v>
          </cell>
          <cell r="R54" t="str">
            <v>ARMAÇÃO DE SAPATA ISOLADA, VIGA BALDRAME E SAPATA CORRIDA UTILIZANDO AÇO CA-50 DE 8 MM - MONTAGEM. AF_01/2024</v>
          </cell>
          <cell r="S54" t="str">
            <v>KG</v>
          </cell>
          <cell r="T54">
            <v>660.1</v>
          </cell>
        </row>
        <row r="55">
          <cell r="O55" t="str">
            <v>1.6.5.</v>
          </cell>
          <cell r="P55" t="str">
            <v>SINAPI</v>
          </cell>
          <cell r="R55" t="str">
            <v>ARMAÇÃO DE SAPATA ISOLADA, VIGA BALDRAME E SAPATA CORRIDA UTILIZANDO AÇO CA-50 DE 10 MM - MONTAGEM. AF_01/2024</v>
          </cell>
          <cell r="S55" t="str">
            <v>KG</v>
          </cell>
          <cell r="T55">
            <v>113.6</v>
          </cell>
        </row>
        <row r="56">
          <cell r="O56" t="str">
            <v>1.6.6.</v>
          </cell>
          <cell r="P56" t="str">
            <v>SINAPI</v>
          </cell>
          <cell r="R56" t="str">
            <v>ARMAÇÃO DE BLOCO, SAPATA ISOLADA, VIGA BALDRAME E SAPATA CORRIDA UTILIZANDO AÇO CA-50 DE 12,5 MM - MONTAGEM. AF_01/2024</v>
          </cell>
          <cell r="S56" t="str">
            <v>KG</v>
          </cell>
          <cell r="T56">
            <v>26.41</v>
          </cell>
        </row>
        <row r="57">
          <cell r="O57" t="str">
            <v>1.6.7.</v>
          </cell>
          <cell r="P57" t="str">
            <v>SINAPI</v>
          </cell>
          <cell r="R57" t="str">
            <v>ARMAÇÃO DE BLOCO UTILIZANDO AÇO CA-60 DE 5 MM - MONTAGEM. AF_01/2024</v>
          </cell>
          <cell r="S57" t="str">
            <v>KG</v>
          </cell>
          <cell r="T57">
            <v>356.91</v>
          </cell>
        </row>
        <row r="58">
          <cell r="O58" t="str">
            <v>1.6.8.</v>
          </cell>
          <cell r="P58" t="str">
            <v>SINAPI</v>
          </cell>
          <cell r="R58" t="str">
            <v>CONCRETAGEM DE BLOCO DE COROAMENTO OU VIGA BALDRAME, FCK 30 MPA, COM USO DE BOMBA - LANÇAMENTO, ADENSAMENTO E ACABAMENTO. AF_01/2024</v>
          </cell>
          <cell r="S58" t="str">
            <v>M3</v>
          </cell>
          <cell r="T58">
            <v>24.18</v>
          </cell>
        </row>
        <row r="59">
          <cell r="O59" t="str">
            <v>1.7.</v>
          </cell>
          <cell r="R59" t="str">
            <v>FUNDAÇÃO CASTELO D'ÁGUA (FUNDAÇÕES)</v>
          </cell>
        </row>
        <row r="60">
          <cell r="O60" t="str">
            <v>1.7.1.</v>
          </cell>
          <cell r="P60" t="str">
            <v>SINAPI</v>
          </cell>
          <cell r="R60" t="str">
            <v>ESTACA ESCAVADA MECANICAMENTE, SEM FLUIDO ESTABILIZANTE, COM 25CM DE DIÂMETRO, CONCRETO LANÇADO POR CAMINHÃO BETONEIRA (EXCLUSIVE MOBILIZAÇÃO E DESMOBILIZAÇÃO). AF_01/2020_PA</v>
          </cell>
          <cell r="S60" t="str">
            <v>M</v>
          </cell>
          <cell r="T60">
            <v>35</v>
          </cell>
        </row>
        <row r="61">
          <cell r="O61" t="str">
            <v>1.7.2.</v>
          </cell>
          <cell r="P61" t="str">
            <v>SINAPI</v>
          </cell>
          <cell r="R61" t="str">
            <v>ARRASAMENTO MECANICO DE ESTACA DE CONCRETO ARMADO, DIAMETROS DE ATÉ 40 CM. AF_05/2021</v>
          </cell>
          <cell r="S61" t="str">
            <v>UN</v>
          </cell>
          <cell r="T61">
            <v>5</v>
          </cell>
        </row>
        <row r="62">
          <cell r="O62" t="str">
            <v>1.7.3.</v>
          </cell>
          <cell r="P62" t="str">
            <v>SINAPI</v>
          </cell>
          <cell r="R62" t="str">
            <v>LASTRO DE CONCRETO MAGRO, APLICADO EM BLOCOS DE COROAMENTO OU SAPATAS, ESPESSURA DE 5 CM. AF_01/2024</v>
          </cell>
          <cell r="S62" t="str">
            <v>M2</v>
          </cell>
          <cell r="T62">
            <v>4.84</v>
          </cell>
        </row>
        <row r="63">
          <cell r="O63" t="str">
            <v>1.7.4.</v>
          </cell>
          <cell r="P63" t="str">
            <v>SINAPI</v>
          </cell>
          <cell r="R63" t="str">
            <v>FABRICAÇÃO, MONTAGEM E DESMONTAGEM DE FÔRMA PARA BLOCO DE COROAMENTO, EM CHAPA DE MADEIRA COMPENSADA RESINADA, E=17 MM, 4 UTILIZAÇÕES. AF_01/2024</v>
          </cell>
          <cell r="S63" t="str">
            <v>M2</v>
          </cell>
          <cell r="T63">
            <v>4.4000000000000004</v>
          </cell>
        </row>
        <row r="64">
          <cell r="O64" t="str">
            <v>1.7.5.</v>
          </cell>
          <cell r="P64" t="str">
            <v>SINAPI</v>
          </cell>
          <cell r="R64" t="str">
            <v>ARMAÇÃO DE BLOCO UTILIZANDO AÇO CA-50 DE 10 MM - MONTAGEM. AF_01/2024</v>
          </cell>
          <cell r="S64" t="str">
            <v>KG</v>
          </cell>
          <cell r="T64">
            <v>116.61</v>
          </cell>
        </row>
        <row r="65">
          <cell r="O65" t="str">
            <v>1.7.6.</v>
          </cell>
          <cell r="P65" t="str">
            <v>SINAPI</v>
          </cell>
          <cell r="R65" t="str">
            <v>ARMAÇÃO DE BLOCO, SAPATA ISOLADA, VIGA BALDRAME E SAPATA CORRIDA UTILIZANDO AÇO CA-50 DE 12,5 MM - MONTAGEM. AF_01/2024</v>
          </cell>
          <cell r="S65" t="str">
            <v>KG</v>
          </cell>
          <cell r="T65">
            <v>83.78</v>
          </cell>
        </row>
        <row r="66">
          <cell r="O66" t="str">
            <v>1.7.7.</v>
          </cell>
          <cell r="P66" t="str">
            <v>SINAPI</v>
          </cell>
          <cell r="R66" t="str">
            <v>ARMAÇÃO DE BLOCO E SAPATA UTILIZANDO AÇO CA-50 DE 25 MM - MONTAGEM. AF_01/2024</v>
          </cell>
          <cell r="S66" t="str">
            <v>KG</v>
          </cell>
          <cell r="T66">
            <v>13.87</v>
          </cell>
        </row>
        <row r="67">
          <cell r="O67" t="str">
            <v>1.7.8.</v>
          </cell>
          <cell r="P67" t="str">
            <v>SINAPI</v>
          </cell>
          <cell r="R67" t="str">
            <v>ARMAÇÃO DE BLOCO UTILIZANDO AÇO CA-60 DE 5 MM - MONTAGEM. AF_01/2024</v>
          </cell>
          <cell r="S67" t="str">
            <v>KG</v>
          </cell>
          <cell r="T67">
            <v>13.08</v>
          </cell>
        </row>
        <row r="68">
          <cell r="O68" t="str">
            <v>1.7.9.</v>
          </cell>
          <cell r="P68" t="str">
            <v>SINAPI</v>
          </cell>
          <cell r="R68" t="str">
            <v>CONCRETAGEM DE BLOCO DE COROAMENTO OU VIGA BALDRAME, FCK 30 MPA, COM USO DE BOMBA - LANÇAMENTO, ADENSAMENTO E ACABAMENTO. AF_01/2024</v>
          </cell>
          <cell r="S68" t="str">
            <v>M3</v>
          </cell>
          <cell r="T68">
            <v>2.42</v>
          </cell>
        </row>
        <row r="69">
          <cell r="O69" t="str">
            <v>1.8.</v>
          </cell>
          <cell r="R69" t="str">
            <v>ABRIGO DE GÁS - BLOCOS (FUNDAÇÕES)</v>
          </cell>
        </row>
        <row r="70">
          <cell r="O70" t="str">
            <v>1.8.1.</v>
          </cell>
          <cell r="P70" t="str">
            <v>SINAPI</v>
          </cell>
          <cell r="R70" t="str">
            <v>ESTACA ESCAVADA MECANICAMENTE, SEM FLUIDO ESTABILIZANTE, COM 25CM DE DIÂMETRO, CONCRETO LANÇADO POR CAMINHÃO BETONEIRA (EXCLUSIVE MOBILIZAÇÃO E DESMOBILIZAÇÃO). AF_01/2020_PA</v>
          </cell>
          <cell r="S70" t="str">
            <v>M</v>
          </cell>
          <cell r="T70">
            <v>17.5</v>
          </cell>
        </row>
        <row r="71">
          <cell r="O71" t="str">
            <v>1.8.2.</v>
          </cell>
          <cell r="P71" t="str">
            <v>SINAPI</v>
          </cell>
          <cell r="R71" t="str">
            <v>LASTRO DE CONCRETO MAGRO, APLICADO EM BLOCOS DE COROAMENTO OU SAPATAS, ESPESSURA DE 5 CM. AF_01/2024</v>
          </cell>
          <cell r="S71" t="str">
            <v>M2</v>
          </cell>
          <cell r="T71">
            <v>1.25</v>
          </cell>
        </row>
        <row r="72">
          <cell r="O72" t="str">
            <v>1.8.3.</v>
          </cell>
          <cell r="P72" t="str">
            <v>SINAPI</v>
          </cell>
          <cell r="R72" t="str">
            <v>FABRICAÇÃO, MONTAGEM E DESMONTAGEM DE FÔRMA PARA BLOCO DE COROAMENTO, EM CHAPA DE MADEIRA COMPENSADA RESINADA, E=17 MM, 4 UTILIZAÇÕES. AF_01/2024</v>
          </cell>
          <cell r="S72" t="str">
            <v>M2</v>
          </cell>
          <cell r="T72">
            <v>5</v>
          </cell>
        </row>
        <row r="73">
          <cell r="O73" t="str">
            <v>1.8.4.</v>
          </cell>
          <cell r="P73" t="str">
            <v>SINAPI</v>
          </cell>
          <cell r="R73" t="str">
            <v>ARMAÇÃO DE DESCIDA D'ÁGUA UTILIZANDO AÇO CA-60 DE 5 MM - MONTAGEM. AF_08/2022</v>
          </cell>
          <cell r="S73" t="str">
            <v>KG</v>
          </cell>
          <cell r="T73">
            <v>10.19</v>
          </cell>
        </row>
        <row r="74">
          <cell r="O74" t="str">
            <v>1.8.5.</v>
          </cell>
          <cell r="P74" t="str">
            <v>SINAPI</v>
          </cell>
          <cell r="R74" t="str">
            <v>CONCRETAGEM DE BLOCO DE COROAMENTO OU VIGA BALDRAME, FCK 30 MPA, COM USO DE BOMBA - LANÇAMENTO, ADENSAMENTO E ACABAMENTO. AF_01/2024</v>
          </cell>
          <cell r="S74" t="str">
            <v>M3</v>
          </cell>
          <cell r="T74">
            <v>0.63</v>
          </cell>
        </row>
        <row r="75">
          <cell r="O75" t="str">
            <v>1.9.</v>
          </cell>
          <cell r="R75" t="str">
            <v>MURETA E ABRIGO DE GÁS - VIGAS BALDRAME (FUNDAÇÕES)</v>
          </cell>
        </row>
        <row r="76">
          <cell r="O76" t="str">
            <v>1.9.1.</v>
          </cell>
          <cell r="P76" t="str">
            <v>SINAPI</v>
          </cell>
          <cell r="R76" t="str">
            <v>LASTRO DE CONCRETO MAGRO, APLICADO EM BLOCOS DE COROAMENTO OU SAPATAS, ESPESSURA DE 5 CM. AF_01/2024</v>
          </cell>
          <cell r="S76" t="str">
            <v>M2</v>
          </cell>
          <cell r="T76">
            <v>13.25</v>
          </cell>
        </row>
        <row r="77">
          <cell r="O77" t="str">
            <v>1.9.2.</v>
          </cell>
          <cell r="P77" t="str">
            <v>SINAPI</v>
          </cell>
          <cell r="R77" t="str">
            <v>FABRICAÇÃO, MONTAGEM E DESMONTAGEM DE FÔRMA PARA VIGA BALDRAME, EM CHAPA DE MADEIRA COMPENSADA RESINADA, E=17 MM, 4 UTILIZAÇÕES. AF_01/2024</v>
          </cell>
          <cell r="S77" t="str">
            <v>M2</v>
          </cell>
          <cell r="T77">
            <v>44.97</v>
          </cell>
        </row>
        <row r="78">
          <cell r="O78" t="str">
            <v>1.9.3.</v>
          </cell>
          <cell r="P78" t="str">
            <v>SINAPI</v>
          </cell>
          <cell r="R78" t="str">
            <v>ARMAÇÃO DE SAPATA ISOLADA, VIGA BALDRAME E SAPATA CORRIDA UTILIZANDO AÇO CA-50 DE 8 MM - MONTAGEM. AF_01/2024</v>
          </cell>
          <cell r="S78" t="str">
            <v>KG</v>
          </cell>
          <cell r="T78">
            <v>84.2</v>
          </cell>
        </row>
        <row r="79">
          <cell r="O79" t="str">
            <v>1.9.4.</v>
          </cell>
          <cell r="P79" t="str">
            <v>SINAPI</v>
          </cell>
          <cell r="R79" t="str">
            <v>CONCRETAGEM DE BLOCO DE COROAMENTO OU VIGA BALDRAME, FCK 30 MPA, COM USO DE BOMBA - LANÇAMENTO, ADENSAMENTO E ACABAMENTO. AF_01/2024</v>
          </cell>
          <cell r="S79" t="str">
            <v>M3</v>
          </cell>
          <cell r="T79">
            <v>3.64</v>
          </cell>
        </row>
        <row r="80">
          <cell r="O80" t="str">
            <v>1.10.</v>
          </cell>
          <cell r="R80" t="str">
            <v xml:space="preserve">CONCRETO ARMADO - PILARES (SUPERESTRUTURA) </v>
          </cell>
        </row>
        <row r="81">
          <cell r="O81" t="str">
            <v>1.10.1.</v>
          </cell>
          <cell r="P81" t="str">
            <v>SINAPI</v>
          </cell>
          <cell r="R81" t="str">
            <v>MONTAGEM E DESMONTAGEM DE FÔRMA DE PILARES RETANGULARES E ESTRUTURAS SIMILARES, PÉ-DIREITO SIMPLES, EM CHAPA DE MADEIRA COMPENSADA PLASTIFICADA, 18 UTILIZAÇÕES. AF_09/2020</v>
          </cell>
          <cell r="S81" t="str">
            <v>M2</v>
          </cell>
          <cell r="T81">
            <v>333.34</v>
          </cell>
        </row>
        <row r="82">
          <cell r="O82" t="str">
            <v>1.10.2.</v>
          </cell>
          <cell r="P82" t="str">
            <v>SINAPI</v>
          </cell>
          <cell r="R82" t="str">
            <v>ARMAÇÃO DE PILAR OU VIGA DE ESTRUTURA CONVENCIONAL DE CONCRETO ARMADO UTILIZANDO AÇO CA-50 DE 10,0 MM - MONTAGEM. AF_06/2022</v>
          </cell>
          <cell r="S82" t="str">
            <v>KG</v>
          </cell>
          <cell r="T82">
            <v>839.33</v>
          </cell>
        </row>
        <row r="83">
          <cell r="O83" t="str">
            <v>1.10.3.</v>
          </cell>
          <cell r="P83" t="str">
            <v>SINAPI</v>
          </cell>
          <cell r="R83" t="str">
            <v>ARMAÇÃO DE PILAR OU VIGA DE ESTRUTURA CONVENCIONAL DE CONCRETO ARMADO UTILIZANDO AÇO CA-50 DE 12,5 MM - MONTAGEM. AF_06/2022</v>
          </cell>
          <cell r="S83" t="str">
            <v>KG</v>
          </cell>
          <cell r="T83">
            <v>312.88</v>
          </cell>
        </row>
        <row r="84">
          <cell r="O84" t="str">
            <v>1.10.4.</v>
          </cell>
          <cell r="P84" t="str">
            <v>SINAPI</v>
          </cell>
          <cell r="R84" t="str">
            <v>ARMAÇÃO DE PILAR OU VIGA DE ESTRUTURA CONVENCIONAL DE CONCRETO ARMADO UTILIZANDO AÇO CA-60 DE 5,0 MM - MONTAGEM. AF_06/2022</v>
          </cell>
          <cell r="S84" t="str">
            <v>KG</v>
          </cell>
          <cell r="T84">
            <v>450.22</v>
          </cell>
        </row>
        <row r="85">
          <cell r="O85" t="str">
            <v>1.10.5.</v>
          </cell>
          <cell r="P85" t="str">
            <v>SINAPI</v>
          </cell>
          <cell r="R85" t="str">
            <v>CONCRETAGEM DE PILARES, FCK = 25 MPA, COM USO DE BOMBA - LANÇAMENTO, ADENSAMENTO E ACABAMENTO. AF_02/2022_PS</v>
          </cell>
          <cell r="S85" t="str">
            <v>M3</v>
          </cell>
          <cell r="T85">
            <v>18.25</v>
          </cell>
        </row>
        <row r="86">
          <cell r="O86" t="str">
            <v>1.11.</v>
          </cell>
          <cell r="R86" t="str">
            <v>CONCRETO ARMADO - VIGAS (SUPERESTRUTURA)</v>
          </cell>
        </row>
        <row r="87">
          <cell r="O87" t="str">
            <v>1.11.1.</v>
          </cell>
          <cell r="P87" t="str">
            <v>SINAPI</v>
          </cell>
          <cell r="R87" t="str">
            <v>MONTAGEM E DESMONTAGEM DE FÔRMA DE PILARES RETANGULARES E ESTRUTURAS SIMILARES, PÉ-DIREITO SIMPLES, EM CHAPA DE MADEIRA COMPENSADA PLASTIFICADA, 18 UTILIZAÇÕES. AF_09/2020</v>
          </cell>
          <cell r="S87" t="str">
            <v>M2</v>
          </cell>
          <cell r="T87">
            <v>344.1</v>
          </cell>
        </row>
        <row r="88">
          <cell r="O88" t="str">
            <v>1.11.2.</v>
          </cell>
          <cell r="P88" t="str">
            <v>SINAPI</v>
          </cell>
          <cell r="R88" t="str">
            <v>ARMAÇÃO DE PILAR OU VIGA DE ESTRUTURA CONVENCIONAL DE CONCRETO ARMADO UTILIZANDO AÇO CA-50 DE 8,0 MM - MONTAGEM. AF_06/2022</v>
          </cell>
          <cell r="S88" t="str">
            <v>KG</v>
          </cell>
          <cell r="T88">
            <v>675.91</v>
          </cell>
        </row>
        <row r="89">
          <cell r="O89" t="str">
            <v>1.11.3.</v>
          </cell>
          <cell r="P89" t="str">
            <v>SINAPI</v>
          </cell>
          <cell r="R89" t="str">
            <v>ARMAÇÃO DE PILAR OU VIGA DE ESTRUTURA CONVENCIONAL DE CONCRETO ARMADO UTILIZANDO AÇO CA-50 DE 10,0 MM - MONTAGEM. AF_06/2022</v>
          </cell>
          <cell r="S89" t="str">
            <v>KG</v>
          </cell>
          <cell r="T89">
            <v>9.64</v>
          </cell>
        </row>
        <row r="90">
          <cell r="O90" t="str">
            <v>1.11.4.</v>
          </cell>
          <cell r="P90" t="str">
            <v>SINAPI</v>
          </cell>
          <cell r="R90" t="str">
            <v>ARMAÇÃO DE PILAR OU VIGA DE ESTRUTURA CONVENCIONAL DE CONCRETO ARMADO UTILIZANDO AÇO CA-60 DE 5,0 MM - MONTAGEM. AF_06/2022</v>
          </cell>
          <cell r="S90" t="str">
            <v>KG</v>
          </cell>
          <cell r="T90">
            <v>365.31</v>
          </cell>
        </row>
        <row r="91">
          <cell r="O91" t="str">
            <v>1.11.5.</v>
          </cell>
          <cell r="P91" t="str">
            <v>SINAPI</v>
          </cell>
          <cell r="R91" t="str">
            <v>CONCRETAGEM DE VIGAS E LAJES, FCK=25 MPA, PARA LAJES MACIÇAS OU NERVURADAS COM USO DE BOMBA - LANÇAMENTO, ADENSAMENTO E ACABAMENTO. AF_02/2022_PS</v>
          </cell>
          <cell r="S91" t="str">
            <v>M3</v>
          </cell>
          <cell r="T91">
            <v>24.55</v>
          </cell>
        </row>
        <row r="92">
          <cell r="O92" t="str">
            <v>1.12.</v>
          </cell>
          <cell r="R92" t="str">
            <v>CONCRETO ARMADO PARA VERGAS (SUPERESTRUTURA)</v>
          </cell>
        </row>
        <row r="93">
          <cell r="O93" t="str">
            <v>1.12.1.</v>
          </cell>
          <cell r="P93" t="str">
            <v>SINAPI</v>
          </cell>
          <cell r="R93" t="str">
            <v>VERGA PRÉ-MOLDADA COM ATÉ 1,5 M DE VÃO, ESPESSURA DE *20* CM. AF_03/2024</v>
          </cell>
          <cell r="S93" t="str">
            <v>M</v>
          </cell>
          <cell r="T93">
            <v>124.12</v>
          </cell>
        </row>
        <row r="94">
          <cell r="O94" t="str">
            <v>1.13.</v>
          </cell>
          <cell r="R94" t="str">
            <v>CONCRETO ARMADO - MURETA - PILARES (SUPERESTRUTURA)</v>
          </cell>
        </row>
        <row r="95">
          <cell r="O95" t="str">
            <v>1.13.1.</v>
          </cell>
          <cell r="P95" t="str">
            <v>SINAPI</v>
          </cell>
          <cell r="R95" t="str">
            <v>MONTAGEM E DESMONTAGEM DE FÔRMA DE PILARES RETANGULARES E ESTRUTURAS SIMILARES, PÉ-DIREITO SIMPLES, EM CHAPA DE MADEIRA COMPENSADA PLASTIFICADA, 18 UTILIZAÇÕES. AF_09/2020</v>
          </cell>
          <cell r="S95" t="str">
            <v>M2</v>
          </cell>
          <cell r="T95">
            <v>18</v>
          </cell>
        </row>
        <row r="96">
          <cell r="O96" t="str">
            <v>1.13.2.</v>
          </cell>
          <cell r="P96" t="str">
            <v>SINAPI</v>
          </cell>
          <cell r="R96" t="str">
            <v>ARMAÇÃO DE PILAR OU VIGA DE ESTRUTURA CONVENCIONAL DE CONCRETO ARMADO UTILIZANDO AÇO CA-50 DE 8,0 MM - MONTAGEM. AF_06/2022</v>
          </cell>
          <cell r="S96" t="str">
            <v>KG</v>
          </cell>
          <cell r="T96">
            <v>43.92</v>
          </cell>
        </row>
        <row r="97">
          <cell r="O97" t="str">
            <v>1.13.3.</v>
          </cell>
          <cell r="P97" t="str">
            <v>SINAPI</v>
          </cell>
          <cell r="R97" t="str">
            <v>ARMAÇÃO DE PILAR OU VIGA DE ESTRUTURA CONVENCIONAL DE CONCRETO ARMADO UTILIZANDO AÇO CA-60 DE 5,0 MM - MONTAGEM. AF_06/2022</v>
          </cell>
          <cell r="S97" t="str">
            <v>KG</v>
          </cell>
          <cell r="T97">
            <v>13.66</v>
          </cell>
        </row>
        <row r="98">
          <cell r="O98" t="str">
            <v>1.13.4.</v>
          </cell>
          <cell r="P98" t="str">
            <v>SINAPI</v>
          </cell>
          <cell r="R98" t="str">
            <v>CONCRETAGEM DE PILARES, FCK = 25 MPA, COM USO DE BOMBA - LANÇAMENTO, ADENSAMENTO E ACABAMENTO. AF_02/2022_PS</v>
          </cell>
          <cell r="S98" t="str">
            <v>M3</v>
          </cell>
          <cell r="T98">
            <v>0.76</v>
          </cell>
        </row>
        <row r="99">
          <cell r="O99" t="str">
            <v>1.14.</v>
          </cell>
          <cell r="R99" t="str">
            <v>CONCRETO ARMADO - CASA DE GÁS - PILARES VIGAS E LAJE (SUPERESTRUTURA)</v>
          </cell>
        </row>
        <row r="100">
          <cell r="O100" t="str">
            <v>1.14.1.</v>
          </cell>
          <cell r="P100" t="str">
            <v>SINAPI</v>
          </cell>
          <cell r="R100" t="str">
            <v>MONTAGEM E DESMONTAGEM DE FÔRMA DE PILARES RETANGULARES E ESTRUTURAS SIMILARES, PÉ-DIREITO SIMPLES, EM CHAPA DE MADEIRA COMPENSADA PLASTIFICADA, 18 UTILIZAÇÕES. AF_09/2020</v>
          </cell>
          <cell r="S100" t="str">
            <v>M2</v>
          </cell>
          <cell r="T100">
            <v>19.239999999999998</v>
          </cell>
        </row>
        <row r="101">
          <cell r="O101" t="str">
            <v>1.14.2.</v>
          </cell>
          <cell r="P101" t="str">
            <v>SINAPI</v>
          </cell>
          <cell r="R101" t="str">
            <v>ARMAÇÃO DE PILAR OU VIGA DE ESTRUTURA CONVENCIONAL DE CONCRETO ARMADO UTILIZANDO AÇO CA-50 DE 6,3 MM - MONTAGEM. AF_06/2022</v>
          </cell>
          <cell r="S101" t="str">
            <v>KG</v>
          </cell>
          <cell r="T101">
            <v>15.26</v>
          </cell>
        </row>
        <row r="102">
          <cell r="O102" t="str">
            <v>1.14.3.</v>
          </cell>
          <cell r="P102" t="str">
            <v>SINAPI</v>
          </cell>
          <cell r="R102" t="str">
            <v>ARMAÇÃO DE PILAR OU VIGA DE ESTRUTURA CONVENCIONAL DE CONCRETO ARMADO UTILIZANDO AÇO CA-50 DE 8,0 MM - MONTAGEM. AF_06/2022</v>
          </cell>
          <cell r="S102" t="str">
            <v>KG</v>
          </cell>
          <cell r="T102">
            <v>19.45</v>
          </cell>
        </row>
        <row r="103">
          <cell r="O103" t="str">
            <v>1.14.4.</v>
          </cell>
          <cell r="P103" t="str">
            <v>SINAPI</v>
          </cell>
          <cell r="R103" t="str">
            <v>ARMAÇÃO DE PILAR OU VIGA DE ESTRUTURA CONVENCIONAL DE CONCRETO ARMADO UTILIZANDO AÇO CA-50 DE 10,0 MM - MONTAGEM. AF_06/2022</v>
          </cell>
          <cell r="S103" t="str">
            <v>KG</v>
          </cell>
          <cell r="T103">
            <v>28.01</v>
          </cell>
        </row>
        <row r="104">
          <cell r="O104" t="str">
            <v>1.14.5.</v>
          </cell>
          <cell r="P104" t="str">
            <v>SINAPI</v>
          </cell>
          <cell r="R104" t="str">
            <v>ARMAÇÃO DE PILAR OU VIGA DE ESTRUTURA CONVENCIONAL DE CONCRETO ARMADO UTILIZANDO AÇO CA-60 DE 5,0 MM - MONTAGEM. AF_06/2022</v>
          </cell>
          <cell r="S104" t="str">
            <v>KG</v>
          </cell>
          <cell r="T104">
            <v>17.059999999999999</v>
          </cell>
        </row>
        <row r="105">
          <cell r="O105" t="str">
            <v>1.14.6.</v>
          </cell>
          <cell r="P105" t="str">
            <v>SINAPI</v>
          </cell>
          <cell r="R105" t="str">
            <v>CONCRETAGEM DE VIGAS E LAJES, FCK=25 MPA, PARA LAJES MACIÇAS OU NERVURADAS COM USO DE BOMBA - LANÇAMENTO, ADENSAMENTO E ACABAMENTO. AF_02/2022_PS</v>
          </cell>
          <cell r="S105" t="str">
            <v>M3</v>
          </cell>
          <cell r="T105">
            <v>1.23</v>
          </cell>
        </row>
        <row r="106">
          <cell r="O106" t="str">
            <v>1.15.</v>
          </cell>
          <cell r="R106" t="str">
            <v>ESTRUTURA METÁLICA (SUPERESTRUTURA)</v>
          </cell>
        </row>
        <row r="107">
          <cell r="O107" t="str">
            <v>1.15.1.</v>
          </cell>
          <cell r="P107" t="str">
            <v>FNDE</v>
          </cell>
          <cell r="S107" t="str">
            <v>KG</v>
          </cell>
          <cell r="T107">
            <v>9693.31</v>
          </cell>
        </row>
        <row r="108">
          <cell r="O108" t="str">
            <v>1.16.</v>
          </cell>
          <cell r="R108" t="str">
            <v>PAVIMENTAÇÃO INTERNA DE PISO DE CONCRETO 7 CM (PISO DE CONCRETO, SUPERESTRUTURA)</v>
          </cell>
        </row>
        <row r="109">
          <cell r="O109" t="str">
            <v>1.16.1.</v>
          </cell>
          <cell r="P109" t="str">
            <v>SINAPI</v>
          </cell>
          <cell r="R109" t="str">
            <v>COMPACTAÇÃO MECÂNICA DE SOLO PARA EXECUÇÃO DE RADIER, PISO DE CONCRETO OU LAJE SOBRE SOLO, COM COMPACTADOR DE SOLOS A PERCUSSÃO. AF_09/2021</v>
          </cell>
          <cell r="S109" t="str">
            <v>M2</v>
          </cell>
          <cell r="T109">
            <v>783.72</v>
          </cell>
        </row>
        <row r="110">
          <cell r="O110" t="str">
            <v>1.16.2.</v>
          </cell>
          <cell r="P110" t="str">
            <v>SINAPI</v>
          </cell>
          <cell r="R110" t="str">
            <v>LASTRO COM MATERIAL GRANULAR, APLICADO EM PISOS OU LAJES SOBRE SOLO, ESPESSURA DE *5 CM*. AF_01/2024</v>
          </cell>
          <cell r="S110" t="str">
            <v>M3</v>
          </cell>
          <cell r="T110">
            <v>39.19</v>
          </cell>
        </row>
        <row r="111">
          <cell r="O111" t="str">
            <v>1.16.3.</v>
          </cell>
          <cell r="P111" t="str">
            <v>SINAPI</v>
          </cell>
          <cell r="R111" t="str">
            <v>CAMADA SEPARADORA PARA EXECUÇÃO DE RADIER, PISO DE CONCRETO OU LAJE SOBRE SOLO, EM LONA PLÁSTICA. AF_09/2021</v>
          </cell>
          <cell r="S111" t="str">
            <v>M2</v>
          </cell>
          <cell r="T111">
            <v>783.72</v>
          </cell>
        </row>
        <row r="112">
          <cell r="O112" t="str">
            <v>1.16.4.</v>
          </cell>
          <cell r="P112" t="str">
            <v>SINAPI</v>
          </cell>
          <cell r="R112" t="str">
            <v>EXECUÇÃO DE PASSEIO (CALÇADA) OU PISO DE CONCRETO COM CONCRETO MOLDADO IN LOCO, USINADO C20, ACABAMENTO CONVENCIONAL, NÃO ARMADO. AF_08/2022</v>
          </cell>
          <cell r="S112" t="str">
            <v>M3</v>
          </cell>
          <cell r="T112">
            <v>54.86</v>
          </cell>
        </row>
        <row r="113">
          <cell r="O113" t="str">
            <v>1.17.</v>
          </cell>
          <cell r="R113" t="str">
            <v>PAVIMENTAÇÃO EXTERNA - CALÇADA DE PISO DE CONCRETO 7 CM (PISO DE CONCRETO, SUPERESTRUTURA)</v>
          </cell>
        </row>
        <row r="114">
          <cell r="O114" t="str">
            <v>1.17.1.</v>
          </cell>
          <cell r="P114" t="str">
            <v>SINAPI</v>
          </cell>
          <cell r="R114" t="str">
            <v>COMPACTAÇÃO MECÂNICA DE SOLO PARA EXECUÇÃO DE RADIER, PISO DE CONCRETO OU LAJE SOBRE SOLO, COM COMPACTADOR DE SOLOS A PERCUSSÃO. AF_09/2021</v>
          </cell>
          <cell r="S114" t="str">
            <v>M2</v>
          </cell>
          <cell r="T114">
            <v>254.8</v>
          </cell>
        </row>
        <row r="115">
          <cell r="O115" t="str">
            <v>1.17.2.</v>
          </cell>
          <cell r="P115" t="str">
            <v>SINAPI</v>
          </cell>
          <cell r="R115" t="str">
            <v>LASTRO COM MATERIAL GRANULAR, APLICADO EM PISOS OU LAJES SOBRE SOLO, ESPESSURA DE *5 CM*. AF_01/2024</v>
          </cell>
          <cell r="S115" t="str">
            <v>M3</v>
          </cell>
          <cell r="T115">
            <v>12.74</v>
          </cell>
        </row>
        <row r="116">
          <cell r="O116" t="str">
            <v>1.17.3.</v>
          </cell>
          <cell r="P116" t="str">
            <v>SINAPI</v>
          </cell>
          <cell r="R116" t="str">
            <v>CAMADA SEPARADORA PARA EXECUÇÃO DE RADIER, PISO DE CONCRETO OU LAJE SOBRE SOLO, EM LONA PLÁSTICA. AF_09/2021</v>
          </cell>
          <cell r="S116" t="str">
            <v>M2</v>
          </cell>
          <cell r="T116">
            <v>254.8</v>
          </cell>
        </row>
        <row r="117">
          <cell r="O117" t="str">
            <v>1.17.4.</v>
          </cell>
          <cell r="P117" t="str">
            <v>SINAPI</v>
          </cell>
          <cell r="R117" t="str">
            <v>EXECUÇÃO DE PASSEIO (CALÇADA) OU PISO DE CONCRETO COM CONCRETO MOLDADO IN LOCO, USINADO C20, ACABAMENTO CONVENCIONAL, NÃO ARMADO. AF_08/2022</v>
          </cell>
          <cell r="S117" t="str">
            <v>M3</v>
          </cell>
          <cell r="T117">
            <v>17.84</v>
          </cell>
        </row>
        <row r="118">
          <cell r="O118" t="str">
            <v>1.18.</v>
          </cell>
          <cell r="R118" t="str">
            <v>ELEMENTOS VAZADOS (SISTEMA DE VEDAÇÃO VERTICAL)</v>
          </cell>
        </row>
        <row r="119">
          <cell r="O119" t="str">
            <v>1.18.1.</v>
          </cell>
          <cell r="P119" t="str">
            <v>SINAPI</v>
          </cell>
          <cell r="R119" t="str">
            <v>ALVENARIA DE VEDAÇÃO COM ELEMENTO VAZADO DE CONCRETO (COBOGÓ) DE 7X50X50CM E ARGAMASSA DE ASSENTAMENTO COM PREPARO EM BETONEIRA. AF_05/2020</v>
          </cell>
          <cell r="S119" t="str">
            <v>M2</v>
          </cell>
          <cell r="T119">
            <v>6.1</v>
          </cell>
        </row>
        <row r="120">
          <cell r="O120" t="str">
            <v>1.19.</v>
          </cell>
          <cell r="R120" t="str">
            <v>ALVENARIA DE VEDAÇÃO (SISTEMA DE VEDAÇÃO VERTICAL)</v>
          </cell>
        </row>
        <row r="121">
          <cell r="O121" t="str">
            <v>1.19.1.</v>
          </cell>
          <cell r="P121" t="str">
            <v>SINAPI</v>
          </cell>
          <cell r="R121" t="str">
            <v>ALVENARIA DE VEDAÇÃO DE BLOCOS CERÂMICOS FURADOS NA VERTICAL DE 9X19X39 CM (ESPESSURA 9 CM) E ARGAMASSA DE ASSENTAMENTO COM PREPARO EM BETONEIRA. AF_12/2021</v>
          </cell>
          <cell r="S121" t="str">
            <v>M2</v>
          </cell>
          <cell r="T121">
            <v>572.77</v>
          </cell>
        </row>
        <row r="122">
          <cell r="O122" t="str">
            <v>1.19.2.</v>
          </cell>
          <cell r="P122" t="str">
            <v>SINAPI</v>
          </cell>
          <cell r="R122" t="str">
            <v>ALVENARIA DE VEDAÇÃO DE BLOCOS CERÂMICOS FURADOS NA HORIZONTAL DE 9X19X19 CM (ESPESSURA 9 CM) E ARGAMASSA DE ASSENTAMENTO COM PREPARO EM BETONEIRA. AF_12/2021</v>
          </cell>
          <cell r="S122" t="str">
            <v>M2</v>
          </cell>
          <cell r="T122">
            <v>1038</v>
          </cell>
        </row>
        <row r="123">
          <cell r="O123" t="str">
            <v>1.19.3.</v>
          </cell>
          <cell r="P123" t="str">
            <v>SINAPI</v>
          </cell>
          <cell r="R123" t="str">
            <v>ALVENARIA DE VEDAÇÃO DE BLOCOS CERÂMICOS FURADOS NA VERTICAL DE 14X19X39 CM (ESPESSURA 14 CM) E ARGAMASSA DE ASSENTAMENTO COM PREPARO EM BETONEIRA. AF_12/2021</v>
          </cell>
          <cell r="S123" t="str">
            <v>M2</v>
          </cell>
          <cell r="T123">
            <v>564.11</v>
          </cell>
        </row>
        <row r="124">
          <cell r="O124" t="str">
            <v>1.19.4.</v>
          </cell>
          <cell r="P124" t="str">
            <v>SINAPI</v>
          </cell>
          <cell r="R124" t="str">
            <v>ALVENARIA DE VEDAÇÃO DE BLOCOS CERÂMICOS MACIÇOS DE 5X10X20CM (ESPESSURA 10CM) E ARGAMASSA DE ASSENTAMENTO COM PREPARO EM BETONEIRA. AF_05/2020</v>
          </cell>
          <cell r="S124" t="str">
            <v>M2</v>
          </cell>
          <cell r="T124">
            <v>9.7200000000000006</v>
          </cell>
        </row>
        <row r="125">
          <cell r="O125" t="str">
            <v>1.19.5.</v>
          </cell>
          <cell r="P125" t="str">
            <v>SINAPI</v>
          </cell>
          <cell r="R125" t="str">
            <v>FIXAÇÃO (ENCUNHAMENTO) DE ALVENARIA DE VEDAÇÃO COM TIJOLO MACIÇO. AF_03/2024</v>
          </cell>
          <cell r="S125" t="str">
            <v>M</v>
          </cell>
          <cell r="T125">
            <v>311.8</v>
          </cell>
        </row>
        <row r="126">
          <cell r="O126" t="str">
            <v>1.20.</v>
          </cell>
          <cell r="R126" t="str">
            <v>ALVENARIA DA MURETA (SISTEMA DE VEDAÇÃO VERTICAL)</v>
          </cell>
        </row>
        <row r="127">
          <cell r="O127" t="str">
            <v>1.20.1.</v>
          </cell>
          <cell r="P127" t="str">
            <v>SINAPI</v>
          </cell>
          <cell r="R127" t="str">
            <v>ALVENARIA DE VEDAÇÃO DE BLOCOS CERÂMICOS FURADOS NA VERTICAL DE 14X19X39 CM (ESPESSURA 14 CM) E ARGAMASSA DE ASSENTAMENTO COM PREPARO EM BETONEIRA. AF_12/2021</v>
          </cell>
          <cell r="S127" t="str">
            <v>M2</v>
          </cell>
          <cell r="T127">
            <v>62.95</v>
          </cell>
        </row>
        <row r="128">
          <cell r="O128" t="str">
            <v>1.21.</v>
          </cell>
          <cell r="R128" t="str">
            <v>DIVISÓRIAS (SISTEMA DE VEDAÇÃO VERTICAL)</v>
          </cell>
        </row>
        <row r="129">
          <cell r="O129" t="str">
            <v>1.21.1.</v>
          </cell>
          <cell r="P129" t="str">
            <v>SINAPI</v>
          </cell>
          <cell r="R129" t="str">
            <v>DIVISORIA SANITÁRIA, TIPO CABINE, EM GRANITO CINZA POLIDO, ESP = 3CM, ASSENTADO COM ARGAMASSA COLANTE AC III-E, EXCLUSIVE FERRAGENS. AF_01/2021</v>
          </cell>
          <cell r="S129" t="str">
            <v>M2</v>
          </cell>
          <cell r="T129">
            <v>8.06</v>
          </cell>
        </row>
        <row r="130">
          <cell r="O130" t="str">
            <v>1.21.2.</v>
          </cell>
          <cell r="P130" t="str">
            <v>FNDE</v>
          </cell>
          <cell r="R130" t="str">
            <v>INSTALAÇÃO DE BOX DE VIDRO TEMPERADO, E = 10 MM, ENCAIXADO EM PERFIL U</v>
          </cell>
          <cell r="S130" t="str">
            <v>M2</v>
          </cell>
          <cell r="T130">
            <v>7.2</v>
          </cell>
        </row>
        <row r="131">
          <cell r="O131" t="str">
            <v>1.21.3.</v>
          </cell>
          <cell r="P131" t="str">
            <v>SINAPI</v>
          </cell>
          <cell r="R131" t="str">
            <v>PAREDE COM SISTEMA EM CHAPAS DE GESSO PARA DRYWALL, USO INTERNO, COM UMA FACE SIMPLES E ESTRUTURA METÁLICA COM GUIAS SIMPLES, SEM VÃOS. AF_07/2023_PS</v>
          </cell>
          <cell r="S131" t="str">
            <v>M2</v>
          </cell>
          <cell r="T131">
            <v>3.6</v>
          </cell>
        </row>
        <row r="132">
          <cell r="O132" t="str">
            <v>1.22.</v>
          </cell>
          <cell r="R132" t="str">
            <v>PORTAS DE MADEIRA (ESQUADRIAS)</v>
          </cell>
        </row>
        <row r="133">
          <cell r="O133" t="str">
            <v>1.22.1.</v>
          </cell>
          <cell r="P133" t="str">
            <v>FNDE</v>
          </cell>
          <cell r="R133" t="str">
            <v>PM1 - KIT DE PORTA DE MADEIRA PARA PINTURA, SEMI-OCA (LEVE OU MÉDIA), PADRÃO MÉDIO, 70X210CM, ESPESSURA DE 3,5CM, ITENS INCLUSOS: DOBRADIÇAS, MONTAGEM E INSTALAÇÃO DO BATENTE, FECHADURA COM EXECUÇÃO DO FURO - FORNECIMENTO E INSTALAÇÃO</v>
          </cell>
          <cell r="S133" t="str">
            <v>UN</v>
          </cell>
          <cell r="T133">
            <v>6</v>
          </cell>
        </row>
        <row r="134">
          <cell r="O134" t="str">
            <v>1.22.2.</v>
          </cell>
          <cell r="P134" t="str">
            <v>FNDE</v>
          </cell>
          <cell r="R134" t="str">
            <v>PM 2 - KIT DE PORTA DE MADEIRA COM VENEZIANA, 80X210CM (ESPESSURA DE 3CM), PADRÃO MÉDIO, ITENS INCLUSOS: DOBRADIÇAS, MONTAGEM E INSTALAÇÃO DE BATENTE, FECHADURA COM EXECUÇÃO DO FURO - FORNECIMENTO E INSTALAÇÃO</v>
          </cell>
          <cell r="S134" t="str">
            <v>UN</v>
          </cell>
          <cell r="T134">
            <v>3</v>
          </cell>
        </row>
        <row r="135">
          <cell r="O135" t="str">
            <v>1.22.3.</v>
          </cell>
          <cell r="P135" t="str">
            <v>FNDE</v>
          </cell>
          <cell r="R135" t="str">
            <v>PM3 - KIT DE PORTA DE MADEIRA FRISADA, SEMI-OCA (LEVE OU MÉDIA), PADRÃO MÉDIO, 80X210CM, ESPESSURA DE 3,5CM, ITENS INCLUSOS: DOBRADIÇAS, MONTAGEM E INSTALAÇÃO DE BATENTE, FECHADURA COM EXECUÇÃO DO FURO - FORNECIMENTO E INSTALAÇÃO.</v>
          </cell>
          <cell r="S135" t="str">
            <v>UN</v>
          </cell>
          <cell r="T135">
            <v>6</v>
          </cell>
        </row>
        <row r="136">
          <cell r="O136" t="str">
            <v>1.22.4.</v>
          </cell>
          <cell r="P136" t="str">
            <v>FNDE</v>
          </cell>
          <cell r="R136" t="str">
            <v>PM4 - KIT DE PORTA DE MADEIRA FRISADA, SEMI-OCA (LEVE OU MÉDIA), PADRÃO MÉDIO, 80X210CM, ESPESSURA DE 3,5CM, ITENS INCLUSOS: DOBRADIÇAS, MONTAGEM E INSTALAÇÃO DE BATENTE, FECHADURA COM EXECUÇÃO DO FURO - FORNECIMENTO E INSTALAÇÃO.</v>
          </cell>
          <cell r="S136" t="str">
            <v>UN</v>
          </cell>
          <cell r="T136">
            <v>3</v>
          </cell>
        </row>
        <row r="137">
          <cell r="O137" t="str">
            <v>1.22.5.</v>
          </cell>
          <cell r="P137" t="str">
            <v>FNDE</v>
          </cell>
          <cell r="R137" t="str">
            <v>PM5 - KIT DE PORTA DE MADEIRA COM VISOR DE VIDRO, 80X210CM (ESPESSURA DE 3CM), PADRÃO POPULAR, ITENS INCLUSOS: DOBRADIÇAS, MONTAGEM E INSTALAÇÃO DE BATENTE, FECHADURA COM EXECUÇÃO DO FURO - FORNECIMENTO E INSTALAÇÃO.</v>
          </cell>
          <cell r="S137" t="str">
            <v>UN</v>
          </cell>
          <cell r="T137">
            <v>5</v>
          </cell>
        </row>
        <row r="138">
          <cell r="O138" t="str">
            <v>1.22.6.</v>
          </cell>
          <cell r="P138" t="str">
            <v>FNDE</v>
          </cell>
          <cell r="R138" t="str">
            <v>PM6 -PORTA EM COMPENSADO DE MADEIRA E=2cm REVESTIDA COM LAMINADO MELAMÍNICO COM VARIAÇÃO DE CORES</v>
          </cell>
          <cell r="S138" t="str">
            <v>UN</v>
          </cell>
          <cell r="T138">
            <v>4</v>
          </cell>
        </row>
        <row r="139">
          <cell r="O139" t="str">
            <v>1.22.7.</v>
          </cell>
          <cell r="P139" t="str">
            <v>FNDE</v>
          </cell>
          <cell r="R139" t="str">
            <v>INSTALAÇÃO DE VIDRO LISO INCOLOR ESQUADRIA PM5 , E = 6 MM, EM ESQUADRIA DE MADEIRA, FIXADO COM BAGUETE</v>
          </cell>
          <cell r="S139" t="str">
            <v>M2</v>
          </cell>
          <cell r="T139">
            <v>1.8</v>
          </cell>
        </row>
        <row r="140">
          <cell r="O140" t="str">
            <v>1.23.</v>
          </cell>
          <cell r="R140" t="str">
            <v>FERRAGENS E ACESSÓRIOS (ESQUADRIAS)</v>
          </cell>
        </row>
        <row r="141">
          <cell r="O141" t="str">
            <v>1.23.1.</v>
          </cell>
          <cell r="P141" t="str">
            <v>SINAPI</v>
          </cell>
          <cell r="R141" t="str">
            <v>TARJETA TIPO LIVRE/OCUPADO PARA PORTA DE BANHEIRO. AF_12/2019</v>
          </cell>
          <cell r="S141" t="str">
            <v>UN</v>
          </cell>
          <cell r="T141">
            <v>4</v>
          </cell>
        </row>
        <row r="142">
          <cell r="O142" t="str">
            <v>1.23.2.</v>
          </cell>
          <cell r="P142" t="str">
            <v>SINAPI</v>
          </cell>
          <cell r="R142" t="str">
            <v>BARRA DE APOIO RETA, EM ACO INOX POLIDO, COMPRIMENTO 60CM, FIXADA NA PAREDE - FORNECIMENTO E INSTALAÇÃO. AF_01/2020</v>
          </cell>
          <cell r="S142" t="str">
            <v>UN</v>
          </cell>
          <cell r="T142">
            <v>8</v>
          </cell>
        </row>
        <row r="143">
          <cell r="O143" t="str">
            <v>1.23.3.</v>
          </cell>
          <cell r="P143" t="str">
            <v>FNDE</v>
          </cell>
          <cell r="R143" t="str">
            <v>CHAPA METÁLICA (ALUMÍNIO) 0,90 M X 0,40 M, ESPESSURA 1 MM PARA AS PORTAS</v>
          </cell>
          <cell r="S143" t="str">
            <v>M2</v>
          </cell>
          <cell r="T143">
            <v>12.8</v>
          </cell>
        </row>
        <row r="144">
          <cell r="O144" t="str">
            <v>1.24.</v>
          </cell>
          <cell r="R144" t="str">
            <v>PORTAS EM ALUMÍNIO (ESQUADRIAS)</v>
          </cell>
        </row>
        <row r="145">
          <cell r="O145" t="str">
            <v>1.24.1.</v>
          </cell>
          <cell r="P145" t="str">
            <v>FNDE</v>
          </cell>
          <cell r="R145" t="str">
            <v>PORTA DE ABRIR - PA1 - 100 X 210 CM EM CHAPA DE ALUMÍNIO, COM VENEZIANA E VIDRO MINIBOREAL 6 MM, INCLUSO FECHADURA E PUXADOR - CONFORME PROJETO DE ESQUADRIAS</v>
          </cell>
          <cell r="S145" t="str">
            <v>UN</v>
          </cell>
          <cell r="T145">
            <v>1</v>
          </cell>
        </row>
        <row r="146">
          <cell r="O146" t="str">
            <v>1.24.2.</v>
          </cell>
          <cell r="P146" t="str">
            <v>FNDE</v>
          </cell>
          <cell r="R146" t="str">
            <v>PORTA DE ABRIR - PA2 - 80 X 210 CM EM CHAPA DE ALUMÍNIO, TIPO VENEZIANA COM GUARNIÇÃO, FIXAÇÃO COM PARAFUSOS - FORNECIMENTO E INSTALAÇÃO - CONFORME PROJETO DE ESQUADRIAS</v>
          </cell>
          <cell r="S146" t="str">
            <v>M2</v>
          </cell>
          <cell r="T146">
            <v>1.6800000000000002</v>
          </cell>
        </row>
        <row r="147">
          <cell r="O147" t="str">
            <v>1.24.3.</v>
          </cell>
          <cell r="P147" t="str">
            <v>FNDE</v>
          </cell>
          <cell r="R147" t="str">
            <v>PORTA DE ABRIR 2 FOLHAS - PA3 - 160 X 210 CM EM CHAPA DE ALUMÍNIO, TIPO VENEZIANA COM GUARNIÇÃO, FIXAÇÃO COM PARAFUSOS - FORNECIMENTO E INSTALAÇÃO - CONFORME PROJETO DE ESQUADRIAS</v>
          </cell>
          <cell r="S147" t="str">
            <v>M2</v>
          </cell>
          <cell r="T147">
            <v>3.3600000000000003</v>
          </cell>
        </row>
        <row r="148">
          <cell r="O148" t="str">
            <v>1.24.4.</v>
          </cell>
          <cell r="P148" t="str">
            <v>FNDE</v>
          </cell>
          <cell r="R148" t="str">
            <v>PORTA DE CORRER - PA4- 450 X 210 CM, DE ALUMÍNIO, COM DUAS FOLHAS FIXAS E DUAS FOLHAS DE CORRER PARA VIDRO, INCLUSO VIDRO LISO INCOLOR 8 MM, FECHADURA E PUXADOR, SEM ALIZAR - CONFORME PROJETO DE ESQUADRIAS</v>
          </cell>
          <cell r="S148" t="str">
            <v>M2</v>
          </cell>
          <cell r="T148">
            <v>83.47999999999999</v>
          </cell>
        </row>
        <row r="149">
          <cell r="O149" t="str">
            <v>1.24.5.</v>
          </cell>
          <cell r="P149" t="str">
            <v>FNDE</v>
          </cell>
          <cell r="R149" t="str">
            <v>PORTA DE ABRIR - PA5 - 120 X 170 CM EM CHAPA DE ALUMÍNIO, TIPO VENEZIANA COM GUARNIÇÃO, FIXAÇÃO COM PARAFUSOS - FORNECIMENTO E INSTALAÇÃO - CONFORME PROJETO DE ESQUADRIAS</v>
          </cell>
          <cell r="S149" t="str">
            <v>M2</v>
          </cell>
          <cell r="T149">
            <v>2.04</v>
          </cell>
        </row>
        <row r="150">
          <cell r="O150" t="str">
            <v>1.25.</v>
          </cell>
          <cell r="R150" t="str">
            <v>JANELAS EM ALUMÍNIO (ESQUADRIAS)</v>
          </cell>
        </row>
        <row r="151">
          <cell r="O151" t="str">
            <v>1.25.1.</v>
          </cell>
          <cell r="P151" t="str">
            <v>FNDE</v>
          </cell>
          <cell r="R151" t="str">
            <v>JANELA DE ALUMÍNIO - JA-1 - 70 X 125 CM, TIPO GUILHOTINA COMPLETA, COM VIDROS, BATENTE E FERRAGENS. EXCLUSIVE ALIZAR, ACABAMENTO E CONTRAMARCO, CONFORME PROJETO DE ESQUADRIAS</v>
          </cell>
          <cell r="S151" t="str">
            <v>M2</v>
          </cell>
          <cell r="T151">
            <v>0.88</v>
          </cell>
        </row>
        <row r="152">
          <cell r="O152" t="str">
            <v>1.25.2.</v>
          </cell>
          <cell r="P152" t="str">
            <v>FNDE</v>
          </cell>
          <cell r="R152" t="str">
            <v>JANELA DE ALUMÍNIO - JA-2 - 110 X 195 CM, TIPO GUILHOTINACOMPLETA, COM VIDROS, BATENTE E FERRAGENS. EXCLUSIVE ALIZAR, ACABAMENTO E CONTRAMARCO, CONFORME PROJETO DE ESQUADRIAS</v>
          </cell>
          <cell r="S152" t="str">
            <v>M2</v>
          </cell>
          <cell r="T152">
            <v>2.15</v>
          </cell>
        </row>
        <row r="153">
          <cell r="O153" t="str">
            <v>1.25.3.</v>
          </cell>
          <cell r="P153" t="str">
            <v>FNDE</v>
          </cell>
          <cell r="R153" t="str">
            <v>JANELA DE ALUMÍNIO JA-3 - 140 X 115, TIPO FIXA, PARA VIDRO, COM VIDRO, BATENTE E FERRAGENS. EXCLUSIVE ACABAMENTO, ALIZAR E CONTRAMARCO, CONFORME PROJETO DE ESQUADRIAS</v>
          </cell>
          <cell r="S153" t="str">
            <v>M2</v>
          </cell>
          <cell r="T153">
            <v>1.61</v>
          </cell>
        </row>
        <row r="154">
          <cell r="O154" t="str">
            <v>1.25.4.</v>
          </cell>
          <cell r="P154" t="str">
            <v>FNDE</v>
          </cell>
          <cell r="R154" t="str">
            <v>JANELA DE ALUMÍNIO - JA-4 - 140 X 195 CM, TIPO GUILHOTINA COMPLETA, COM VIDROS, BATENTE E FERRAGENS. EXCLUSIVE ALIZAR, ACABAMENTO E CONTRAMARCO, CONFORME PROJETO DE ESQUADRIAS</v>
          </cell>
          <cell r="S154" t="str">
            <v>M2</v>
          </cell>
          <cell r="T154">
            <v>2.73</v>
          </cell>
        </row>
        <row r="155">
          <cell r="O155" t="str">
            <v>1.25.5.</v>
          </cell>
          <cell r="P155" t="str">
            <v>FNDE</v>
          </cell>
          <cell r="R155" t="str">
            <v>JANELA DE ALUMÍNIO JA-5 - 200 X 105 CM, TIPO FIXA, PARA VIDRO, COM VIDRO, BATENTE E FERRAGENS. EXCLUSIVE ACABAMENTO, ALIZAR E CONTRAMARCO, CONFORME PROJETO DE ESQUADRIAS</v>
          </cell>
          <cell r="S155" t="str">
            <v>M2</v>
          </cell>
          <cell r="T155">
            <v>2.16</v>
          </cell>
        </row>
        <row r="156">
          <cell r="O156" t="str">
            <v>1.25.6.</v>
          </cell>
          <cell r="P156" t="str">
            <v>FNDE</v>
          </cell>
          <cell r="R156" t="str">
            <v>JANELA DE ALUMÍNIO - JA-6 - 210 X 50 CM, TIPO MAXIM-AR, COM VIDROS, BATENTE E FERRAGENS. EXCLUSIVE ALIZAR, ACABAMENTO E CONTRAMARCO, CONFORME PROJETO DE ESQUADRIAS</v>
          </cell>
          <cell r="S156" t="str">
            <v>M2</v>
          </cell>
          <cell r="T156">
            <v>1.05</v>
          </cell>
        </row>
        <row r="157">
          <cell r="O157" t="str">
            <v>1.25.7.</v>
          </cell>
          <cell r="P157" t="str">
            <v>FNDE</v>
          </cell>
          <cell r="R157" t="str">
            <v>JANELA DE ALUMÍNIO - JA-7 - 210 X 75 CM, TIPO MAXIM-AR, COM VIDROS, BATENTE E FERRAGENS. EXCLUSIVE ALIZAR, ACABAMENTO E CONTRAMARCO, CONFORME PROJETO DE ESQUADRIAS</v>
          </cell>
          <cell r="S157" t="str">
            <v>M2</v>
          </cell>
          <cell r="T157">
            <v>12.6</v>
          </cell>
        </row>
        <row r="158">
          <cell r="O158" t="str">
            <v>1.25.8.</v>
          </cell>
          <cell r="P158" t="str">
            <v>FNDE</v>
          </cell>
          <cell r="R158" t="str">
            <v>JANELA DE ALUMÍNIO - JA-8 - 210 X 100 CM, TIPO MAXIM-AR, COM VIDROS, BATENTE E FERRAGENS. EXCLUSIVE ALIZAR, ACABAMENTO E CONTRAMARCO, CONFORME PROJETO DE ESQUADRIAS</v>
          </cell>
          <cell r="S158" t="str">
            <v>M2</v>
          </cell>
          <cell r="T158">
            <v>8.4</v>
          </cell>
        </row>
        <row r="159">
          <cell r="O159" t="str">
            <v>1.25.9.</v>
          </cell>
          <cell r="P159" t="str">
            <v>FNDE</v>
          </cell>
          <cell r="R159" t="str">
            <v>JANELA DE ALUMÍNIO - JA-9 - 210 X 150 CM, TIPO MAXIM-AR, COM VIDROS, BATENTE E FERRAGENS. EXCLUSIVE ALIZAR, ACABAMENTO E CONTRAMARCO, CONFORME PROJETO DE ESQUADRIAS</v>
          </cell>
          <cell r="S159" t="str">
            <v>M2</v>
          </cell>
          <cell r="T159">
            <v>6.3</v>
          </cell>
        </row>
        <row r="160">
          <cell r="O160" t="str">
            <v>1.25.10.</v>
          </cell>
          <cell r="P160" t="str">
            <v>FNDE</v>
          </cell>
          <cell r="R160" t="str">
            <v>JANELA DE ALUMÍNIO - JA-10 - 70 X 75 CM, TIPO MAXIM-AR, COM VIDROS, BATENTE E FERRAGENS. EXCLUSIVE ALIZAR, ACABAMENTO E CONTRAMARCO, CONFORME PROJETO DE ESQUADRIAS</v>
          </cell>
          <cell r="S160" t="str">
            <v>M2</v>
          </cell>
          <cell r="T160">
            <v>1.05</v>
          </cell>
        </row>
        <row r="161">
          <cell r="O161" t="str">
            <v>1.25.11.</v>
          </cell>
          <cell r="P161" t="str">
            <v>FNDE</v>
          </cell>
          <cell r="R161" t="str">
            <v>JANELA DE ALUMÍNIO - JA-11 - 140 X 75 CM, TIPO MAXIM-AR, COM VIDROS, BATENTE E FERRAGENS. EXCLUSIVE ALIZAR, ACABAMENTO E CONTRAMARCO, CONFORME PROJETO DE ESQUADRIAS</v>
          </cell>
          <cell r="S161" t="str">
            <v>M2</v>
          </cell>
          <cell r="T161">
            <v>5.25</v>
          </cell>
        </row>
        <row r="162">
          <cell r="O162" t="str">
            <v>1.25.12.</v>
          </cell>
          <cell r="P162" t="str">
            <v>FNDE</v>
          </cell>
          <cell r="R162" t="str">
            <v>JANELA DE ALUMÍNIO - JA-12 - 420 X 50 CM, TIPO MAXIM-AR, COM VIDROS, BATENTE E FERRAGENS. EXCLUSIVE ALIZAR, ACABAMENTO E CONTRAMARCO, CONFORME PROJETO DE ESQUADRIAS</v>
          </cell>
          <cell r="S162" t="str">
            <v>M2</v>
          </cell>
          <cell r="T162">
            <v>4.2</v>
          </cell>
        </row>
        <row r="163">
          <cell r="O163" t="str">
            <v>1.25.13.</v>
          </cell>
          <cell r="P163" t="str">
            <v>FNDE</v>
          </cell>
          <cell r="R163" t="str">
            <v>JANELA DE ALUMÍNIO - JA-13 - 560 X 100 CM, TIPO MAXIM-AR, COM VIDROS, BATENTE E FERRAGENS. EXCLUSIVE ALIZAR, ACABAMENTO E CONTRAMARCO, CONFORME PROJETO DE ESQUADRIAS</v>
          </cell>
          <cell r="S163" t="str">
            <v>M2</v>
          </cell>
          <cell r="T163">
            <v>16.8</v>
          </cell>
        </row>
        <row r="164">
          <cell r="O164" t="str">
            <v>1.25.14.</v>
          </cell>
          <cell r="P164" t="str">
            <v>FNDE</v>
          </cell>
          <cell r="R164" t="str">
            <v>JANELA DE ALUMÍNIO JA-14 - 160 X 85, TIPO FIXA, PARA VIDRO, COM VIDRO, BATENTE E FERRAGENS. EXCLUSIVE ACABAMENTO, ALIZAR E CONTRAMARCO, CONFORME PROJETO DE ESQUADRIAS</v>
          </cell>
          <cell r="S164" t="str">
            <v>M2</v>
          </cell>
          <cell r="T164">
            <v>2.72</v>
          </cell>
        </row>
        <row r="165">
          <cell r="O165" t="str">
            <v>1.25.15.</v>
          </cell>
          <cell r="P165" t="str">
            <v>FNDE</v>
          </cell>
          <cell r="R165" t="str">
            <v>TELA TIPO MOSQUITEIRO - FIXADA NA ESQUADRIA - CONFORME PROJETO DE ESQUADRIAS</v>
          </cell>
          <cell r="S165" t="str">
            <v>M2</v>
          </cell>
          <cell r="T165">
            <v>10.28</v>
          </cell>
        </row>
        <row r="166">
          <cell r="O166" t="str">
            <v>1.26.</v>
          </cell>
          <cell r="R166" t="str">
            <v>PORTAS DE VIDRO (ESQUADRIAS)</v>
          </cell>
        </row>
        <row r="167">
          <cell r="O167" t="str">
            <v>1.26.1.</v>
          </cell>
          <cell r="P167" t="str">
            <v>FNDE</v>
          </cell>
          <cell r="R167" t="str">
            <v>PORTA DE VIDRO - PV1 - 175X 230 CM, DE ABRIR DUAS FOLHAS TEMPERADO INCOLOR 10 MM, CONFORME PROJETO</v>
          </cell>
          <cell r="S167" t="str">
            <v>M2</v>
          </cell>
          <cell r="T167">
            <v>1</v>
          </cell>
        </row>
        <row r="168">
          <cell r="O168" t="str">
            <v>1.27.</v>
          </cell>
          <cell r="R168" t="str">
            <v>ESQUADRIA GERAL (ESQUADRIAS)</v>
          </cell>
        </row>
        <row r="169">
          <cell r="O169" t="str">
            <v>1.27.1.</v>
          </cell>
          <cell r="P169" t="str">
            <v>FNDE</v>
          </cell>
          <cell r="R169" t="str">
            <v>PF1 - PORTÃO METÁLICO DE ABRIR, 1,40 X 2,20 M, COM CHAPA METÁLICA, INCLUSO PINTURA, CONFORME PROJETO DE ESQUADRIAS</v>
          </cell>
          <cell r="S169" t="str">
            <v>M2</v>
          </cell>
          <cell r="T169">
            <v>3.08</v>
          </cell>
        </row>
        <row r="170">
          <cell r="O170" t="str">
            <v>1.27.2.</v>
          </cell>
          <cell r="P170" t="str">
            <v>FNDE</v>
          </cell>
          <cell r="R170" t="str">
            <v>PF2 - PORTÃO METÁLICO DE ABRIR, 1,40 X 1,05 M, COM CHAPA METÁLICA, INCLUSO PINTURA, CONFORME PROJETO DE ESQUADRIAS</v>
          </cell>
          <cell r="S170" t="str">
            <v>M2</v>
          </cell>
          <cell r="T170">
            <v>2.94</v>
          </cell>
        </row>
        <row r="171">
          <cell r="O171" t="str">
            <v>1.27.3.</v>
          </cell>
          <cell r="P171" t="str">
            <v>FNDE</v>
          </cell>
          <cell r="R171" t="str">
            <v>FECHAMENTO EM CHAPA METÁLICA PERFURADA, INCLUSO PINTURA, CONFORME PROJETO</v>
          </cell>
          <cell r="S171" t="str">
            <v>M2</v>
          </cell>
          <cell r="T171">
            <v>116.76</v>
          </cell>
        </row>
        <row r="172">
          <cell r="O172" t="str">
            <v>1.27.4.</v>
          </cell>
          <cell r="P172" t="str">
            <v>FNDE</v>
          </cell>
          <cell r="R172" t="str">
            <v>CERCA/GRADIL H=1,58M, MALHA 5 X 15CM - GALVANIZADO</v>
          </cell>
          <cell r="S172" t="str">
            <v>M2</v>
          </cell>
          <cell r="T172">
            <v>71.89</v>
          </cell>
        </row>
        <row r="173">
          <cell r="O173" t="str">
            <v>1.27.5.</v>
          </cell>
          <cell r="P173" t="str">
            <v>FNDE</v>
          </cell>
          <cell r="R173" t="str">
            <v>P01 - PORTÃO METÁLICO 1,50 x 2,10 M , MALHA 5 X 20CM - FIO 5,00MM, REVESTIDOS EM POLIESTER POR PROCESSO DE PINTURA ELETROSTÁTICA (GRADIL), NA COR BRANCA - FORNECIMENTO E INSTALAÇÃO</v>
          </cell>
          <cell r="S173" t="str">
            <v>M2</v>
          </cell>
          <cell r="T173">
            <v>6.3</v>
          </cell>
        </row>
        <row r="174">
          <cell r="O174" t="str">
            <v>1.27.6.</v>
          </cell>
          <cell r="P174" t="str">
            <v>FNDE</v>
          </cell>
          <cell r="R174" t="str">
            <v>P02 - PORTÃO METÁLICO 1,00 x 2,00 M , MALHA 5 X 20CM - FIO 5,00MM, REVESTIDOS EM POLIESTER POR PROCESSO DE PINTURA ELETROSTÁTICA (GRADIL), NA COR BRANCA - FORNECIMENTO E INSTALAÇÃO</v>
          </cell>
          <cell r="S174" t="str">
            <v>M2</v>
          </cell>
          <cell r="T174">
            <v>4</v>
          </cell>
        </row>
        <row r="175">
          <cell r="O175" t="str">
            <v>1.27.7.</v>
          </cell>
          <cell r="P175" t="str">
            <v>FNDE</v>
          </cell>
          <cell r="R175" t="str">
            <v>P03 - PORTÃO METÁLICO 3,12 x 2,00 M , MALHA 5 X 20CM - FIO 5,00MM, REVESTIDOS EM POLIESTER POR PROCESSO DE PINTURA ELETROSTÁTICA (GRADIL), NA COR BRANCA - FORNECIMENTO E INSTALAÇÃO</v>
          </cell>
          <cell r="S175" t="str">
            <v>M2</v>
          </cell>
          <cell r="T175">
            <v>6.24</v>
          </cell>
        </row>
        <row r="176">
          <cell r="O176" t="str">
            <v>1.28.</v>
          </cell>
          <cell r="R176" t="str">
            <v>SISTEMAS DE COBERTURA</v>
          </cell>
        </row>
        <row r="177">
          <cell r="O177" t="str">
            <v>1.28.1.</v>
          </cell>
          <cell r="P177" t="str">
            <v>FNDE</v>
          </cell>
          <cell r="R177" t="str">
            <v>TELHA TERMOISOLANTE REVESTIDA EM ACO GALVALUME, FACE SUPERIOR TRAPEZOIDAL E FACE INFERIOR PLANA (NAO INCLUI ACESSORIOS DE FIXACAO), REVEST COM ESPESSURA DE 0,50 MM, COM PRE-PINTURA DE COR BRANCA NAS DUAS FACES, NUCLEO EM POLIIOCIANURATO (PIR) COM ESP</v>
          </cell>
          <cell r="S177" t="str">
            <v>M2</v>
          </cell>
          <cell r="T177">
            <v>850.66</v>
          </cell>
        </row>
        <row r="178">
          <cell r="O178" t="str">
            <v>1.28.2.</v>
          </cell>
          <cell r="P178" t="str">
            <v>SINAPI</v>
          </cell>
          <cell r="R178" t="str">
            <v>CALHA EM CHAPA DE AÇO GALVANIZADO NÚMERO 24, DESENVOLVIMENTO DE 100 CM, INCLUSO TRANSPORTE VERTICAL. AF_07/2019</v>
          </cell>
          <cell r="S178" t="str">
            <v>M</v>
          </cell>
          <cell r="T178">
            <v>69.150000000000006</v>
          </cell>
        </row>
        <row r="179">
          <cell r="O179" t="str">
            <v>1.28.3.</v>
          </cell>
          <cell r="P179" t="str">
            <v>FNDE</v>
          </cell>
          <cell r="R179" t="str">
            <v>RUFO EM CHAPA DE AÇO GALVANIZADO NR. 24, DESENVOLVIMENTO 73 CM</v>
          </cell>
          <cell r="S179" t="str">
            <v>M</v>
          </cell>
          <cell r="T179">
            <v>93.6</v>
          </cell>
        </row>
        <row r="180">
          <cell r="O180" t="str">
            <v>1.28.4.</v>
          </cell>
          <cell r="P180" t="str">
            <v>FNDE</v>
          </cell>
          <cell r="R180" t="str">
            <v>RUFO EM CHAPA DE AÇO GALVANIZADO NR. 24, DESENVOLVIMENTO 39 CM</v>
          </cell>
          <cell r="S180" t="str">
            <v>M</v>
          </cell>
          <cell r="T180">
            <v>45.7</v>
          </cell>
        </row>
        <row r="181">
          <cell r="O181" t="str">
            <v>1.28.5.</v>
          </cell>
          <cell r="P181" t="str">
            <v>FNDE</v>
          </cell>
          <cell r="R181" t="str">
            <v>RUFO EM CHAPA DE AÇO GALVANIZADO NR. 24, DESENVOLVIMENTO 32 CM</v>
          </cell>
          <cell r="S181" t="str">
            <v>M</v>
          </cell>
          <cell r="T181">
            <v>126.6</v>
          </cell>
        </row>
        <row r="182">
          <cell r="O182" t="str">
            <v>1.28.6.</v>
          </cell>
          <cell r="P182" t="str">
            <v>FNDE</v>
          </cell>
          <cell r="R182" t="str">
            <v>PINGADEIRA EM CHAPA DE AÇO GALVANIZADO</v>
          </cell>
          <cell r="S182" t="str">
            <v>M</v>
          </cell>
          <cell r="T182">
            <v>233.6</v>
          </cell>
        </row>
        <row r="183">
          <cell r="O183" t="str">
            <v>1.29.</v>
          </cell>
          <cell r="R183" t="str">
            <v>IMPERMEABILIZAÇÃO</v>
          </cell>
        </row>
        <row r="184">
          <cell r="O184" t="str">
            <v>1.29.1.</v>
          </cell>
          <cell r="P184" t="str">
            <v>FNDE</v>
          </cell>
          <cell r="R184" t="str">
            <v>IMPERMEABILIZAÇÃO DE VIGA BALDRAME COM EMULSÃO ASFÁLTICA, 2 DEMÃOS</v>
          </cell>
          <cell r="S184" t="str">
            <v>M2</v>
          </cell>
          <cell r="T184">
            <v>394.02</v>
          </cell>
        </row>
        <row r="185">
          <cell r="O185" t="str">
            <v>1.29.2.</v>
          </cell>
          <cell r="P185" t="str">
            <v>FNDE</v>
          </cell>
          <cell r="R185" t="str">
            <v>IMPERMEABILIZAÇÃO DE PISO COM EMULSÃO ASFÁLTICA, 2 DEMÃOS</v>
          </cell>
          <cell r="S185" t="str">
            <v>M2</v>
          </cell>
          <cell r="T185">
            <v>125.46</v>
          </cell>
        </row>
        <row r="186">
          <cell r="O186" t="str">
            <v>1.30.</v>
          </cell>
          <cell r="R186" t="str">
            <v>EDIFICAÇÃO (REVESTIMENTOS INTERNO E EXTERNO)</v>
          </cell>
        </row>
        <row r="187">
          <cell r="O187" t="str">
            <v>1.30.1.</v>
          </cell>
          <cell r="P187" t="str">
            <v>SINAPI</v>
          </cell>
          <cell r="R187" t="str">
            <v>CHAPISCO APLICADO EM ALVENARIAS E ESTRUTURAS DE CONCRETO INTERNAS, COM COLHER DE PEDREIRO. ARGAMASSA TRAÇO 1:3 COM PREPARO MANUAL. AF_10/2022</v>
          </cell>
          <cell r="S187" t="str">
            <v>M2</v>
          </cell>
          <cell r="T187">
            <v>2569.6</v>
          </cell>
        </row>
        <row r="188">
          <cell r="O188" t="str">
            <v>1.30.2.</v>
          </cell>
          <cell r="P188" t="str">
            <v>SINAPI</v>
          </cell>
          <cell r="R188" t="str">
            <v>EMBOÇO, EM ARGAMASSA TRAÇO 1:2:8, PREPARO MECÂNICO, APLICADO MANUALMENTE EM PAREDES INTERNAS DE AMBIENTES COM ÁREA MAIOR QUE 10M², E = 17,5MM, COM TALISCAS. AF_03/2024</v>
          </cell>
          <cell r="S188" t="str">
            <v>M2</v>
          </cell>
          <cell r="T188">
            <v>1589.78</v>
          </cell>
        </row>
        <row r="189">
          <cell r="O189" t="str">
            <v>1.30.3.</v>
          </cell>
          <cell r="P189" t="str">
            <v>SINAPI</v>
          </cell>
          <cell r="R189" t="str">
            <v>EMBOÇO OU MASSA ÚNICA EM ARGAMASSA TRAÇO 1:2:8, PREPARO MECÂNICO COM BETONEIRA 400 L, APLICADA MANUALMENTE EM PANOS CEGOS DE FACHADA (SEM PRESENÇA DE VÃOS), ESPESSURA DE 25 MM. AF_08/2022</v>
          </cell>
          <cell r="S189" t="str">
            <v>M2</v>
          </cell>
          <cell r="T189">
            <v>979.82</v>
          </cell>
        </row>
        <row r="190">
          <cell r="O190" t="str">
            <v>1.30.4.</v>
          </cell>
          <cell r="P190" t="str">
            <v>SINAPI</v>
          </cell>
          <cell r="R190" t="str">
            <v>MASSA ÚNICA, EM ARGAMASSA INDUSTRIALIZADA, PREPARO MECÂNICO, APLICADA COM EQUIPAMENTO DE MISTURA E PROJEÇÃO DE ARGAMASSA EM PAREDES INTERNAS, E = 5MM, SEM TALISCAS. AF_03/2024</v>
          </cell>
          <cell r="S190" t="str">
            <v>M2</v>
          </cell>
          <cell r="T190">
            <v>1024.77</v>
          </cell>
        </row>
        <row r="191">
          <cell r="O191" t="str">
            <v>1.30.5.</v>
          </cell>
          <cell r="P191" t="str">
            <v>SINAPI</v>
          </cell>
          <cell r="R191" t="str">
            <v>REVESTIMENTO CERÂMICO PARA PAREDES INTERNAS COM PLACAS TIPO ESMALTADA DE DIMENSÕES 33X45 CM APLICADAS NA ALTURA INTEIRA DAS PAREDES. AF_02/2023_PE</v>
          </cell>
          <cell r="S191" t="str">
            <v>M2</v>
          </cell>
          <cell r="T191">
            <v>456.39</v>
          </cell>
        </row>
        <row r="192">
          <cell r="O192" t="str">
            <v>1.30.6.</v>
          </cell>
          <cell r="P192" t="str">
            <v>FNDE</v>
          </cell>
          <cell r="R192" t="str">
            <v>REVESTIMENTO CERÂMICO PARA PAREDES INTERNAS COM PLACAS TIPO ESMALTADA EXTRA DE DIMENSÕES 10X10 CM COR AMARELA APLICADAS NA ALTURA INTEIRA DAS PAREDES</v>
          </cell>
          <cell r="S192" t="str">
            <v>M2</v>
          </cell>
          <cell r="T192">
            <v>94</v>
          </cell>
        </row>
        <row r="193">
          <cell r="O193" t="str">
            <v>1.30.7.</v>
          </cell>
          <cell r="P193" t="str">
            <v>FNDE</v>
          </cell>
          <cell r="R193" t="str">
            <v>REVESTIMENTO CERÂMICO PARA PAREDES INTERNAS COM PLACAS TIPO ESMALTADA EXTRA DE DIMENSÕES 10X10 CM COR AZUL APLICADAS NA ALTURA INTEIRA DAS PAREDES</v>
          </cell>
          <cell r="S193" t="str">
            <v>M2</v>
          </cell>
          <cell r="T193">
            <v>4.5999999999999996</v>
          </cell>
        </row>
        <row r="194">
          <cell r="O194" t="str">
            <v>1.30.8.</v>
          </cell>
          <cell r="P194" t="str">
            <v>FNDE</v>
          </cell>
          <cell r="R194" t="str">
            <v>REVESTIMENTO CERÂMICO PARA PAREDES INTERNAS COM PLACAS TIPO ESMALTADA EXTRA DE DIMENSÕES 10X10 CM COR BRANCA APLICADAS NA ALTURA INTEIRA DAS PAREDES</v>
          </cell>
          <cell r="S194" t="str">
            <v>M2</v>
          </cell>
          <cell r="T194">
            <v>9.7100000000000009</v>
          </cell>
        </row>
        <row r="195">
          <cell r="O195" t="str">
            <v>1.30.9.</v>
          </cell>
          <cell r="P195" t="str">
            <v>FNDE</v>
          </cell>
          <cell r="R195" t="str">
            <v>REVESTIMENTO CERÂMICO PARA PAREDES INTERNAS COM PLACAS TIPO ESMALTADA EXTRA DE DIMENSÕES 10X10 CM COR VERMELHA APLICADAS NA ALTURA INTEIRA DAS PAREDES</v>
          </cell>
          <cell r="S195" t="str">
            <v>M2</v>
          </cell>
          <cell r="T195">
            <v>4.92</v>
          </cell>
        </row>
        <row r="196">
          <cell r="O196" t="str">
            <v>1.30.10.</v>
          </cell>
          <cell r="P196" t="str">
            <v>FNDE</v>
          </cell>
          <cell r="R196" t="str">
            <v>RODA MEIO EM MADEIRA, ALTURA 7CM, FIXADO COM COLA</v>
          </cell>
          <cell r="S196" t="str">
            <v>M</v>
          </cell>
          <cell r="T196">
            <v>127.2</v>
          </cell>
        </row>
        <row r="197">
          <cell r="O197" t="str">
            <v>1.30.11.</v>
          </cell>
          <cell r="P197" t="str">
            <v>SINAPI</v>
          </cell>
          <cell r="R197" t="str">
            <v>FORRO EM DRYWALL, PARA AMBIENTES COMERCIAIS, INCLUSIVE ESTRUTURA BIRECIONAL DE FIXAÇÃO. AF_08/2023_PS</v>
          </cell>
          <cell r="S197" t="str">
            <v>M2</v>
          </cell>
          <cell r="T197">
            <v>438.37</v>
          </cell>
        </row>
        <row r="198">
          <cell r="O198" t="str">
            <v>1.30.12.</v>
          </cell>
          <cell r="P198" t="str">
            <v>FNDE</v>
          </cell>
          <cell r="R198" t="str">
            <v>FORRO DE FIBRA MINERAL EM PLACAS DE 625 X 625 MM, E = 15 MM, BORDA RETA, COM PINTURA ANTIMOFO, APOIADO EM PERFIL DE ACO GALVANIZADO COM 24 MM DE BASE - INSTALADO</v>
          </cell>
          <cell r="S198" t="str">
            <v>M2</v>
          </cell>
          <cell r="T198">
            <v>259.43</v>
          </cell>
        </row>
        <row r="199">
          <cell r="O199" t="str">
            <v>1.31.</v>
          </cell>
          <cell r="R199" t="str">
            <v>MURETA (REVESTIMENTOS INTERNO E EXTERNO)</v>
          </cell>
        </row>
        <row r="200">
          <cell r="O200" t="str">
            <v>1.31.1.</v>
          </cell>
          <cell r="P200" t="str">
            <v>SINAPI</v>
          </cell>
          <cell r="R200" t="str">
            <v>CHAPISCO APLICADO EM ALVENARIAS E ESTRUTURAS DE CONCRETO INTERNAS, COM COLHER DE PEDREIRO. ARGAMASSA TRAÇO 1:3 COM PREPARO MANUAL. AF_10/2022</v>
          </cell>
          <cell r="S200" t="str">
            <v>M2</v>
          </cell>
          <cell r="T200">
            <v>98.05</v>
          </cell>
        </row>
        <row r="201">
          <cell r="O201" t="str">
            <v>1.31.2.</v>
          </cell>
          <cell r="P201" t="str">
            <v>SINAPI</v>
          </cell>
          <cell r="R201" t="str">
            <v>EMBOÇO OU MASSA ÚNICA EM ARGAMASSA TRAÇO 1:2:8, PREPARO MECÂNICO COM BETONEIRA 400 L, APLICADA MANUALMENTE EM PANOS CEGOS DE FACHADA (SEM PRESENÇA DE VÃOS), ESPESSURA DE 25 MM. AF_08/2022</v>
          </cell>
          <cell r="S201" t="str">
            <v>M2</v>
          </cell>
          <cell r="T201">
            <v>98.05</v>
          </cell>
        </row>
        <row r="202">
          <cell r="O202" t="str">
            <v>1.32.</v>
          </cell>
          <cell r="R202" t="str">
            <v>PAVIMENTAÇÃO INTERNA (SISTEMAS DE PISOS)</v>
          </cell>
        </row>
        <row r="203">
          <cell r="O203" t="str">
            <v>1.32.1.</v>
          </cell>
          <cell r="P203" t="str">
            <v>FNDE</v>
          </cell>
          <cell r="R203" t="str">
            <v>CONTRAPISO DE CONCRETO NÃO-ESTRUTURAL, ESPESSURA 3 CM E PREPARO MECÂNICO</v>
          </cell>
          <cell r="S203" t="str">
            <v>M2</v>
          </cell>
          <cell r="T203">
            <v>282.92</v>
          </cell>
        </row>
        <row r="204">
          <cell r="O204" t="str">
            <v>1.32.2.</v>
          </cell>
          <cell r="P204" t="str">
            <v>SINAPI</v>
          </cell>
          <cell r="R204" t="str">
            <v>PISO CIMENTADO, TRAÇO 1:3 (CIMENTO E AREIA), ACABAMENTO LISO, ESPESSURA 3,0 CM, PREPARO MECÂNICO DA ARGAMASSA. AF_09/2020</v>
          </cell>
          <cell r="S204" t="str">
            <v>M2</v>
          </cell>
          <cell r="T204">
            <v>375.34</v>
          </cell>
        </row>
        <row r="205">
          <cell r="O205" t="str">
            <v>1.32.3.</v>
          </cell>
          <cell r="P205" t="str">
            <v>SINAPI</v>
          </cell>
          <cell r="R205" t="str">
            <v>CONTRAPISO EM ARGAMASSA TRAÇO 1:4 (CIMENTO E AREIA), PREPARO MECÂNICO COM BETONEIRA 400 L, APLICADO EM ÁREAS MOLHADAS SOBRE IMPERMEABILIZAÇÃO, ACABAMENTO NÃO REFORÇADO, ESPESSURA 3CM. AF_07/2021</v>
          </cell>
          <cell r="S205" t="str">
            <v>M2</v>
          </cell>
          <cell r="T205">
            <v>125.46</v>
          </cell>
        </row>
        <row r="206">
          <cell r="O206" t="str">
            <v>1.32.4.</v>
          </cell>
          <cell r="P206" t="str">
            <v>SINAPI</v>
          </cell>
          <cell r="R206" t="str">
            <v>REVESTIMENTO CERÂMICO PARA PISO COM PLACAS TIPO ESMALTADA DE DIMENSÕES 60X60 CM APLICADA EM AMBIENTES DE ÁREA MAIOR QUE 10 M2. AF_02/2023_PE</v>
          </cell>
          <cell r="S206" t="str">
            <v>M2</v>
          </cell>
          <cell r="T206">
            <v>42.9</v>
          </cell>
        </row>
        <row r="207">
          <cell r="O207" t="str">
            <v>1.32.5.</v>
          </cell>
          <cell r="P207" t="str">
            <v>SINAPI</v>
          </cell>
          <cell r="R207" t="str">
            <v>REVESTIMENTO CERÂMICO PARA PISO COM PLACAS TIPO ESMALTADA DE DIMENSÕES 45X45 CM APLICADA EM AMBIENTES DE ÁREA MAIOR QUE 10 M2. AF_02/2023_PE</v>
          </cell>
          <cell r="S207" t="str">
            <v>M2</v>
          </cell>
          <cell r="T207">
            <v>148.94999999999999</v>
          </cell>
        </row>
        <row r="208">
          <cell r="O208" t="str">
            <v>1.32.6.</v>
          </cell>
          <cell r="P208" t="str">
            <v>FNDE</v>
          </cell>
          <cell r="R208" t="str">
            <v>PISO VINÍLICO SEMI-FLEXÍVEL EM MANTA ESPESSURA 2 MM</v>
          </cell>
          <cell r="S208" t="str">
            <v>M2</v>
          </cell>
          <cell r="T208">
            <v>216.53</v>
          </cell>
        </row>
        <row r="209">
          <cell r="O209" t="str">
            <v>1.32.7.</v>
          </cell>
          <cell r="P209" t="str">
            <v>FNDE</v>
          </cell>
          <cell r="S209" t="str">
            <v>M2</v>
          </cell>
          <cell r="T209">
            <v>216.53</v>
          </cell>
        </row>
        <row r="210">
          <cell r="O210" t="str">
            <v>1.32.8.</v>
          </cell>
          <cell r="P210" t="str">
            <v>SINAPI</v>
          </cell>
          <cell r="R210" t="str">
            <v>RODAPÉ CERÂMICO DE 7CM DE ALTURA COM PLACAS TIPO ESMALTADA DE DIMENSÕES 60X60CM. AF_02/2023</v>
          </cell>
          <cell r="S210" t="str">
            <v>M</v>
          </cell>
          <cell r="T210">
            <v>68</v>
          </cell>
        </row>
        <row r="211">
          <cell r="O211" t="str">
            <v>1.32.9.</v>
          </cell>
          <cell r="P211" t="str">
            <v>SINAPI</v>
          </cell>
          <cell r="R211" t="str">
            <v>RODAPÉ EM POLIESTIRENO, ALTURA 5 CM. AF_09/2020</v>
          </cell>
          <cell r="S211" t="str">
            <v>M</v>
          </cell>
          <cell r="T211">
            <v>127.2</v>
          </cell>
        </row>
        <row r="212">
          <cell r="O212" t="str">
            <v>1.32.10.</v>
          </cell>
          <cell r="P212" t="str">
            <v>SINAPI</v>
          </cell>
          <cell r="R212" t="str">
            <v>SOLEIRA EM GRANITO, LARGURA 15 CM, ESPESSURA 2,0 CM. AF_09/2020</v>
          </cell>
          <cell r="S212" t="str">
            <v>M</v>
          </cell>
          <cell r="T212">
            <v>53.45</v>
          </cell>
        </row>
        <row r="213">
          <cell r="O213" t="str">
            <v>1.32.11.</v>
          </cell>
          <cell r="P213" t="str">
            <v>FNDE</v>
          </cell>
          <cell r="R213" t="str">
            <v>SOLEIRA EM GRANITO, LARGURA 30 CM, ESPESSURA 2,0 CM</v>
          </cell>
          <cell r="S213" t="str">
            <v>M</v>
          </cell>
          <cell r="T213">
            <v>1.75</v>
          </cell>
        </row>
        <row r="214">
          <cell r="O214" t="str">
            <v>1.32.12.</v>
          </cell>
          <cell r="P214" t="str">
            <v>SINAPI</v>
          </cell>
          <cell r="R214" t="str">
            <v>PINTURA DE PISO COM TINTA EPÓXI, APLICAÇÃO MANUAL, 2 DEMÃOS, INCLUSO PRIMER EPÓXI. AF_05/2021</v>
          </cell>
          <cell r="S214" t="str">
            <v>M2</v>
          </cell>
          <cell r="T214">
            <v>37.42</v>
          </cell>
        </row>
        <row r="215">
          <cell r="O215" t="str">
            <v>1.33.</v>
          </cell>
          <cell r="R215" t="str">
            <v>PAVIMENTAÇÃO EXTERNA (SISTEMAS DE PISOS)</v>
          </cell>
        </row>
        <row r="216">
          <cell r="O216" t="str">
            <v>1.33.1.</v>
          </cell>
          <cell r="P216" t="str">
            <v>SINAPI</v>
          </cell>
          <cell r="R216" t="str">
            <v>PISO CIMENTADO, TRAÇO 1:3 (CIMENTO E AREIA), ACABAMENTO RÚSTICO, ESPESSURA 3,0 CM, PREPARO MECÂNICO DA ARGAMASSA. AF_09/2020</v>
          </cell>
          <cell r="S216" t="str">
            <v>M2</v>
          </cell>
          <cell r="T216">
            <v>254.8</v>
          </cell>
        </row>
        <row r="217">
          <cell r="O217" t="str">
            <v>1.33.2.</v>
          </cell>
          <cell r="P217" t="str">
            <v>SINAPI</v>
          </cell>
          <cell r="R217" t="str">
            <v>EXECUÇÃO DE PASSEIO EM PISO INTERTRAVADO, COM BLOCO RETANGULAR COR NATURAL DE 20 X 10 CM, ESPESSURA 6 CM. AF_10/2022</v>
          </cell>
          <cell r="S217" t="str">
            <v>M2</v>
          </cell>
          <cell r="T217">
            <v>27.74</v>
          </cell>
        </row>
        <row r="218">
          <cell r="O218" t="str">
            <v>1.33.3.</v>
          </cell>
          <cell r="P218" t="str">
            <v>FNDE</v>
          </cell>
          <cell r="R218" t="str">
            <v>PISO PODOTÁTIL DE ALERTA, COR VERMELHA, DE CONCRETO, ASSENTADO SOBRE ARGAMASSA</v>
          </cell>
          <cell r="S218" t="str">
            <v>M2</v>
          </cell>
          <cell r="T218">
            <v>4.88</v>
          </cell>
        </row>
        <row r="219">
          <cell r="O219" t="str">
            <v>1.33.4.</v>
          </cell>
          <cell r="P219" t="str">
            <v>FNDE</v>
          </cell>
          <cell r="R219" t="str">
            <v>PISO PODOTÁTIL DIRECIONAL, , COR VERMELHA, DE CONCRETO, ASSENTADO SOBRE ARGAMASSA</v>
          </cell>
          <cell r="S219" t="str">
            <v>M2</v>
          </cell>
          <cell r="T219">
            <v>7.5</v>
          </cell>
        </row>
        <row r="220">
          <cell r="O220" t="str">
            <v>1.33.5.</v>
          </cell>
          <cell r="P220" t="str">
            <v>FNDE</v>
          </cell>
          <cell r="R220" t="str">
            <v>COLCHÃO DRENANTE DE AREIA H= 30 CM</v>
          </cell>
          <cell r="S220" t="str">
            <v>M3</v>
          </cell>
          <cell r="T220">
            <v>21.96</v>
          </cell>
        </row>
        <row r="221">
          <cell r="O221" t="str">
            <v>1.33.6.</v>
          </cell>
          <cell r="P221" t="str">
            <v>SINAPI</v>
          </cell>
          <cell r="R221" t="str">
            <v>PLANTIO DE GRAMA BATATAIS EM PLACAS. AF_07/2024</v>
          </cell>
          <cell r="S221" t="str">
            <v>M2</v>
          </cell>
          <cell r="T221">
            <v>344.81</v>
          </cell>
        </row>
        <row r="222">
          <cell r="O222" t="str">
            <v>1.33.7.</v>
          </cell>
          <cell r="P222" t="str">
            <v>SINAPI</v>
          </cell>
          <cell r="R222" t="str">
            <v>GUIA (MEIO-FIO) CONCRETO, MOLDADA IN LOCO EM TRECHO RETO COM EXTRUSORA, 13 CM BASE X 22 CM ALTURA. AF_01/2024</v>
          </cell>
          <cell r="S222" t="str">
            <v>M</v>
          </cell>
          <cell r="T222">
            <v>8.06</v>
          </cell>
        </row>
        <row r="223">
          <cell r="O223" t="str">
            <v>1.34.</v>
          </cell>
          <cell r="R223" t="str">
            <v>PINTURA EDIFICAÇÃO (PINTURAS E ACABAMENTOS)</v>
          </cell>
        </row>
        <row r="224">
          <cell r="O224" t="str">
            <v>1.34.1.</v>
          </cell>
          <cell r="P224" t="str">
            <v>SINAPI</v>
          </cell>
          <cell r="R224" t="str">
            <v>EMASSAMENTO COM MASSA LÁTEX, APLICAÇÃO EM PAREDE, DUAS DEMÃOS, LIXAMENTO MANUAL. AF_04/2023</v>
          </cell>
          <cell r="S224" t="str">
            <v>M2</v>
          </cell>
          <cell r="T224">
            <v>2004.59</v>
          </cell>
        </row>
        <row r="225">
          <cell r="O225" t="str">
            <v>1.34.2.</v>
          </cell>
          <cell r="P225" t="str">
            <v>FNDE</v>
          </cell>
          <cell r="R225" t="str">
            <v>PINTURA LÁTEX ACRÍLICA, COR BRANCO GELO, APLICAÇÃO MANUAL EM PAREDES, DUAS DEMÃOS</v>
          </cell>
          <cell r="S225" t="str">
            <v>M2</v>
          </cell>
          <cell r="T225">
            <v>1902.96</v>
          </cell>
        </row>
        <row r="226">
          <cell r="O226" t="str">
            <v>1.34.3.</v>
          </cell>
          <cell r="P226" t="str">
            <v>SINAPI</v>
          </cell>
          <cell r="R226" t="str">
            <v>PINTURA TINTA DE ACABAMENTO (PIGMENTADA) ESMALTE SINTÉTICO ACETINADO EM MADEIRA, 2 DEMÃOS. AF_01/2021</v>
          </cell>
          <cell r="S226" t="str">
            <v>M2</v>
          </cell>
          <cell r="T226">
            <v>126.00999999999999</v>
          </cell>
        </row>
        <row r="227">
          <cell r="O227" t="str">
            <v>1.34.4.</v>
          </cell>
          <cell r="P227" t="str">
            <v>FNDE</v>
          </cell>
          <cell r="R227" t="str">
            <v>PINTURA EM ESMALTE SINTÉTICO EM RODAMEIO DE MADEIRA, 2 DEMÃOS - COR BRANCO</v>
          </cell>
          <cell r="S227" t="str">
            <v>M2</v>
          </cell>
          <cell r="T227">
            <v>12.72</v>
          </cell>
        </row>
        <row r="228">
          <cell r="O228" t="str">
            <v>1.34.5.</v>
          </cell>
          <cell r="P228" t="str">
            <v>FNDE</v>
          </cell>
          <cell r="R228" t="str">
            <v>PINTURA COM TINTA EPÓXI EM PAREDES,ÁREAS MOLHADAS, APLICAÇÃO MANUAL, 2 DEMÃOS, INCLUSO PRIMER EPÓXI</v>
          </cell>
          <cell r="S228" t="str">
            <v>M2</v>
          </cell>
          <cell r="T228">
            <v>101.63</v>
          </cell>
        </row>
        <row r="229">
          <cell r="O229" t="str">
            <v>1.34.6.</v>
          </cell>
          <cell r="P229" t="str">
            <v>SINAPI</v>
          </cell>
          <cell r="R229" t="str">
            <v>PINTURA COM TINTA ALQUÍDICA DE ACABAMENTO (ESMALTE SINTÉTICO ACETINADO) APLICADA A ROLO OU PINCEL SOBRE SUPERFÍCIES METÁLICAS (EXCETO PERFIL) EXECUTADO EM OBRA (POR DEMÃO). AF_01/2020</v>
          </cell>
          <cell r="S229" t="str">
            <v>M2</v>
          </cell>
          <cell r="T229">
            <v>593.16</v>
          </cell>
        </row>
        <row r="230">
          <cell r="O230" t="str">
            <v>1.35.</v>
          </cell>
          <cell r="R230" t="str">
            <v>PINTURA DE FORROS (PINTURAS E ACABAMENTOS)</v>
          </cell>
        </row>
        <row r="231">
          <cell r="O231" t="str">
            <v>1.35.1.</v>
          </cell>
          <cell r="P231" t="str">
            <v>SINAPI</v>
          </cell>
          <cell r="R231" t="str">
            <v>EMASSAMENTO COM MASSA LÁTEX, APLICAÇÃO EM TETO, UMA DEMÃO, LIXAMENTO MANUAL. AF_04/2023</v>
          </cell>
          <cell r="S231" t="str">
            <v>M2</v>
          </cell>
          <cell r="T231">
            <v>442.55</v>
          </cell>
        </row>
        <row r="232">
          <cell r="O232" t="str">
            <v>1.35.2.</v>
          </cell>
          <cell r="P232" t="str">
            <v>SINAPI</v>
          </cell>
          <cell r="R232" t="str">
            <v>PINTURA LÁTEX ACRÍLICA PREMIUM, APLICAÇÃO MANUAL EM TETO, DUAS DEMÃOS. AF_04/2023</v>
          </cell>
          <cell r="S232" t="str">
            <v>M2</v>
          </cell>
          <cell r="T232">
            <v>442.55</v>
          </cell>
        </row>
        <row r="233">
          <cell r="O233" t="str">
            <v>1.36.</v>
          </cell>
          <cell r="R233" t="str">
            <v>ESTRUTURA METÁLICA (PINTURAS DIVERSOS; PINTURAS E ACABAMENTOS)</v>
          </cell>
        </row>
        <row r="234">
          <cell r="O234" t="str">
            <v>1.36.1.</v>
          </cell>
          <cell r="P234" t="str">
            <v>SINAPI</v>
          </cell>
          <cell r="R234" t="str">
            <v>PINTURA COM TINTA ALQUÍDICA DE FUNDO E ACABAMENTO (ESMALTE SINTÉTICO GRAFITE) APLICADA A ROLO OU PINCEL SOBRE PERFIL METÁLICO EXECUTADO EM FÁBRICA (POR DEMÃO). AF_01/2020</v>
          </cell>
          <cell r="S234" t="str">
            <v>M2</v>
          </cell>
          <cell r="T234">
            <v>1285.48</v>
          </cell>
        </row>
        <row r="235">
          <cell r="O235" t="str">
            <v>1.37.</v>
          </cell>
          <cell r="R235" t="str">
            <v>MURETA (PINTURAS DIVERSOS; PINTURAS E ACABAMENTOS)</v>
          </cell>
        </row>
        <row r="236">
          <cell r="O236" t="str">
            <v>1.37.1.</v>
          </cell>
          <cell r="P236" t="str">
            <v>SINAPI</v>
          </cell>
          <cell r="R236" t="str">
            <v>APLICAÇÃO MANUAL DE MASSA ACRÍLICA EM PANOS DE FACHADA SEM PRESENÇA DE VÃOS, DE EDIFÍCIOS DE MÚLTIPLOS PAVIMENTOS, DUAS DEMÃOS. AF_03/2024</v>
          </cell>
          <cell r="S236" t="str">
            <v>M2</v>
          </cell>
          <cell r="T236">
            <v>98.050000000000011</v>
          </cell>
        </row>
        <row r="237">
          <cell r="O237" t="str">
            <v>1.37.2.</v>
          </cell>
          <cell r="P237" t="str">
            <v>SINAPI</v>
          </cell>
          <cell r="R237" t="str">
            <v>PINTURA LÁTEX ACRÍLICA PREMIUM, APLICAÇÃO MANUAL EM PAREDES, DUAS DEMÃOS. AF_04/2023</v>
          </cell>
          <cell r="S237" t="str">
            <v>M2</v>
          </cell>
          <cell r="T237">
            <v>98.050000000000011</v>
          </cell>
        </row>
        <row r="238">
          <cell r="O238" t="str">
            <v>1.38.</v>
          </cell>
          <cell r="R238" t="str">
            <v>TUBULAÇÕES E CONEXÕES DE PVC RÍGIDO (INSTALAÇÃO HIDRÁULICA)</v>
          </cell>
        </row>
        <row r="239">
          <cell r="O239" t="str">
            <v>1.38.1.</v>
          </cell>
          <cell r="P239" t="str">
            <v>SINAPI</v>
          </cell>
          <cell r="R239" t="str">
            <v>TUBO, PVC, SOLDÁVEL, DE 20MM, INSTALADO EM RAMAL DE DISTRIBUIÇÃO DE ÁGUA - FORNECIMENTO E INSTALAÇÃO. AF_06/2022</v>
          </cell>
          <cell r="S239" t="str">
            <v>M</v>
          </cell>
          <cell r="T239">
            <v>27.6</v>
          </cell>
        </row>
        <row r="240">
          <cell r="O240" t="str">
            <v>1.38.2.</v>
          </cell>
          <cell r="P240" t="str">
            <v>SINAPI</v>
          </cell>
          <cell r="R240" t="str">
            <v>TUBO, PVC, SOLDÁVEL, DE 25MM, INSTALADO EM RAMAL OU SUB-RAMAL DE ÁGUA - FORNECIMENTO E INSTALAÇÃO. AF_06/2022</v>
          </cell>
          <cell r="S240" t="str">
            <v>M</v>
          </cell>
          <cell r="T240">
            <v>166.9</v>
          </cell>
        </row>
        <row r="241">
          <cell r="O241" t="str">
            <v>1.38.3.</v>
          </cell>
          <cell r="P241" t="str">
            <v>SINAPI</v>
          </cell>
          <cell r="R241" t="str">
            <v>TUBO, PVC, SOLDÁVEL, DE 50MM, INSTALADO EM RAMAL DE DISTRIBUIÇÃO DE ÁGUA - FORNECIMENTO E INSTALAÇÃO. AF_06/2022</v>
          </cell>
          <cell r="S241" t="str">
            <v>M</v>
          </cell>
          <cell r="T241">
            <v>81.05</v>
          </cell>
        </row>
        <row r="242">
          <cell r="O242" t="str">
            <v>1.38.4.</v>
          </cell>
          <cell r="P242" t="str">
            <v>SINAPI</v>
          </cell>
          <cell r="R242" t="str">
            <v>TUBO, PVC, SOLDÁVEL, DE 60MM, INSTALADO EM PRUMADA DE ÁGUA - FORNECIMENTO E INSTALAÇÃO. AF_06/2022</v>
          </cell>
          <cell r="S242" t="str">
            <v>M</v>
          </cell>
          <cell r="T242">
            <v>11</v>
          </cell>
        </row>
        <row r="243">
          <cell r="O243" t="str">
            <v>1.38.5.</v>
          </cell>
          <cell r="P243" t="str">
            <v>SINAPI</v>
          </cell>
          <cell r="R243" t="str">
            <v>TUBO, PVC, SOLDÁVEL, DE 75MM, INSTALADO EM PRUMADA DE ÁGUA - FORNECIMENTO E INSTALAÇÃO. AF_06/2022</v>
          </cell>
          <cell r="S243" t="str">
            <v>M</v>
          </cell>
          <cell r="T243">
            <v>134.6</v>
          </cell>
        </row>
        <row r="244">
          <cell r="O244" t="str">
            <v>1.38.6.</v>
          </cell>
          <cell r="P244" t="str">
            <v>SINAPI</v>
          </cell>
          <cell r="R244" t="str">
            <v>TUBO, PVC, SOLDÁVEL, DE 85MM, INSTALADO EM PRUMADA DE ÁGUA - FORNECIMENTO E INSTALAÇÃO. AF_06/2022</v>
          </cell>
          <cell r="S244" t="str">
            <v>M</v>
          </cell>
          <cell r="T244">
            <v>54.55</v>
          </cell>
        </row>
        <row r="245">
          <cell r="O245" t="str">
            <v>1.38.7.</v>
          </cell>
          <cell r="P245" t="str">
            <v>SINAPI</v>
          </cell>
          <cell r="R245" t="str">
            <v>ADAPTADOR COM FLANGES LIVRES, PVC, SOLDÁVEL, DN 75 MM X 2 1/2", INSTALADO EM RESERVAÇÃO PREDIAL DE ÁGUA - FORNECIMENTO E INSTALAÇÃO. AF_04/2024</v>
          </cell>
          <cell r="S245" t="str">
            <v>UN</v>
          </cell>
          <cell r="T245">
            <v>6</v>
          </cell>
        </row>
        <row r="246">
          <cell r="O246" t="str">
            <v>1.38.8.</v>
          </cell>
          <cell r="P246" t="str">
            <v>SINAPI</v>
          </cell>
          <cell r="R246" t="str">
            <v>ADAPTADOR COM FLANGES LIVRES, PVC, SOLDÁVEL, DN 85 MM X 3", INSTALADO EM RESERVAÇÃO PREDIAL DE ÁGUA - FORNECIMENTO E INSTALAÇÃO. AF_04/2024</v>
          </cell>
          <cell r="S246" t="str">
            <v>UN</v>
          </cell>
          <cell r="T246">
            <v>2</v>
          </cell>
        </row>
        <row r="247">
          <cell r="O247" t="str">
            <v>1.38.9.</v>
          </cell>
          <cell r="P247" t="str">
            <v>SINAPI</v>
          </cell>
          <cell r="R247" t="str">
            <v>ADAPTADOR CURTO COM BOLSA E ROSCA PARA REGISTRO, PVC, SOLDÁVEL, DN 20MM X 1/2 , INSTALADO EM RAMAL OU SUB-RAMAL DE ÁGUA - FORNECIMENTO E INSTALAÇÃO. AF_06/2022</v>
          </cell>
          <cell r="S247" t="str">
            <v>UN</v>
          </cell>
          <cell r="T247">
            <v>4</v>
          </cell>
        </row>
        <row r="248">
          <cell r="O248" t="str">
            <v>1.38.10.</v>
          </cell>
          <cell r="P248" t="str">
            <v>SINAPI</v>
          </cell>
          <cell r="R248" t="str">
            <v>ADAPTADOR CURTO COM BOLSA E ROSCA PARA REGISTRO, PVC, SOLDÁVEL, DN 25MM X 3/4 , INSTALADO EM RAMAL OU SUB-RAMAL DE ÁGUA - FORNECIMENTO E INSTALAÇÃO. AF_06/2022</v>
          </cell>
          <cell r="S248" t="str">
            <v>UN</v>
          </cell>
          <cell r="T248">
            <v>72</v>
          </cell>
        </row>
        <row r="249">
          <cell r="O249" t="str">
            <v>1.38.11.</v>
          </cell>
          <cell r="P249" t="str">
            <v>SINAPI</v>
          </cell>
          <cell r="R249" t="str">
            <v>ADAPTADOR CURTO COM BOLSA E ROSCA PARA REGISTRO, PVC, SOLDÁVEL, DN 50MM X 1.1/4", INSTALADO EM RAMAL DE DISTRIBUIÇÃO DE ÁGUA - FORNECIMENTO E INSTALAÇÃO. AF_06/2022</v>
          </cell>
          <cell r="S249" t="str">
            <v>UN</v>
          </cell>
          <cell r="T249">
            <v>40</v>
          </cell>
        </row>
        <row r="250">
          <cell r="O250" t="str">
            <v>1.38.12.</v>
          </cell>
          <cell r="P250" t="str">
            <v>SINAPI</v>
          </cell>
          <cell r="R250" t="str">
            <v>ADAPTADOR CURTO COM BOLSA E ROSCA PARA REGISTRO, PVC, SOLDÁVEL, DN 75MM X 2.1/2", INSTALADO EM PRUMADA DE ÁGUA - FORNECIMENTO E INSTALAÇÃO. AF_12/2014</v>
          </cell>
          <cell r="S250" t="str">
            <v>UN</v>
          </cell>
          <cell r="T250">
            <v>6</v>
          </cell>
        </row>
        <row r="251">
          <cell r="O251" t="str">
            <v>1.38.13.</v>
          </cell>
          <cell r="P251" t="str">
            <v>SINAPI</v>
          </cell>
          <cell r="R251" t="str">
            <v>ADAPTADOR CURTO COM BOLSA E ROSCA PARA REGISTRO, PVC, SOLDÁVEL, DN 85MM X 3 , INSTALADO EM PRUMADA DE ÁGUA - FORNECIMENTO E INSTALAÇÃO. AF_06/2022</v>
          </cell>
          <cell r="S251" t="str">
            <v>UN</v>
          </cell>
          <cell r="T251">
            <v>2</v>
          </cell>
        </row>
        <row r="252">
          <cell r="O252" t="str">
            <v>1.38.14.</v>
          </cell>
          <cell r="P252" t="str">
            <v>SINAPI</v>
          </cell>
          <cell r="R252" t="str">
            <v>LUVA DE REDUÇÃO, PVC, SOLDÁVEL, DN 60MM X 50MM, INSTALADO EM PRUMADA DE ÁGUA - FORNECIMENTO E INSTALAÇÃO. AF_06/2022</v>
          </cell>
          <cell r="S252" t="str">
            <v>UN</v>
          </cell>
          <cell r="T252">
            <v>6</v>
          </cell>
        </row>
        <row r="253">
          <cell r="O253" t="str">
            <v>1.38.15.</v>
          </cell>
          <cell r="P253" t="str">
            <v>FNDE</v>
          </cell>
          <cell r="R253" t="str">
            <v>BUCHA DE REDUÇÃO, CURTA, PVC, SOLDÁVEL, DN 75 X 60 MM, INSTALADO EM PRUMADA DE ÁGUA - FORNECIMENTO E INSTALAÇÃO</v>
          </cell>
          <cell r="S253" t="str">
            <v>UN</v>
          </cell>
          <cell r="T253">
            <v>2</v>
          </cell>
        </row>
        <row r="254">
          <cell r="O254" t="str">
            <v>1.38.16.</v>
          </cell>
          <cell r="P254" t="str">
            <v>FNDE</v>
          </cell>
          <cell r="R254" t="str">
            <v>BUCHA DE REDUÇÃO, CURTA, PVC, SOLDÁVEL, DN 85 X 75 MM, INSTALADO EM PRUMADA DE ÁGUA - FORNECIMENTO E INSTALAÇÃO</v>
          </cell>
          <cell r="S254" t="str">
            <v>UN</v>
          </cell>
          <cell r="T254">
            <v>4</v>
          </cell>
        </row>
        <row r="255">
          <cell r="O255" t="str">
            <v>1.38.17.</v>
          </cell>
          <cell r="P255" t="str">
            <v>SINAPI</v>
          </cell>
          <cell r="R255" t="str">
            <v>LUVA DE REDUÇÃO, PVC, SOLDÁVEL, DN 50MM X 25MM, INSTALADO EM RAMAL DE DISTRIBUIÇÃO DE ÁGUA FORNECIMENTO E INSTALAÇÃO. AF_06/2022</v>
          </cell>
          <cell r="S255" t="str">
            <v>UN</v>
          </cell>
          <cell r="T255">
            <v>30</v>
          </cell>
        </row>
        <row r="256">
          <cell r="O256" t="str">
            <v>1.38.18.</v>
          </cell>
          <cell r="P256" t="str">
            <v>SINAPI</v>
          </cell>
          <cell r="R256" t="str">
            <v>BUCHA DE REDUÇÃO, LONGA, PVC, SOLDÁVEL, DN 60 X 32 MM, INSTALADO EM PRUMADA DE ÁGUA - FORNECIMENTO E INSTALAÇÃO. AF_06/2022</v>
          </cell>
          <cell r="S256" t="str">
            <v>UN</v>
          </cell>
          <cell r="T256">
            <v>1</v>
          </cell>
        </row>
        <row r="257">
          <cell r="O257" t="str">
            <v>1.38.19.</v>
          </cell>
          <cell r="P257" t="str">
            <v>SINAPI</v>
          </cell>
          <cell r="R257" t="str">
            <v>BUCHA DE REDUÇÃO, LONGA, PVC, SOLDÁVEL, DN 75 X 50 MM, INSTALADO EM PRUMADA DE ÁGUA - FORNECIMENTO E INSTALAÇÃO. AF_06/2022</v>
          </cell>
          <cell r="S257" t="str">
            <v>UN</v>
          </cell>
          <cell r="T257">
            <v>5</v>
          </cell>
        </row>
        <row r="258">
          <cell r="O258" t="str">
            <v>1.38.20.</v>
          </cell>
          <cell r="P258" t="str">
            <v>SINAPI</v>
          </cell>
          <cell r="R258" t="str">
            <v>JOELHO 45 GRAUS, PVC, SOLDÁVEL, DN 25MM, INSTALADO EM PRUMADA DE ÁGUA - FORNECIMENTO E INSTALAÇÃO. AF_06/2022</v>
          </cell>
          <cell r="S258" t="str">
            <v>UN</v>
          </cell>
          <cell r="T258">
            <v>3</v>
          </cell>
        </row>
        <row r="259">
          <cell r="O259" t="str">
            <v>1.38.21.</v>
          </cell>
          <cell r="P259" t="str">
            <v>SINAPI</v>
          </cell>
          <cell r="R259" t="str">
            <v>JOELHO 45 GRAUS, PVC, SOLDÁVEL, DN 50MM, INSTALADO EM PRUMADA DE ÁGUA - FORNECIMENTO E INSTALAÇÃO. AF_06/2022</v>
          </cell>
          <cell r="S259" t="str">
            <v>UN</v>
          </cell>
          <cell r="T259">
            <v>2</v>
          </cell>
        </row>
        <row r="260">
          <cell r="O260" t="str">
            <v>1.38.22.</v>
          </cell>
          <cell r="P260" t="str">
            <v>SINAPI</v>
          </cell>
          <cell r="R260" t="str">
            <v>JOELHO 45 GRAUS, PVC, SOLDÁVEL, DN 75MM, INSTALADO EM PRUMADA DE ÁGUA - FORNECIMENTO E INSTALAÇÃO. AF_06/2022</v>
          </cell>
          <cell r="S260" t="str">
            <v>UN</v>
          </cell>
          <cell r="T260">
            <v>8</v>
          </cell>
        </row>
        <row r="261">
          <cell r="O261" t="str">
            <v>1.38.23.</v>
          </cell>
          <cell r="P261" t="str">
            <v>SINAPI</v>
          </cell>
          <cell r="R261" t="str">
            <v>JOELHO 45 GRAUS, PVC, SOLDÁVEL, DN 85MM, INSTALADO EM PRUMADA DE ÁGUA - FORNECIMENTO E INSTALAÇÃO. AF_06/2022</v>
          </cell>
          <cell r="S261" t="str">
            <v>UN</v>
          </cell>
          <cell r="T261">
            <v>2</v>
          </cell>
        </row>
        <row r="262">
          <cell r="O262" t="str">
            <v>1.38.24.</v>
          </cell>
          <cell r="P262" t="str">
            <v>SINAPI</v>
          </cell>
          <cell r="R262" t="str">
            <v>JOELHO 90 GRAUS, PVC, SOLDÁVEL, DN 20MM, INSTALADO EM RAMAL OU SUB-RAMAL DE ÁGUA - FORNECIMENTO E INSTALAÇÃO. AF_06/2022</v>
          </cell>
          <cell r="S262" t="str">
            <v>UN</v>
          </cell>
          <cell r="T262">
            <v>4</v>
          </cell>
        </row>
        <row r="263">
          <cell r="O263" t="str">
            <v>1.38.25.</v>
          </cell>
          <cell r="P263" t="str">
            <v>SINAPI</v>
          </cell>
          <cell r="R263" t="str">
            <v>JOELHO 90 GRAUS, PVC, SOLDÁVEL, DN 20MM, INSTALADO EM RAMAL OU SUB-RAMAL DE ÁGUA - FORNECIMENTO E INSTALAÇÃO. AF_06/2022</v>
          </cell>
          <cell r="S263" t="str">
            <v>UN</v>
          </cell>
          <cell r="T263">
            <v>4</v>
          </cell>
        </row>
        <row r="264">
          <cell r="O264" t="str">
            <v>1.38.26.</v>
          </cell>
          <cell r="P264" t="str">
            <v>SINAPI</v>
          </cell>
          <cell r="R264" t="str">
            <v>JOELHO 90 GRAUS, PVC, SOLDÁVEL, DN 50MM, INSTALADO EM PRUMADA DE ÁGUA - FORNECIMENTO E INSTALAÇÃO. AF_06/2022</v>
          </cell>
          <cell r="S264" t="str">
            <v>UN</v>
          </cell>
          <cell r="T264">
            <v>28</v>
          </cell>
        </row>
        <row r="265">
          <cell r="O265" t="str">
            <v>1.38.27.</v>
          </cell>
          <cell r="P265" t="str">
            <v>SINAPI</v>
          </cell>
          <cell r="R265" t="str">
            <v>JOELHO 90 GRAUS, PVC, SOLDÁVEL, DN 60MM, INSTALADO EM PRUMADA DE ÁGUA - FORNECIMENTO E INSTALAÇÃO. AF_06/2022</v>
          </cell>
          <cell r="S265" t="str">
            <v>UN</v>
          </cell>
          <cell r="T265">
            <v>4</v>
          </cell>
        </row>
        <row r="266">
          <cell r="O266" t="str">
            <v>1.38.28.</v>
          </cell>
          <cell r="P266" t="str">
            <v>SINAPI</v>
          </cell>
          <cell r="R266" t="str">
            <v>JOELHO 90 GRAUS, PVC, SOLDÁVEL, DN 75 MM INSTALADO EM RESERVAÇÃO PREDIAL DE ÁGUA - FORNECIMENTO E INSTALAÇÃO. AF_04/2024</v>
          </cell>
          <cell r="S266" t="str">
            <v>UN</v>
          </cell>
          <cell r="T266">
            <v>26</v>
          </cell>
        </row>
        <row r="267">
          <cell r="O267" t="str">
            <v>1.38.29.</v>
          </cell>
          <cell r="P267" t="str">
            <v>SINAPI</v>
          </cell>
          <cell r="R267" t="str">
            <v>JOELHO 90 GRAUS, PVC, SOLDÁVEL, DN 85 MM INSTALADO EM RESERVAÇÃO PREDIAL DE ÁGUA - FORNECIMENTO E INSTALAÇÃO. AF_04/2024</v>
          </cell>
          <cell r="S267" t="str">
            <v>UN</v>
          </cell>
          <cell r="T267">
            <v>6</v>
          </cell>
        </row>
        <row r="268">
          <cell r="O268" t="str">
            <v>1.38.30.</v>
          </cell>
          <cell r="P268" t="str">
            <v>SINAPI</v>
          </cell>
          <cell r="R268" t="str">
            <v>JOELHO 90 GRAUS COM BUCHA DE LATÃO, PVC, SOLDÁVEL, DN 25MM, X 1/2 INSTALADO EM RAMAL OU SUB-RAMAL DE ÁGUA - FORNECIMENTO E INSTALAÇÃO. AF_06/2022</v>
          </cell>
          <cell r="S268" t="str">
            <v>UN</v>
          </cell>
          <cell r="T268">
            <v>47</v>
          </cell>
        </row>
        <row r="269">
          <cell r="O269" t="str">
            <v>1.38.31.</v>
          </cell>
          <cell r="P269" t="str">
            <v>SINAPI</v>
          </cell>
          <cell r="R269" t="str">
            <v>JOELHO 90 GRAUS COM BUCHA DE LATÃO, PVC, SOLDÁVEL, DN 25MM, X 1/2 INSTALADO EM RAMAL OU SUB-RAMAL DE ÁGUA - FORNECIMENTO E INSTALAÇÃO. AF_06/2022</v>
          </cell>
          <cell r="S269" t="str">
            <v>UN</v>
          </cell>
          <cell r="T269">
            <v>12</v>
          </cell>
        </row>
        <row r="270">
          <cell r="O270" t="str">
            <v>1.38.32.</v>
          </cell>
          <cell r="P270" t="str">
            <v>SINAPI</v>
          </cell>
          <cell r="R270" t="str">
            <v>TE, PVC, SOLDÁVEL, DN 25MM, INSTALADO EM RAMAL OU SUB-RAMAL DE ÁGUA - FORNECIMENTO E INSTALAÇÃO. AF_06/2022</v>
          </cell>
          <cell r="S270" t="str">
            <v>UN</v>
          </cell>
          <cell r="T270">
            <v>17</v>
          </cell>
        </row>
        <row r="271">
          <cell r="O271" t="str">
            <v>1.38.33.</v>
          </cell>
          <cell r="P271" t="str">
            <v>SINAPI</v>
          </cell>
          <cell r="R271" t="str">
            <v>TE, PVC, SOLDÁVEL, DN 50MM, INSTALADO EM PRUMADA DE ÁGUA - FORNECIMENTO E INSTALAÇÃO. AF_06/2022</v>
          </cell>
          <cell r="S271" t="str">
            <v>UN</v>
          </cell>
          <cell r="T271">
            <v>14</v>
          </cell>
        </row>
        <row r="272">
          <cell r="O272" t="str">
            <v>1.38.34.</v>
          </cell>
          <cell r="P272" t="str">
            <v>SINAPI</v>
          </cell>
          <cell r="R272" t="str">
            <v>TE, PVC, SOLDÁVEL, DN 75MM, INSTALADO EM PRUMADA DE ÁGUA - FORNECIMENTO E INSTALAÇÃO. AF_06/2022</v>
          </cell>
          <cell r="S272" t="str">
            <v>UN</v>
          </cell>
          <cell r="T272">
            <v>7</v>
          </cell>
        </row>
        <row r="273">
          <cell r="O273" t="str">
            <v>1.38.35.</v>
          </cell>
          <cell r="P273" t="str">
            <v>SINAPI</v>
          </cell>
          <cell r="R273" t="str">
            <v>TE, PVC, SOLDÁVEL, DN 85MM, INSTALADO EM PRUMADA DE ÁGUA - FORNECIMENTO E INSTALAÇÃO. AF_06/2022</v>
          </cell>
          <cell r="S273" t="str">
            <v>UN</v>
          </cell>
          <cell r="T273">
            <v>4</v>
          </cell>
        </row>
        <row r="274">
          <cell r="O274" t="str">
            <v>1.38.36.</v>
          </cell>
          <cell r="P274" t="str">
            <v>SINAPI</v>
          </cell>
          <cell r="R274" t="str">
            <v>TÊ DE REDUÇÃO, PVC, SOLDÁVEL, DN 50MM X 25MM, INSTALADO EM PRUMADA DE ÁGUA - FORNECIMENTO E INSTALAÇÃO. AF_06/2022</v>
          </cell>
          <cell r="S274" t="str">
            <v>UN</v>
          </cell>
          <cell r="T274">
            <v>10</v>
          </cell>
        </row>
        <row r="275">
          <cell r="O275" t="str">
            <v>1.38.37.</v>
          </cell>
          <cell r="P275" t="str">
            <v>SINAPI</v>
          </cell>
          <cell r="R275" t="str">
            <v>TE DE REDUÇÃO, PVC, SOLDÁVEL, DN 75MM X 50MM, INSTALADO EM PRUMADA DE ÁGUA - FORNECIMENTO E INSTALAÇÃO. AF_06/2022</v>
          </cell>
          <cell r="S275" t="str">
            <v>UN</v>
          </cell>
          <cell r="T275">
            <v>2</v>
          </cell>
        </row>
        <row r="276">
          <cell r="O276" t="str">
            <v>1.38.38.</v>
          </cell>
          <cell r="P276" t="str">
            <v>SINAPI</v>
          </cell>
          <cell r="R276" t="str">
            <v>TE DE REDUÇÃO, PVC, SOLDÁVEL, DN 75MM X 50MM, INSTALADO EM PRUMADA DE ÁGUA - FORNECIMENTO E INSTALAÇÃO. AF_06/2022</v>
          </cell>
          <cell r="S276" t="str">
            <v>UN</v>
          </cell>
          <cell r="T276">
            <v>13</v>
          </cell>
        </row>
        <row r="277">
          <cell r="O277" t="str">
            <v>1.38.39.</v>
          </cell>
          <cell r="P277" t="str">
            <v>FNDE</v>
          </cell>
          <cell r="R277" t="str">
            <v>TÊ DE REDUÇÃO, PVC, SOLDÁVEL, DN 75MM X 60 MM, INSTALADO EM PRUMADA DE ÁGUA - FORNECIMENTO E INSTALAÇÃO.</v>
          </cell>
          <cell r="S277" t="str">
            <v>UN</v>
          </cell>
          <cell r="T277">
            <v>3</v>
          </cell>
        </row>
        <row r="278">
          <cell r="O278" t="str">
            <v>1.38.40.</v>
          </cell>
          <cell r="P278" t="str">
            <v>SINAPI</v>
          </cell>
          <cell r="R278" t="str">
            <v>TÊ COM BUCHA DE LATÃO NA BOLSA CENTRAL, PVC, SOLDÁVEL, DN 25MM X 3/4 , INSTALADO EM RAMAL OU SUB-RAMAL DE ÁGUA - FORNECIMENTO E INSTALAÇÃO. AF_06/2022</v>
          </cell>
          <cell r="S278" t="str">
            <v>UN</v>
          </cell>
          <cell r="T278">
            <v>8</v>
          </cell>
        </row>
        <row r="279">
          <cell r="O279" t="str">
            <v>1.38.41.</v>
          </cell>
          <cell r="P279" t="str">
            <v>SINAPI</v>
          </cell>
          <cell r="R279" t="str">
            <v>TÊ COM BUCHA DE LATÃO NA BOLSA CENTRAL, PVC, SOLDÁVEL, DN 25MM X 1/2 , INSTALADO EM RAMAL OU SUB-RAMAL DE ÁGUA - FORNECIMENTO E INSTALAÇÃO. AF_06/2022</v>
          </cell>
          <cell r="S279" t="str">
            <v>UN</v>
          </cell>
          <cell r="T279">
            <v>9</v>
          </cell>
        </row>
        <row r="280">
          <cell r="O280" t="str">
            <v>1.38.42.</v>
          </cell>
          <cell r="P280" t="str">
            <v>SINAPI</v>
          </cell>
          <cell r="R280" t="str">
            <v>ADAPTADOR COM FLANGES LIVRES, PVC, SOLDÁVEL, DN 75 MM X 2 1/2", INSTALADO EM RESERVAÇÃO PREDIAL DE ÁGUA - FORNECIMENTO E INSTALAÇÃO. AF_04/2024</v>
          </cell>
          <cell r="S280" t="str">
            <v>UN</v>
          </cell>
          <cell r="T280">
            <v>3</v>
          </cell>
        </row>
        <row r="281">
          <cell r="O281" t="str">
            <v>1.39.</v>
          </cell>
          <cell r="R281" t="str">
            <v>TUBULAÇÕES E CONEXÕES - METAIS (INSTALAÇÃO HIDRÁULICA)</v>
          </cell>
        </row>
        <row r="282">
          <cell r="O282" t="str">
            <v>1.39.1.</v>
          </cell>
          <cell r="P282" t="str">
            <v>SINAPI</v>
          </cell>
          <cell r="R282" t="str">
            <v>REGISTRO DE GAVETA BRUTO, LATÃO, ROSCÁVEL, 2 1/2" - FORNECIMENTO E INSTALAÇÃO. AF_08/2021</v>
          </cell>
          <cell r="S282" t="str">
            <v>UN</v>
          </cell>
          <cell r="T282">
            <v>3</v>
          </cell>
        </row>
        <row r="283">
          <cell r="O283" t="str">
            <v>1.39.2.</v>
          </cell>
          <cell r="P283" t="str">
            <v>SINAPI</v>
          </cell>
          <cell r="R283" t="str">
            <v>REGISTRO DE GAVETA BRUTO, LATÃO, ROSCÁVEL, 3" - FORNECIMENTO E INSTALAÇÃO. AF_08/2021</v>
          </cell>
          <cell r="S283" t="str">
            <v>UN</v>
          </cell>
          <cell r="T283">
            <v>1</v>
          </cell>
        </row>
        <row r="284">
          <cell r="O284" t="str">
            <v>1.39.3.</v>
          </cell>
          <cell r="P284" t="str">
            <v>SINAPI</v>
          </cell>
          <cell r="R284" t="str">
            <v>REGISTRO DE GAVETA BRUTO, LATÃO, ROSCÁVEL, 1/2", COM ACABAMENTO E CANOPLA CROMADOS - FORNECIMENTO E INSTALAÇÃO. AF_08/2021</v>
          </cell>
          <cell r="S284" t="str">
            <v>UN</v>
          </cell>
          <cell r="T284">
            <v>2</v>
          </cell>
        </row>
        <row r="285">
          <cell r="O285" t="str">
            <v>1.39.4.</v>
          </cell>
          <cell r="P285" t="str">
            <v>SINAPI</v>
          </cell>
          <cell r="R285" t="str">
            <v>REGISTRO DE GAVETA BRUTO, LATÃO, ROSCÁVEL, 1 1/2", COM ACABAMENTO E CANOPLA CROMADOS - FORNECIMENTO E INSTALAÇÃO. AF_08/2021</v>
          </cell>
          <cell r="S285" t="str">
            <v>UN</v>
          </cell>
          <cell r="T285">
            <v>8</v>
          </cell>
        </row>
        <row r="286">
          <cell r="O286" t="str">
            <v>1.39.5.</v>
          </cell>
          <cell r="P286" t="str">
            <v>SINAPI</v>
          </cell>
          <cell r="R286" t="str">
            <v>REGISTRO DE GAVETA BRUTO, LATÃO, ROSCÁVEL, 3/4", COM ACABAMENTO E CANOPLA CROMADOS - FORNECIMENTO E INSTALAÇÃO. AF_08/2021</v>
          </cell>
          <cell r="S286" t="str">
            <v>UN</v>
          </cell>
          <cell r="T286">
            <v>30</v>
          </cell>
        </row>
        <row r="287">
          <cell r="O287" t="str">
            <v>1.39.6.</v>
          </cell>
          <cell r="P287" t="str">
            <v>SINAPI</v>
          </cell>
          <cell r="R287" t="str">
            <v>REGISTRO DE PRESSÃO BRUTO, LATÃO, ROSCÁVEL, 3/4", COM ACABAMENTO E CANOPLA CROMADOS - FORNECIMENTO E INSTALAÇÃO. AF_08/2021</v>
          </cell>
          <cell r="S287" t="str">
            <v>UN</v>
          </cell>
          <cell r="T287">
            <v>6</v>
          </cell>
        </row>
        <row r="288">
          <cell r="O288" t="str">
            <v>1.40.</v>
          </cell>
          <cell r="R288" t="str">
            <v>RESERVATÓRIO 15.000 L (INSTALAÇÃO HIDRÁULICA)</v>
          </cell>
        </row>
        <row r="289">
          <cell r="O289" t="str">
            <v>1.40.1.</v>
          </cell>
          <cell r="P289" t="str">
            <v>FNDE</v>
          </cell>
          <cell r="R289" t="str">
            <v>RESERVATÓRIO METÁLICO CILINDRICO CAP. 15.000 LITROS, COM GUARDA-CORPO, ESCADA E PINTURA</v>
          </cell>
          <cell r="S289" t="str">
            <v>UN</v>
          </cell>
          <cell r="T289">
            <v>1</v>
          </cell>
        </row>
        <row r="290">
          <cell r="O290" t="str">
            <v>1.41.</v>
          </cell>
          <cell r="R290" t="str">
            <v>TUBULAÇÕES E CONEXÕES DE PVC (DRENAGEM DE ÁGUAS PLUVIAIS)</v>
          </cell>
        </row>
        <row r="291">
          <cell r="O291" t="str">
            <v>1.41.1.</v>
          </cell>
          <cell r="P291" t="str">
            <v>SINAPI</v>
          </cell>
          <cell r="R291" t="str">
            <v>TUBO PVC, SÉRIE R, ÁGUA PLUVIAL, DN 100 MM, FORNECIDO E INSTALADO EM CONDUTORES VERTICAIS DE ÁGUAS PLUVIAIS. AF_06/2022</v>
          </cell>
          <cell r="S291" t="str">
            <v>M</v>
          </cell>
          <cell r="T291">
            <v>246.6</v>
          </cell>
        </row>
        <row r="292">
          <cell r="O292" t="str">
            <v>1.41.2.</v>
          </cell>
          <cell r="P292" t="str">
            <v>SINAPI</v>
          </cell>
          <cell r="R292" t="str">
            <v>TUBO PVC, SÉRIE R, ÁGUA PLUVIAL, DN 150 MM, FORNECIDO E INSTALADO EM CONDUTORES VERTICAIS DE ÁGUAS PLUVIAIS. AF_06/2022</v>
          </cell>
          <cell r="S292" t="str">
            <v>M</v>
          </cell>
          <cell r="T292">
            <v>3</v>
          </cell>
        </row>
        <row r="293">
          <cell r="O293" t="str">
            <v>1.41.3.</v>
          </cell>
          <cell r="P293" t="str">
            <v>SINAPI</v>
          </cell>
          <cell r="R293" t="str">
            <v>JOELHO 45 GRAUS, PVC, SERIE R, ÁGUA PLUVIAL, DN 100 MM, JUNTA ELÁSTICA, FORNECIDO E INSTALADO EM CONDUTORES VERTICAIS DE ÁGUAS PLUVIAIS. AF_06/2022</v>
          </cell>
          <cell r="S293" t="str">
            <v>UN</v>
          </cell>
          <cell r="T293">
            <v>11</v>
          </cell>
        </row>
        <row r="294">
          <cell r="O294" t="str">
            <v>1.41.4.</v>
          </cell>
          <cell r="P294" t="str">
            <v>SINAPI</v>
          </cell>
          <cell r="R294" t="str">
            <v>JOELHO 90 GRAUS, PVC, SERIE R, ÁGUA PLUVIAL, DN 100 MM, JUNTA ELÁSTICA, FORNECIDO E INSTALADO EM CONDUTORES VERTICAIS DE ÁGUAS PLUVIAIS. AF_06/2022</v>
          </cell>
          <cell r="S294" t="str">
            <v>UN</v>
          </cell>
          <cell r="T294">
            <v>47</v>
          </cell>
        </row>
        <row r="295">
          <cell r="O295" t="str">
            <v>1.41.5.</v>
          </cell>
          <cell r="P295" t="str">
            <v>SINAPI</v>
          </cell>
          <cell r="R295" t="str">
            <v>JUNÇÃO SIMPLES, PVC, SERIE R, ÁGUA PLUVIAL, DN 100 X 100 MM, JUNTA ELÁSTICA, FORNECIDO E INSTALADO EM RAMAL DE ENCAMINHAMENTO. AF_06/2022</v>
          </cell>
          <cell r="S295" t="str">
            <v>UN</v>
          </cell>
          <cell r="T295">
            <v>4</v>
          </cell>
        </row>
        <row r="296">
          <cell r="O296" t="str">
            <v>1.41.6.</v>
          </cell>
          <cell r="P296" t="str">
            <v>SINAPI</v>
          </cell>
          <cell r="R296" t="str">
            <v>TÊ DE INSPEÇÃO, PVC, SERIE R, ÁGUA PLUVIAL, DN 100 MM, JUNTA ELÁSTICA, FORNECIDO E INSTALADO EM CONDUTORES VERTICAIS DE ÁGUAS PLUVIAIS. AF_06/2022</v>
          </cell>
          <cell r="S296" t="str">
            <v>UN</v>
          </cell>
          <cell r="T296">
            <v>1</v>
          </cell>
        </row>
        <row r="297">
          <cell r="O297" t="str">
            <v>1.42.</v>
          </cell>
          <cell r="R297" t="str">
            <v>ACESSÓRIOS (DRENAGEM DE ÁGUAS PLUVIAIS)</v>
          </cell>
        </row>
        <row r="298">
          <cell r="O298" t="str">
            <v>1.42.1.</v>
          </cell>
          <cell r="P298" t="str">
            <v>SINAPI</v>
          </cell>
          <cell r="R298" t="str">
            <v>CAIXA ENTERRADA HIDRÁULICA RETANGULAR EM ALVENARIA COM TIJOLOS CERÂMICOS MACIÇOS, DIMENSÕES INTERNAS: 0,6X0,6X0,6 M PARA REDE DE DRENAGEM. AF_12/2020</v>
          </cell>
          <cell r="S298" t="str">
            <v>UN</v>
          </cell>
          <cell r="T298">
            <v>9</v>
          </cell>
        </row>
        <row r="299">
          <cell r="O299" t="str">
            <v>1.42.2.</v>
          </cell>
          <cell r="P299" t="str">
            <v>SINAPI</v>
          </cell>
          <cell r="R299" t="str">
            <v>CAIXA SIFONADA, PVC, DN 100 X 100 X 50 MM, FORNECIDA E INSTALADA EM RAMAIS DE ENCAMINHAMENTO DE ÁGUA PLUVIAL. AF_06/2022</v>
          </cell>
          <cell r="S299" t="str">
            <v>UN</v>
          </cell>
          <cell r="T299">
            <v>11</v>
          </cell>
        </row>
        <row r="300">
          <cell r="O300" t="str">
            <v>1.43.</v>
          </cell>
          <cell r="R300" t="str">
            <v>TUBULAÇÕES E CONEXÕES (INSTALAÇÃO SANITÁRIA)</v>
          </cell>
        </row>
        <row r="301">
          <cell r="O301" t="str">
            <v>1.43.1.</v>
          </cell>
          <cell r="P301" t="str">
            <v>SINAPI</v>
          </cell>
          <cell r="R301" t="str">
            <v>TUBO PVC, SERIE NORMAL, ESGOTO PREDIAL, DN 100 MM, FORNECIDO E INSTALADO EM RAMAL DE DESCARGA OU RAMAL DE ESGOTO SANITÁRIO. AF_08/2022</v>
          </cell>
          <cell r="S301" t="str">
            <v>M</v>
          </cell>
          <cell r="T301">
            <v>149.30000000000001</v>
          </cell>
        </row>
        <row r="302">
          <cell r="O302" t="str">
            <v>1.43.2.</v>
          </cell>
          <cell r="P302" t="str">
            <v>SINAPI</v>
          </cell>
          <cell r="R302" t="str">
            <v>TUBO PVC, SERIE NORMAL, ESGOTO PREDIAL, DN 40 MM, FORNECIDO E INSTALADO EM RAMAL DE DESCARGA OU RAMAL DE ESGOTO SANITÁRIO. AF_08/2022</v>
          </cell>
          <cell r="S302" t="str">
            <v>M</v>
          </cell>
          <cell r="T302">
            <v>115.3</v>
          </cell>
        </row>
        <row r="303">
          <cell r="O303" t="str">
            <v>1.43.3.</v>
          </cell>
          <cell r="P303" t="str">
            <v>SINAPI</v>
          </cell>
          <cell r="R303" t="str">
            <v>TUBO PVC, SERIE NORMAL, ESGOTO PREDIAL, DN 50 MM, FORNECIDO E INSTALADO EM RAMAL DE DESCARGA OU RAMAL DE ESGOTO SANITÁRIO. AF_08/2022</v>
          </cell>
          <cell r="S303" t="str">
            <v>M</v>
          </cell>
          <cell r="T303">
            <v>173.1</v>
          </cell>
        </row>
        <row r="304">
          <cell r="O304" t="str">
            <v>1.43.4.</v>
          </cell>
          <cell r="P304" t="str">
            <v>SINAPI</v>
          </cell>
          <cell r="R304" t="str">
            <v>TUBO PVC, SERIE NORMAL, ESGOTO PREDIAL, DN 75 MM, FORNECIDO E INSTALADO EM RAMAL DE DESCARGA OU RAMAL DE ESGOTO SANITÁRIO. AF_08/2022</v>
          </cell>
          <cell r="S304" t="str">
            <v>M</v>
          </cell>
          <cell r="T304">
            <v>69.55</v>
          </cell>
        </row>
        <row r="305">
          <cell r="O305" t="str">
            <v>1.43.5.</v>
          </cell>
          <cell r="P305" t="str">
            <v>SINAPI</v>
          </cell>
          <cell r="R305" t="str">
            <v>JOELHO 45 GRAUS, PVC, SERIE NORMAL, ESGOTO PREDIAL, DN 40 MM, JUNTA SOLDÁVEL, FORNECIDO E INSTALADO EM RAMAL DE DESCARGA OU RAMAL DE ESGOTO SANITÁRIO. AF_08/2022</v>
          </cell>
          <cell r="S305" t="str">
            <v>UN</v>
          </cell>
          <cell r="T305">
            <v>32</v>
          </cell>
        </row>
        <row r="306">
          <cell r="O306" t="str">
            <v>1.43.6.</v>
          </cell>
          <cell r="P306" t="str">
            <v>SINAPI</v>
          </cell>
          <cell r="R306" t="str">
            <v>JOELHO 45 GRAUS, PVC, SERIE NORMAL, ESGOTO PREDIAL, DN 50 MM, JUNTA ELÁSTICA, FORNECIDO E INSTALADO EM RAMAL DE DESCARGA OU RAMAL DE ESGOTO SANITÁRIO. AF_08/2022</v>
          </cell>
          <cell r="S306" t="str">
            <v>UN</v>
          </cell>
          <cell r="T306">
            <v>31</v>
          </cell>
        </row>
        <row r="307">
          <cell r="O307" t="str">
            <v>1.43.7.</v>
          </cell>
          <cell r="P307" t="str">
            <v>SINAPI</v>
          </cell>
          <cell r="R307" t="str">
            <v>JOELHO 45 GRAUS, PVC, SERIE NORMAL, ESGOTO PREDIAL, DN 75 MM, JUNTA ELÁSTICA, FORNECIDO E INSTALADO EM RAMAL DE DESCARGA OU RAMAL DE ESGOTO SANITÁRIO. AF_08/2022</v>
          </cell>
          <cell r="S307" t="str">
            <v>UN</v>
          </cell>
          <cell r="T307">
            <v>9</v>
          </cell>
        </row>
        <row r="308">
          <cell r="O308" t="str">
            <v>1.43.8.</v>
          </cell>
          <cell r="P308" t="str">
            <v>SINAPI</v>
          </cell>
          <cell r="R308" t="str">
            <v>JOELHO 45 GRAUS, PVC, SERIE NORMAL, ESGOTO PREDIAL, DN 100 MM, JUNTA ELÁSTICA, FORNECIDO E INSTALADO EM RAMAL DE DESCARGA OU RAMAL DE ESGOTO SANITÁRIO. AF_08/2022</v>
          </cell>
          <cell r="S308" t="str">
            <v>UN</v>
          </cell>
          <cell r="T308">
            <v>6</v>
          </cell>
        </row>
        <row r="309">
          <cell r="O309" t="str">
            <v>1.43.9.</v>
          </cell>
          <cell r="P309" t="str">
            <v>SINAPI</v>
          </cell>
          <cell r="R309" t="str">
            <v>JOELHO 90 GRAUS, PVC, SERIE NORMAL, ESGOTO PREDIAL, DN 100 MM, JUNTA ELÁSTICA, FORNECIDO E INSTALADO EM RAMAL DE DESCARGA OU RAMAL DE ESGOTO SANITÁRIO. AF_08/2022</v>
          </cell>
          <cell r="S309" t="str">
            <v>UN</v>
          </cell>
          <cell r="T309">
            <v>12</v>
          </cell>
        </row>
        <row r="310">
          <cell r="O310" t="str">
            <v>1.43.10.</v>
          </cell>
          <cell r="P310" t="str">
            <v>SINAPI</v>
          </cell>
          <cell r="R310" t="str">
            <v>JOELHO 90 GRAUS, PVC, SERIE NORMAL, ESGOTO PREDIAL, DN 75 MM, JUNTA ELÁSTICA, FORNECIDO E INSTALADO EM RAMAL DE DESCARGA OU RAMAL DE ESGOTO SANITÁRIO. AF_08/2022</v>
          </cell>
          <cell r="S310" t="str">
            <v>UN</v>
          </cell>
          <cell r="T310">
            <v>28</v>
          </cell>
        </row>
        <row r="311">
          <cell r="O311" t="str">
            <v>1.43.11.</v>
          </cell>
          <cell r="P311" t="str">
            <v>SINAPI</v>
          </cell>
          <cell r="R311" t="str">
            <v>JOELHO 90 GRAUS, PVC, SERIE NORMAL, ESGOTO PREDIAL, DN 50 MM, JUNTA ELÁSTICA, FORNECIDO E INSTALADO EM RAMAL DE DESCARGA OU RAMAL DE ESGOTO SANITÁRIO. AF_08/2022</v>
          </cell>
          <cell r="S311" t="str">
            <v>UN</v>
          </cell>
          <cell r="T311">
            <v>18</v>
          </cell>
        </row>
        <row r="312">
          <cell r="O312" t="str">
            <v>1.43.12.</v>
          </cell>
          <cell r="P312" t="str">
            <v>SINAPI</v>
          </cell>
          <cell r="R312" t="str">
            <v>JOELHO 90 GRAUS, PVC, SERIE NORMAL, ESGOTO PREDIAL, DN 40 MM, JUNTA SOLDÁVEL, FORNECIDO E INSTALADO EM RAMAL DE DESCARGA OU RAMAL DE ESGOTO SANITÁRIO. AF_08/2022</v>
          </cell>
          <cell r="S312" t="str">
            <v>UN</v>
          </cell>
          <cell r="T312">
            <v>106</v>
          </cell>
        </row>
        <row r="313">
          <cell r="O313" t="str">
            <v>1.43.13.</v>
          </cell>
          <cell r="P313" t="str">
            <v>FNDE</v>
          </cell>
          <cell r="R313" t="str">
            <v>JUNÇÃO SIMPLES, PVC, SERIE NORMAL, ESGOTO PREDIAL, DN 100 X 50 MM, JUNTA ELÁSTICA, FORNECIDO E INSTALADO EM PRUMADA DE ESGOTO SANITÁRIO OU VENTILAÇÃO</v>
          </cell>
          <cell r="S313" t="str">
            <v>UN</v>
          </cell>
          <cell r="T313">
            <v>14</v>
          </cell>
        </row>
        <row r="314">
          <cell r="O314" t="str">
            <v>1.43.14.</v>
          </cell>
          <cell r="P314" t="str">
            <v>SINAPI</v>
          </cell>
          <cell r="R314" t="str">
            <v>JUNÇÃO SIMPLES, PVC, SERIE NORMAL, ESGOTO PREDIAL, DN 100 X 100 MM, JUNTA ELÁSTICA, FORNECIDO E INSTALADO EM PRUMADA DE ESGOTO SANITÁRIO OU VENTILAÇÃO. AF_08/2022</v>
          </cell>
          <cell r="S314" t="str">
            <v>UN</v>
          </cell>
          <cell r="T314">
            <v>8</v>
          </cell>
        </row>
        <row r="315">
          <cell r="O315" t="str">
            <v>1.43.15.</v>
          </cell>
          <cell r="P315" t="str">
            <v>FNDE</v>
          </cell>
          <cell r="R315" t="str">
            <v>JUNÇÃO SIMPLES, PVC, SERIE NORMAL, ESGOTO PREDIAL, DN 75 X 50 MM, JUNTA ELÁSTICA, FORNECIDO E INSTALADO EM RAMAL DE DESCARGA OU RAMAL DE ESGOTO SANITÁRIO</v>
          </cell>
          <cell r="S315" t="str">
            <v>UN</v>
          </cell>
          <cell r="T315">
            <v>1</v>
          </cell>
        </row>
        <row r="316">
          <cell r="O316" t="str">
            <v>1.43.16.</v>
          </cell>
          <cell r="P316" t="str">
            <v>SINAPI</v>
          </cell>
          <cell r="R316" t="str">
            <v>JUNÇÃO SIMPLES, PVC, SERIE NORMAL, ESGOTO PREDIAL, DN 50 X 50 MM, JUNTA ELÁSTICA, FORNECIDO E INSTALADO EM PRUMADA DE ESGOTO SANITÁRIO OU VENTILAÇÃO. AF_08/2022</v>
          </cell>
          <cell r="S316" t="str">
            <v>UN</v>
          </cell>
          <cell r="T316">
            <v>9</v>
          </cell>
        </row>
        <row r="317">
          <cell r="O317" t="str">
            <v>1.43.17.</v>
          </cell>
          <cell r="P317" t="str">
            <v>SINAPI</v>
          </cell>
          <cell r="R317" t="str">
            <v>REDUÇÃO EXCÊNTRICA, PVC, SERIE R, ÁGUA PLUVIAL, DN 100 X 75 MM, JUNTA ELÁSTICA, FORNECIDO E INSTALADO EM RAMAL DE ENCAMINHAMENTO. AF_06/2022</v>
          </cell>
          <cell r="S317" t="str">
            <v>UN</v>
          </cell>
          <cell r="T317">
            <v>1</v>
          </cell>
        </row>
        <row r="318">
          <cell r="O318" t="str">
            <v>1.43.18.</v>
          </cell>
          <cell r="P318" t="str">
            <v>SINAPI</v>
          </cell>
          <cell r="R318" t="str">
            <v>CAIXA ENTERRADA HIDRÁULICA RETANGULAR EM ALVENARIA COM TIJOLOS CERÂMICOS MACIÇOS, DIMENSÕES INTERNAS: 0,6X0,6X0,6 M PARA REDE DE DRENAGEM. AF_12/2020</v>
          </cell>
          <cell r="S318" t="str">
            <v>UN</v>
          </cell>
          <cell r="T318">
            <v>16</v>
          </cell>
        </row>
        <row r="319">
          <cell r="O319" t="str">
            <v>1.43.19.</v>
          </cell>
          <cell r="P319" t="str">
            <v>SINAPI</v>
          </cell>
          <cell r="R319" t="str">
            <v>CAIXA SIFONADA, PVC, DN 150 X 185 X 75 MM, JUNTA ELÁSTICA, FORNECIDA E INSTALADA EM RAMAL DE DESCARGA OU EM RAMAL DE ESGOTO SANITÁRIO. AF_08/2022</v>
          </cell>
          <cell r="S319" t="str">
            <v>UN</v>
          </cell>
          <cell r="T319">
            <v>19</v>
          </cell>
        </row>
        <row r="320">
          <cell r="O320" t="str">
            <v>1.43.20.</v>
          </cell>
          <cell r="P320" t="str">
            <v>SINAPI</v>
          </cell>
          <cell r="R320" t="str">
            <v>TÊ, PVC, SERIE R, ÁGUA PLUVIAL, DN 100 X 75 MM, JUNTA ELÁSTICA, FORNECIDO E INSTALADO EM CONDUTORES VERTICAIS DE ÁGUAS PLUVIAIS. AF_06/2022</v>
          </cell>
          <cell r="S320" t="str">
            <v>UN</v>
          </cell>
          <cell r="T320">
            <v>12</v>
          </cell>
        </row>
        <row r="321">
          <cell r="O321" t="str">
            <v>1.43.21.</v>
          </cell>
          <cell r="P321" t="str">
            <v>FNDE</v>
          </cell>
          <cell r="R321" t="str">
            <v>TÊ, PVC, SERIE R, ÁGUA PLUVIAL, DN 100 X 50 MM, JUNTA ELÁSTICA, FORNECIDO E INSTALADO EM CONDUTORES VERTICAIS DE ÁGUAS PLUVIAIS</v>
          </cell>
          <cell r="S321" t="str">
            <v>UN</v>
          </cell>
          <cell r="T321">
            <v>4</v>
          </cell>
        </row>
        <row r="322">
          <cell r="O322" t="str">
            <v>1.43.22.</v>
          </cell>
          <cell r="P322" t="str">
            <v>SINAPI</v>
          </cell>
          <cell r="R322" t="str">
            <v>TE, PVC, SERIE NORMAL, ESGOTO PREDIAL, DN 50 X 50 MM, JUNTA ELÁSTICA, FORNECIDO E INSTALADO EM RAMAL DE DESCARGA OU RAMAL DE ESGOTO SANITÁRIO. AF_08/2022</v>
          </cell>
          <cell r="S322" t="str">
            <v>UN</v>
          </cell>
          <cell r="T322">
            <v>13</v>
          </cell>
        </row>
        <row r="323">
          <cell r="O323" t="str">
            <v>1.43.23.</v>
          </cell>
          <cell r="P323" t="str">
            <v>SINAPI</v>
          </cell>
          <cell r="R323" t="str">
            <v>TÊ, PVC, SERIE R, ÁGUA PLUVIAL, DN 75 X 75 MM, JUNTA ELÁSTICA, FORNECIDO E INSTALADO EM CONDUTORES VERTICAIS DE ÁGUAS PLUVIAIS. AF_06/2022</v>
          </cell>
          <cell r="S323" t="str">
            <v>UN</v>
          </cell>
          <cell r="T323">
            <v>1</v>
          </cell>
        </row>
        <row r="324">
          <cell r="O324" t="str">
            <v>1.43.24.</v>
          </cell>
          <cell r="P324" t="str">
            <v>SINAPI</v>
          </cell>
          <cell r="R324" t="str">
            <v>TE, PVC, SOLDÁVEL, DN 40MM, INSTALADO EM PRUMADA DE ÁGUA - FORNECIMENTO E INSTALAÇÃO. AF_06/2022</v>
          </cell>
          <cell r="S324" t="str">
            <v>UN</v>
          </cell>
          <cell r="T324">
            <v>12</v>
          </cell>
        </row>
        <row r="325">
          <cell r="O325" t="str">
            <v>1.43.25.</v>
          </cell>
          <cell r="P325" t="str">
            <v>SINAPI</v>
          </cell>
          <cell r="R325" t="str">
            <v>RALO SECO, PVC, DN 100 X 40 MM, JUNTA SOLDÁVEL, FORNECIDO E INSTALADO EM RAMAL DE DESCARGA OU EM RAMAL DE ESGOTO SANITÁRIO. AF_08/2022</v>
          </cell>
          <cell r="S325" t="str">
            <v>UN</v>
          </cell>
          <cell r="T325">
            <v>15</v>
          </cell>
        </row>
        <row r="326">
          <cell r="O326" t="str">
            <v>1.43.26.</v>
          </cell>
          <cell r="P326" t="str">
            <v>SINAPI</v>
          </cell>
          <cell r="R326" t="str">
            <v>RALO LINEAR, COM GRELHA INOX, JUNTA SOLDÁVEL, FORNECIDO E INSTALADO EM RAMAL DE DESCARGA OU EM RAMAL DE ESGOTO SANITÁRIO</v>
          </cell>
          <cell r="S326" t="str">
            <v>M</v>
          </cell>
          <cell r="T326">
            <v>3</v>
          </cell>
        </row>
        <row r="327">
          <cell r="O327" t="str">
            <v>1.43.27.</v>
          </cell>
          <cell r="P327" t="str">
            <v>SINAPI</v>
          </cell>
          <cell r="R327" t="str">
            <v>TERMINAL DE VENTILAÇÃO, PVC, SÉRIE NORMAL, ESGOTO PREDIAL, DN 75 MM, JUNTA SOLDÁVEL, FORNECIDO E INSTALADO EM PRUMADA DE ESGOTO SANITÁRIO OU VENTILAÇÃO. AF_08/2022</v>
          </cell>
          <cell r="S327" t="str">
            <v>UN</v>
          </cell>
          <cell r="T327">
            <v>9</v>
          </cell>
        </row>
        <row r="328">
          <cell r="O328" t="str">
            <v>1.43.28.</v>
          </cell>
          <cell r="P328" t="str">
            <v>SINAPI</v>
          </cell>
          <cell r="R328" t="str">
            <v>TERMINAL DE VENTILAÇÃO, PVC, SÉRIE NORMAL, ESGOTO PREDIAL, DN 50 MM, JUNTA SOLDÁVEL, FORNECIDO E INSTALADO EM PRUMADA DE ESGOTO SANITÁRIO OU VENTILAÇÃO. AF_08/2022</v>
          </cell>
          <cell r="S328" t="str">
            <v>UN</v>
          </cell>
          <cell r="T328">
            <v>9</v>
          </cell>
        </row>
        <row r="329">
          <cell r="O329" t="str">
            <v>1.43.29.</v>
          </cell>
          <cell r="P329" t="str">
            <v>SINAPI</v>
          </cell>
          <cell r="R329" t="str">
            <v>BUCHA DE REDUÇÃO LONGA, PVC, SÉRIE NORMAL, ESGOTO PREDIAL, DN 50 X 40 MM, JUNTA SOLDÁVEL E ELÁSTICA, FORNECIDO E INSTALADO EM RAMAL DE DESCARGA OU RAMAL DE ESGOTO SANITÁRIO. AF_08/2022</v>
          </cell>
          <cell r="S329" t="str">
            <v>UN</v>
          </cell>
          <cell r="T329">
            <v>25</v>
          </cell>
        </row>
        <row r="330">
          <cell r="O330" t="str">
            <v>1.44.</v>
          </cell>
          <cell r="R330" t="str">
            <v>UNIDADE DE TRATAMENTO (INSTALAÇÃO SANITÁRIA)</v>
          </cell>
        </row>
        <row r="331">
          <cell r="O331" t="str">
            <v>1.44.1.</v>
          </cell>
          <cell r="P331" t="str">
            <v>SINAPI</v>
          </cell>
          <cell r="R331" t="str">
            <v>TANQUE SÉPTICO RETANGULAR, EM ALVENARIA COM BLOCOS DE CONCRETO, DIMENSÕES INTERNAS: 1,6 X 4,6 X H=2,4 M, VOLUME ÚTIL: 14720 L (PARA 105 CONTRIBUINTES). AF_12/2020</v>
          </cell>
          <cell r="S331" t="str">
            <v>UN</v>
          </cell>
          <cell r="T331">
            <v>1</v>
          </cell>
        </row>
        <row r="332">
          <cell r="O332" t="str">
            <v>1.44.2.</v>
          </cell>
          <cell r="P332" t="str">
            <v>SINAPI</v>
          </cell>
          <cell r="R332" t="str">
            <v>SUMIDOURO CIRCULAR, EM CONCRETO PRÉ-MOLDADO, DIÂMETRO INTERNO = 2,88 M, ALTURA INTERNA = 3,0 M, ÁREA DE INFILTRAÇÃO: 31,4 M² (PARA 12 CONTRIBUINTES). AF_12/2020_PA</v>
          </cell>
          <cell r="S332" t="str">
            <v>UN</v>
          </cell>
          <cell r="T332">
            <v>1</v>
          </cell>
        </row>
        <row r="333">
          <cell r="O333" t="str">
            <v>1.44.3.</v>
          </cell>
          <cell r="P333" t="str">
            <v>SINAPI</v>
          </cell>
          <cell r="R333" t="str">
            <v>FILTRO ANAERÓBIO RETANGULAR, EM ALVENARIA COM BLOCOS DE CONCRETO, DIMENSÕES INTERNAS: 1,4 X 3,0 X H=1,67 M, VOLUME ÚTIL: 5040 L (PARA 32 CONTRIBUINTES). AF_12/2020</v>
          </cell>
          <cell r="S333" t="str">
            <v>UN</v>
          </cell>
          <cell r="T333">
            <v>1</v>
          </cell>
        </row>
        <row r="334">
          <cell r="O334" t="str">
            <v>1.45.</v>
          </cell>
          <cell r="R334" t="str">
            <v>LOUÇAS, ACESSÓRIOS E METAIS (INSTALAÇÃO SANITÁRIA)</v>
          </cell>
        </row>
        <row r="335">
          <cell r="O335" t="str">
            <v>1.45.1.</v>
          </cell>
          <cell r="P335" t="str">
            <v>SINAPI</v>
          </cell>
          <cell r="R335" t="str">
            <v>VASO SANITARIO SIFONADO CONVENCIONAL COM LOUÇA BRANCA, INCLUSO CONJUNTO DE LIGAÇÃO PARA BACIA SANITÁRIA AJUSTÁVEL - FORNECIMENTO E INSTALAÇÃO. AF_01/2020</v>
          </cell>
          <cell r="S335" t="str">
            <v>UN</v>
          </cell>
          <cell r="T335">
            <v>4</v>
          </cell>
        </row>
        <row r="336">
          <cell r="O336" t="str">
            <v>1.45.2.</v>
          </cell>
          <cell r="P336" t="str">
            <v>SINAPI</v>
          </cell>
          <cell r="R336" t="str">
            <v>VASO SANITÁRIO INFANTIL LOUÇA BRANCA - FORNECIMENTO E INSTALACAO. AF_01/2020</v>
          </cell>
          <cell r="S336" t="str">
            <v>UN</v>
          </cell>
          <cell r="T336">
            <v>9</v>
          </cell>
        </row>
        <row r="337">
          <cell r="O337" t="str">
            <v>1.45.3.</v>
          </cell>
          <cell r="P337" t="str">
            <v>SINAPI</v>
          </cell>
          <cell r="R337" t="str">
            <v>ASSENTO SANITÁRIO CONVENCIONAL - FORNECIMENTO E INSTALACAO. AF_01/2020</v>
          </cell>
          <cell r="S337" t="str">
            <v>UN</v>
          </cell>
          <cell r="T337">
            <v>4</v>
          </cell>
        </row>
        <row r="338">
          <cell r="O338" t="str">
            <v>1.45.4.</v>
          </cell>
          <cell r="P338" t="str">
            <v>SINAPI</v>
          </cell>
          <cell r="R338" t="str">
            <v>ASSENTO SANITÁRIO INFANTIL - FORNECIMENTO E INSTALACAO. AF_01/2020</v>
          </cell>
          <cell r="S338" t="str">
            <v>UN</v>
          </cell>
          <cell r="T338">
            <v>9</v>
          </cell>
        </row>
        <row r="339">
          <cell r="O339" t="str">
            <v>1.45.5.</v>
          </cell>
          <cell r="P339" t="str">
            <v>FNDE</v>
          </cell>
          <cell r="R339" t="str">
            <v>BANHEIRA PLÁSTICA RÍGIDA, 77x45x20cm DE EMBUTIR, CONFORME DETALHE DE PROJETO</v>
          </cell>
          <cell r="S339" t="str">
            <v>UN</v>
          </cell>
          <cell r="T339">
            <v>2</v>
          </cell>
        </row>
        <row r="340">
          <cell r="O340" t="str">
            <v>1.45.6.</v>
          </cell>
          <cell r="P340" t="str">
            <v>FNDE</v>
          </cell>
          <cell r="R340" t="str">
            <v>LAVATÓRIO DE CANTO, LOUÇA BRANCA SUSPENSO, 29,5 X 39CM OU EQUIVALENTE, PADRÃO POPULAR - FORNECIMENTO E INSTALAÇÃO</v>
          </cell>
          <cell r="S340" t="str">
            <v>UN</v>
          </cell>
          <cell r="T340">
            <v>3</v>
          </cell>
        </row>
        <row r="341">
          <cell r="O341" t="str">
            <v>1.45.7.</v>
          </cell>
          <cell r="P341" t="str">
            <v>SINAPI</v>
          </cell>
          <cell r="R341" t="str">
            <v>CUBA DE EMBUTIR OVAL EM LOUÇA BRANCA, 35 X 50CM OU EQUIVALENTE - FORNECIMENTO E INSTALAÇÃO. AF_01/2020</v>
          </cell>
          <cell r="S341" t="str">
            <v>UN</v>
          </cell>
          <cell r="T341">
            <v>13</v>
          </cell>
        </row>
        <row r="342">
          <cell r="O342" t="str">
            <v>1.45.8.</v>
          </cell>
          <cell r="P342" t="str">
            <v>SINAPI</v>
          </cell>
          <cell r="R342" t="str">
            <v>LAVATÓRIO LOUÇA BRANCA COM COLUNA, *44 X 35,5* CM, PADRÃO POPULAR - FORNECIMENTO E INSTALAÇÃO. AF_01/2020</v>
          </cell>
          <cell r="S342" t="str">
            <v>UN</v>
          </cell>
          <cell r="T342">
            <v>3</v>
          </cell>
        </row>
        <row r="343">
          <cell r="O343" t="str">
            <v>1.45.9.</v>
          </cell>
          <cell r="P343" t="str">
            <v>SINAPI</v>
          </cell>
          <cell r="R343" t="str">
            <v>TANQUE DE LOUÇA BRANCA COM COLUNA, 30L OU EQUIVALENTE - FORNECIMENTO E INSTALAÇÃO. AF_01/2020</v>
          </cell>
          <cell r="S343" t="str">
            <v>UN</v>
          </cell>
          <cell r="T343">
            <v>5</v>
          </cell>
        </row>
        <row r="344">
          <cell r="O344" t="str">
            <v>1.45.10.</v>
          </cell>
          <cell r="P344" t="str">
            <v>SINAPI</v>
          </cell>
          <cell r="R344" t="str">
            <v>CUBA DE EMBUTIR RETANGULAR DE AÇO INOXIDÁVEL, 46 X 30 X 12 CM - FORNECIMENTO E INSTALAÇÃO. AF_01/2020</v>
          </cell>
          <cell r="S344" t="str">
            <v>UN</v>
          </cell>
          <cell r="T344">
            <v>5</v>
          </cell>
        </row>
        <row r="345">
          <cell r="O345" t="str">
            <v>1.45.11.</v>
          </cell>
          <cell r="P345" t="str">
            <v>FNDE</v>
          </cell>
          <cell r="R345" t="str">
            <v>CUBA DE EMBUTIR RETANGULAR DE AÇO INOXIDÁVEL, 50 X 40 X 20 CM - FORNECIMENTO E INSTALAÇÃO</v>
          </cell>
          <cell r="S345" t="str">
            <v>UN</v>
          </cell>
          <cell r="T345">
            <v>6</v>
          </cell>
        </row>
        <row r="346">
          <cell r="O346" t="str">
            <v>1.45.12.</v>
          </cell>
          <cell r="P346" t="str">
            <v>SINAPI</v>
          </cell>
          <cell r="R346" t="str">
            <v>CUBA DE EMBUTIR RETANGULAR DE AÇO INOXIDÁVEL, 56 X 33 X 12 CM - FORNECIMENTO E INSTALAÇÃO. AF_01/2020</v>
          </cell>
          <cell r="S346" t="str">
            <v>UN</v>
          </cell>
          <cell r="T346">
            <v>1</v>
          </cell>
        </row>
        <row r="347">
          <cell r="O347" t="str">
            <v>1.45.13.</v>
          </cell>
          <cell r="P347" t="str">
            <v>SINAPI</v>
          </cell>
          <cell r="R347" t="str">
            <v>VÁLVULA EM METAL CROMADO 1.1/2" X 1.1/2" PARA TANQUE OU LAVATÓRIO, COM OU SEM LADRÃO - FORNECIMENTO E INSTALAÇÃO. AF_01/2020</v>
          </cell>
          <cell r="S347" t="str">
            <v>UN</v>
          </cell>
          <cell r="T347">
            <v>24</v>
          </cell>
        </row>
        <row r="348">
          <cell r="O348" t="str">
            <v>1.45.14.</v>
          </cell>
          <cell r="P348" t="str">
            <v>SINAPI</v>
          </cell>
          <cell r="R348" t="str">
            <v>SIFÃO DO TIPO FLEXÍVEL EM PVC 1 X 1.1/2 - FORNECIMENTO E INSTALAÇÃO. AF_01/2020</v>
          </cell>
          <cell r="S348" t="str">
            <v>UN</v>
          </cell>
          <cell r="T348">
            <v>38</v>
          </cell>
        </row>
        <row r="349">
          <cell r="O349" t="str">
            <v>1.45.15.</v>
          </cell>
          <cell r="P349" t="str">
            <v>SINAPI</v>
          </cell>
          <cell r="R349" t="str">
            <v>TORNEIRA CROMADA TUBO MÓVEL, DE MESA, 1/2" OU 3/4", PARA PIA DE COZINHA, PADRÃO ALTO - FORNECIMENTO E INSTALAÇÃO. AF_01/2020</v>
          </cell>
          <cell r="S349" t="str">
            <v>UN</v>
          </cell>
          <cell r="T349">
            <v>9</v>
          </cell>
        </row>
        <row r="350">
          <cell r="O350" t="str">
            <v>1.45.16.</v>
          </cell>
          <cell r="P350" t="str">
            <v>FNDE</v>
          </cell>
          <cell r="R350" t="str">
            <v>TORNEIRA CROMADA DE MESA, 1/2 OU 3/4 , PARA LAVATÓRIO, COM TEMPORIZADOR - FORNECIMENTO E INSTALAÇÃO.</v>
          </cell>
          <cell r="S350" t="str">
            <v>UN</v>
          </cell>
          <cell r="T350">
            <v>16</v>
          </cell>
        </row>
        <row r="351">
          <cell r="O351" t="str">
            <v>1.45.17.</v>
          </cell>
          <cell r="P351" t="str">
            <v>FNDE</v>
          </cell>
          <cell r="R351" t="str">
            <v>TORNEIRA ELETRICA DE PAREDE, BICA ALTA, PARA COZINHA, 5500 W (110/220 V)</v>
          </cell>
          <cell r="S351" t="str">
            <v>UN</v>
          </cell>
          <cell r="T351">
            <v>2</v>
          </cell>
        </row>
        <row r="352">
          <cell r="O352" t="str">
            <v>1.45.18.</v>
          </cell>
          <cell r="P352" t="str">
            <v>SINAPI</v>
          </cell>
          <cell r="R352" t="str">
            <v>TORNEIRA CROMADA 1/2" OU 3/4" PARA TANQUE, PADRÃO POPULAR - FORNECIMENTO E INSTALAÇÃO. AF_01/2020</v>
          </cell>
          <cell r="S352" t="str">
            <v>UN</v>
          </cell>
          <cell r="T352">
            <v>7</v>
          </cell>
        </row>
        <row r="353">
          <cell r="O353" t="str">
            <v>1.45.19.</v>
          </cell>
          <cell r="P353" t="str">
            <v>FNDE</v>
          </cell>
          <cell r="R353" t="str">
            <v>TORNEIRA CROMADA DE MESA PARA LAVATORIO, TIPO MONOCOMANDO - ACIONAMENTO TIPO ALAVANCA</v>
          </cell>
          <cell r="S353" t="str">
            <v>UN</v>
          </cell>
          <cell r="T353">
            <v>3</v>
          </cell>
        </row>
        <row r="354">
          <cell r="O354" t="str">
            <v>1.45.20.</v>
          </cell>
          <cell r="P354" t="str">
            <v>FNDE</v>
          </cell>
          <cell r="R354" t="str">
            <v>TORNEIRA ELÉTRICA COM MANGUEIRA PLÁSTICA FORTTI MAXI, LORENZETTIOU EQUIVALENTE</v>
          </cell>
          <cell r="S354" t="str">
            <v>UN</v>
          </cell>
          <cell r="T354">
            <v>2</v>
          </cell>
        </row>
        <row r="355">
          <cell r="O355" t="str">
            <v>1.45.21.</v>
          </cell>
          <cell r="P355" t="str">
            <v>SINAPI</v>
          </cell>
          <cell r="R355" t="str">
            <v>ENGATE FLEXÍVEL EM INOX, 1/2 X 40CM - FORNECIMENTO E INSTALAÇÃO. AF_01/2020</v>
          </cell>
          <cell r="S355" t="str">
            <v>UN</v>
          </cell>
          <cell r="T355">
            <v>25</v>
          </cell>
        </row>
        <row r="356">
          <cell r="O356" t="str">
            <v>1.45.22.</v>
          </cell>
          <cell r="P356" t="str">
            <v>SINAPI</v>
          </cell>
          <cell r="R356" t="str">
            <v>CHUVEIRO ELÉTRICO COMUM CORPO PLÁSTICO, TIPO DUCHA - FORNECIMENTO E INSTALAÇÃO. AF_01/2020</v>
          </cell>
          <cell r="S356" t="str">
            <v>UN</v>
          </cell>
          <cell r="T356">
            <v>8</v>
          </cell>
        </row>
        <row r="357">
          <cell r="O357" t="str">
            <v>1.45.23.</v>
          </cell>
          <cell r="P357" t="str">
            <v>FNDE</v>
          </cell>
          <cell r="R357" t="str">
            <v>BARRA DE APOIO RETA, EM ACO INOX POLIDO, COMPRIMENTO 40CM, FIXADA NA PAREDE - FORNECIMENTO E INSTALAÇÃO</v>
          </cell>
          <cell r="S357" t="str">
            <v>UN</v>
          </cell>
          <cell r="T357">
            <v>9</v>
          </cell>
        </row>
        <row r="358">
          <cell r="O358" t="str">
            <v>1.45.24.</v>
          </cell>
          <cell r="P358" t="str">
            <v>SINAPI</v>
          </cell>
          <cell r="R358" t="str">
            <v>BARRA DE APOIO RETA, EM ACO INOX POLIDO, COMPRIMENTO 70 CM, FIXADA NA PAREDE - FORNECIMENTO E INSTALAÇÃO. AF_01/2020</v>
          </cell>
          <cell r="S358" t="str">
            <v>UN</v>
          </cell>
          <cell r="T358">
            <v>5</v>
          </cell>
        </row>
        <row r="359">
          <cell r="O359" t="str">
            <v>1.45.25.</v>
          </cell>
          <cell r="P359" t="str">
            <v>SINAPI</v>
          </cell>
          <cell r="R359" t="str">
            <v>BARRA DE APOIO RETA, EM ACO INOX POLIDO, COMPRIMENTO 80 CM, FIXADA NA PAREDE - FORNECIMENTO E INSTALAÇÃO. AF_01/2020</v>
          </cell>
          <cell r="S359" t="str">
            <v>UN</v>
          </cell>
          <cell r="T359">
            <v>7</v>
          </cell>
        </row>
        <row r="360">
          <cell r="O360" t="str">
            <v>1.45.26.</v>
          </cell>
          <cell r="P360" t="str">
            <v>SINAPI</v>
          </cell>
          <cell r="R360" t="str">
            <v>BANCO ARTICULADO, EM ACO INOX, PARA PCD, FIXADO NA PAREDE - FORNECIMENTO E INSTALAÇÃO. AF_01/2020</v>
          </cell>
          <cell r="S360" t="str">
            <v>UN</v>
          </cell>
          <cell r="T360">
            <v>1</v>
          </cell>
        </row>
        <row r="361">
          <cell r="O361" t="str">
            <v>1.45.27.</v>
          </cell>
          <cell r="P361" t="str">
            <v>FNDE</v>
          </cell>
          <cell r="R361" t="str">
            <v>VÁLVULA DE DESCARGA METÁLICA, DUPLO ACIONAMENTO ECO, BASE 1 1/2", ACABAMENTO METALICO CROMADO - FORNECIMENTO E INSTALAÇÃO</v>
          </cell>
          <cell r="S361" t="str">
            <v>UN</v>
          </cell>
          <cell r="T361">
            <v>13</v>
          </cell>
        </row>
        <row r="362">
          <cell r="O362" t="str">
            <v>1.45.28.</v>
          </cell>
          <cell r="P362" t="str">
            <v>FNDE</v>
          </cell>
          <cell r="R362" t="str">
            <v>TOALHEIRO PLASTICO TIPO DISPENSER PARA PAPEL TOALHA INTERFOLHADO</v>
          </cell>
          <cell r="S362" t="str">
            <v>UN</v>
          </cell>
          <cell r="T362">
            <v>17</v>
          </cell>
        </row>
        <row r="363">
          <cell r="O363" t="str">
            <v>1.45.29.</v>
          </cell>
          <cell r="P363" t="str">
            <v>FNDE</v>
          </cell>
          <cell r="R363" t="str">
            <v>PAPELEIRA PLASTICA TIPO DISPENSER PARA PAPEL HIGIENICO ROLAO</v>
          </cell>
          <cell r="S363" t="str">
            <v>UN</v>
          </cell>
          <cell r="T363">
            <v>9</v>
          </cell>
        </row>
        <row r="364">
          <cell r="O364" t="str">
            <v>1.45.30.</v>
          </cell>
          <cell r="P364" t="str">
            <v>SINAPI</v>
          </cell>
          <cell r="R364" t="str">
            <v>SABONETEIRA PLASTICA TIPO DISPENSER PARA SABONETE LIQUIDO COM RESERVATORIO 800 A 1500 ML, INCLUSO FIXAÇÃO. AF_01/2020</v>
          </cell>
          <cell r="S364" t="str">
            <v>UN</v>
          </cell>
          <cell r="T364">
            <v>14</v>
          </cell>
        </row>
        <row r="365">
          <cell r="O365" t="str">
            <v>1.45.31.</v>
          </cell>
          <cell r="P365" t="str">
            <v>FNDE</v>
          </cell>
          <cell r="R365" t="str">
            <v>ESPELHO CRISTAL, ESPESSURA 4MM, COM PARAFUSOS DE FIXAÇÃO, SEM MOLDURA</v>
          </cell>
          <cell r="S365" t="str">
            <v>M2</v>
          </cell>
          <cell r="T365">
            <v>7.5</v>
          </cell>
        </row>
        <row r="366">
          <cell r="O366" t="str">
            <v>1.45.32.</v>
          </cell>
          <cell r="P366" t="str">
            <v>FNDE</v>
          </cell>
          <cell r="R366" t="str">
            <v>DUCHA / CHUVEIRO METALICO, DE PAREDE, ARTICULAVEL, COM DESVIADOR E DUCHA MANUAL</v>
          </cell>
          <cell r="S366" t="str">
            <v>UN</v>
          </cell>
          <cell r="T366">
            <v>10</v>
          </cell>
        </row>
        <row r="367">
          <cell r="O367" t="str">
            <v>1.45.33.</v>
          </cell>
          <cell r="P367" t="str">
            <v>FNDE</v>
          </cell>
          <cell r="R367" t="str">
            <v>CABIDE/GANCHO DE BANHEIRO SIMPLES EM METAL CROMADO</v>
          </cell>
          <cell r="S367" t="str">
            <v>UN</v>
          </cell>
          <cell r="T367">
            <v>107</v>
          </cell>
        </row>
        <row r="368">
          <cell r="O368" t="str">
            <v>1.45.34.</v>
          </cell>
          <cell r="P368" t="str">
            <v>FNDE</v>
          </cell>
          <cell r="R368" t="str">
            <v>BARRA METÁLICA COM PINTURA CINZA PARA PROTEÇÃO DOS ESPELHOS E CHUVEIRO INFANTIL</v>
          </cell>
          <cell r="S368" t="str">
            <v>M</v>
          </cell>
          <cell r="T368">
            <v>9.6999999999999993</v>
          </cell>
        </row>
        <row r="369">
          <cell r="O369" t="str">
            <v>1.46.</v>
          </cell>
          <cell r="R369" t="str">
            <v>INSTALAÇÃO DE GÁS COMBUSTÍVEL</v>
          </cell>
        </row>
        <row r="370">
          <cell r="O370" t="str">
            <v>1.46.1.</v>
          </cell>
          <cell r="P370" t="str">
            <v>FNDE</v>
          </cell>
          <cell r="R370" t="str">
            <v>REGULADOR DE ALTA PRESSÃO GLP</v>
          </cell>
          <cell r="S370" t="str">
            <v>UN</v>
          </cell>
          <cell r="T370">
            <v>1</v>
          </cell>
        </row>
        <row r="371">
          <cell r="O371" t="str">
            <v>1.46.2.</v>
          </cell>
          <cell r="P371" t="str">
            <v>SINAPI</v>
          </cell>
          <cell r="R371" t="str">
            <v>REGISTRO OU REGULADOR DE GÁS DE COZINHA - FORNECIMENTO E INSTALAÇÃO. AF_08/2021</v>
          </cell>
          <cell r="S371" t="str">
            <v>UN</v>
          </cell>
          <cell r="T371">
            <v>2</v>
          </cell>
        </row>
        <row r="372">
          <cell r="O372" t="str">
            <v>1.46.3.</v>
          </cell>
          <cell r="P372" t="str">
            <v>SINAPI</v>
          </cell>
          <cell r="R372" t="str">
            <v>TUBO DE AÇO GALVANIZADO COM COSTURA, CLASSE MÉDIA, CONEXÃO ROSQUEADA, DN 20 (3/4"), INSTALADO EM RAMAIS E SUB-RAMAIS DE GÁS - FORNECIMENTO E INSTALAÇÃO. AF_10/2020</v>
          </cell>
          <cell r="S372" t="str">
            <v>M</v>
          </cell>
          <cell r="T372">
            <v>45.8</v>
          </cell>
        </row>
        <row r="373">
          <cell r="O373" t="str">
            <v>1.46.4.</v>
          </cell>
          <cell r="P373" t="str">
            <v>FNDE</v>
          </cell>
          <cell r="R373" t="str">
            <v>CAP OU TAMPAO DE FERRO GALVANIZADO, COM ROSCA BSP, DE 3/4"</v>
          </cell>
          <cell r="S373" t="str">
            <v>UN</v>
          </cell>
          <cell r="T373">
            <v>1</v>
          </cell>
        </row>
        <row r="374">
          <cell r="O374" t="str">
            <v>1.46.5.</v>
          </cell>
          <cell r="P374" t="str">
            <v>FNDE</v>
          </cell>
          <cell r="R374" t="str">
            <v>MANGUEIRA PARA GAS - GLP</v>
          </cell>
          <cell r="S374" t="str">
            <v>UN</v>
          </cell>
          <cell r="T374">
            <v>4</v>
          </cell>
        </row>
        <row r="375">
          <cell r="O375" t="str">
            <v>1.46.6.</v>
          </cell>
          <cell r="P375" t="str">
            <v>SINAPI</v>
          </cell>
          <cell r="R375" t="str">
            <v>VÁLVULA DE ESFERA BRUTA, BRONZE, ROSCÁVEL, 1/2" - FORNECIMENTO E INSTALAÇÃO. AF_08/2021</v>
          </cell>
          <cell r="S375" t="str">
            <v>UN</v>
          </cell>
          <cell r="T375">
            <v>2</v>
          </cell>
        </row>
        <row r="376">
          <cell r="O376" t="str">
            <v>1.46.7.</v>
          </cell>
          <cell r="P376" t="str">
            <v>SINAPI</v>
          </cell>
          <cell r="R376" t="str">
            <v>VÁLVULA DE ESFERA BRUTA, BRONZE, ROSCÁVEL, 3/4'' - FORNECIMENTO E INSTALAÇÃO. AF_08/2021</v>
          </cell>
          <cell r="S376" t="str">
            <v>UN</v>
          </cell>
          <cell r="T376">
            <v>4</v>
          </cell>
        </row>
        <row r="377">
          <cell r="O377" t="str">
            <v>1.46.8.</v>
          </cell>
          <cell r="P377" t="str">
            <v>SINAPI</v>
          </cell>
          <cell r="R377" t="str">
            <v>TÊ, EM FERRO GALVANIZADO, CONEXÃO ROSQUEADA, DN 20 (3/4"), INSTALADO EM RAMAIS E SUB-RAMAIS DE GÁS - FORNECIMENTO E INSTALAÇÃO. AF_10/2020</v>
          </cell>
          <cell r="S377" t="str">
            <v>UN</v>
          </cell>
          <cell r="T377">
            <v>1</v>
          </cell>
        </row>
        <row r="378">
          <cell r="O378" t="str">
            <v>1.46.9.</v>
          </cell>
          <cell r="P378" t="str">
            <v>SINAPI</v>
          </cell>
          <cell r="R378" t="str">
            <v>LUVA, EM FERRO GALVANIZADO, CONEXÃO ROSQUEADA, DN 20 (3/4"), INSTALADO EM RAMAIS E SUB-RAMAIS DE GÁS - FORNECIMENTO E INSTALAÇÃO. AF_10/2020</v>
          </cell>
          <cell r="S378" t="str">
            <v>UN</v>
          </cell>
          <cell r="T378">
            <v>8</v>
          </cell>
        </row>
        <row r="379">
          <cell r="O379" t="str">
            <v>1.46.10.</v>
          </cell>
          <cell r="P379" t="str">
            <v>SINAPI</v>
          </cell>
          <cell r="R379" t="str">
            <v>CURVA 45 GRAUS, EM AÇO, CONEXÃO SOLDADA, DN 20 (3/4"), INSTALADO EM RAMAIS E SUB-RAMAIS DE GÁS - FORNECIMENTO E INSTALAÇÃO. AF_10/2020</v>
          </cell>
          <cell r="S379" t="str">
            <v>UN</v>
          </cell>
          <cell r="T379">
            <v>2</v>
          </cell>
        </row>
        <row r="380">
          <cell r="O380" t="str">
            <v>1.46.11.</v>
          </cell>
          <cell r="P380" t="str">
            <v>SINAPI</v>
          </cell>
          <cell r="R380" t="str">
            <v>CURVA 90 GRAUS, EM AÇO, CONEXÃO SOLDADA, DN 20 (3/4"), INSTALADO EM RAMAIS E SUB-RAMAIS DE GÁS - FORNECIMENTO E INSTALAÇÃO. AF_10/2020</v>
          </cell>
          <cell r="S380" t="str">
            <v>UN</v>
          </cell>
          <cell r="T380">
            <v>6</v>
          </cell>
        </row>
        <row r="381">
          <cell r="O381" t="str">
            <v>1.46.12.</v>
          </cell>
          <cell r="P381" t="str">
            <v>SINAPI</v>
          </cell>
          <cell r="R381" t="str">
            <v>CURVA 90 GRAUS, EM AÇO, CONEXÃO SOLDADA, DN 15 (1/2"), INSTALADO EM RAMAIS E SUB-RAMAIS DE GÁS - FORNECIMENTO E INSTALAÇÃO. AF_10/2020</v>
          </cell>
          <cell r="S381" t="str">
            <v>UN</v>
          </cell>
          <cell r="T381">
            <v>2</v>
          </cell>
        </row>
        <row r="382">
          <cell r="O382" t="str">
            <v>1.46.13.</v>
          </cell>
          <cell r="P382" t="str">
            <v>FNDE</v>
          </cell>
          <cell r="R382" t="str">
            <v>REQUADRO EM ALUMÍNIO TIPO VENEZIANA COM GUARNIÇÃO, FIXAÇÃO COM PARAFUSOS - FORNECIMENTO E INSTALAÇÃO.</v>
          </cell>
          <cell r="S382" t="str">
            <v>M2</v>
          </cell>
          <cell r="T382">
            <v>0.24</v>
          </cell>
        </row>
        <row r="383">
          <cell r="O383" t="str">
            <v>1.47.</v>
          </cell>
          <cell r="R383" t="str">
            <v>EXTINTORES (SISTEMA DE PROTEÇÃO CONTRA INCÊNDIO)</v>
          </cell>
        </row>
        <row r="384">
          <cell r="O384" t="str">
            <v>1.47.1.</v>
          </cell>
          <cell r="P384" t="str">
            <v>SINAPI</v>
          </cell>
          <cell r="R384" t="str">
            <v>EXTINTOR DE INCÊNDIO PORTÁTIL COM CARGA DE PQS DE 6 KG, CLASSE BC - FORNECIMENTO E INSTALAÇÃO. AF_10/2020_PE</v>
          </cell>
          <cell r="S384" t="str">
            <v>UN</v>
          </cell>
          <cell r="T384">
            <v>6</v>
          </cell>
        </row>
        <row r="385">
          <cell r="O385" t="str">
            <v>1.47.2.</v>
          </cell>
          <cell r="P385" t="str">
            <v>SINAPI</v>
          </cell>
          <cell r="R385" t="str">
            <v>EXTINTOR DE INCÊNDIO PORTÁTIL COM CARGA DE CO2 DE 6 KG, CLASSE BC - FORNECIMENTO E INSTALAÇÃO. AF_10/2020_PE</v>
          </cell>
          <cell r="S385" t="str">
            <v>UN</v>
          </cell>
          <cell r="T385">
            <v>2</v>
          </cell>
        </row>
        <row r="386">
          <cell r="O386" t="str">
            <v>1.48.</v>
          </cell>
          <cell r="R386" t="str">
            <v>HIDRANTES (SISTEMA DE PROTEÇÃO CONTRA INCÊNDIO)</v>
          </cell>
        </row>
        <row r="387">
          <cell r="O387" t="str">
            <v>1.48.1.</v>
          </cell>
          <cell r="P387" t="str">
            <v>SINAPI</v>
          </cell>
          <cell r="R387" t="str">
            <v>ABRIGO PARA HIDRANTE, 75X45X17CM, COM REGISTRO GLOBO ANGULAR 45 GRAUS 2 1/2", ADAPTADOR STORZ 2 1/2", MANGUEIRA DE INCÊNDIO 15M 2 1/2" E ESGUICHO EM LATÃO 2 1/2" - FORNECIMENTO E INSTALAÇÃO. AF_10/2020</v>
          </cell>
          <cell r="S387" t="str">
            <v>UN</v>
          </cell>
          <cell r="T387">
            <v>1</v>
          </cell>
        </row>
        <row r="388">
          <cell r="O388" t="str">
            <v>1.48.2.</v>
          </cell>
          <cell r="P388" t="str">
            <v>SINAPI</v>
          </cell>
          <cell r="R388" t="str">
            <v>HIDRANTE SUBTERRÂNEO PREDIAL (COM CURVA LONGA E CAIXA), DN 75 MM - FORNECIMENTO E INSTALAÇÃO. AF_10/2020</v>
          </cell>
          <cell r="S388" t="str">
            <v>UN</v>
          </cell>
          <cell r="T388">
            <v>1</v>
          </cell>
        </row>
        <row r="389">
          <cell r="O389" t="str">
            <v>1.49.</v>
          </cell>
          <cell r="R389" t="str">
            <v>ACESSÓRIOS (SISTEMA DE PROTEÇÃO CONTRA INCÊNDIO)</v>
          </cell>
        </row>
        <row r="390">
          <cell r="O390" t="str">
            <v>1.49.1.</v>
          </cell>
          <cell r="P390" t="str">
            <v>SINAPI</v>
          </cell>
          <cell r="R390" t="str">
            <v>REGISTRO DE GAVETA BRUTO, LATÃO, ROSCÁVEL, 2 1/2" - FORNECIMENTO E INSTALAÇÃO. AF_08/2021</v>
          </cell>
          <cell r="S390" t="str">
            <v>UN</v>
          </cell>
          <cell r="T390">
            <v>5</v>
          </cell>
        </row>
        <row r="391">
          <cell r="O391" t="str">
            <v>1.49.2.</v>
          </cell>
          <cell r="P391" t="str">
            <v>SINAPI</v>
          </cell>
          <cell r="R391" t="str">
            <v>VÁLVULA DE RETENÇÃO HORIZONTAL, DE BRONZE, ROSCÁVEL, 2 1/2" - FORNECIMENTO E INSTALAÇÃO. AF_08/2021</v>
          </cell>
          <cell r="S391" t="str">
            <v>UN</v>
          </cell>
          <cell r="T391">
            <v>3</v>
          </cell>
        </row>
        <row r="392">
          <cell r="O392" t="str">
            <v>1.49.3.</v>
          </cell>
          <cell r="P392" t="str">
            <v>SINAPI</v>
          </cell>
          <cell r="R392" t="str">
            <v>MANÔMETRO 0 A 200 PSI (0 A 14 KGF/CM2), D = 50MM - FORNECIMENTO E INSTALAÇÃO. AF_10/2020</v>
          </cell>
          <cell r="S392" t="str">
            <v>UN</v>
          </cell>
          <cell r="T392">
            <v>1</v>
          </cell>
        </row>
        <row r="393">
          <cell r="O393" t="str">
            <v>1.49.4.</v>
          </cell>
          <cell r="P393" t="str">
            <v>FNDE</v>
          </cell>
          <cell r="R393" t="str">
            <v>MOTO BOMBA 5.00 CV - VAZÃO 12.0 m³/h - PRESSÃO 15 MCA - FORNECIMENTO E INSTALAÇÃO</v>
          </cell>
          <cell r="S393" t="str">
            <v>UN</v>
          </cell>
          <cell r="T393">
            <v>1</v>
          </cell>
        </row>
        <row r="394">
          <cell r="O394" t="str">
            <v>1.49.5.</v>
          </cell>
          <cell r="P394" t="str">
            <v>FNDE</v>
          </cell>
          <cell r="R394" t="str">
            <v>PRESSOSTATO</v>
          </cell>
          <cell r="S394" t="str">
            <v>UN</v>
          </cell>
          <cell r="T394">
            <v>1</v>
          </cell>
        </row>
        <row r="395">
          <cell r="O395" t="str">
            <v>1.49.6.</v>
          </cell>
          <cell r="P395" t="str">
            <v>FNDE</v>
          </cell>
          <cell r="R395" t="str">
            <v>VÁLVULA DE ALÍVIO COM MOLA 2"</v>
          </cell>
          <cell r="S395" t="str">
            <v>un</v>
          </cell>
          <cell r="T395">
            <v>1</v>
          </cell>
        </row>
        <row r="396">
          <cell r="O396" t="str">
            <v>1.49.7.</v>
          </cell>
          <cell r="P396" t="str">
            <v>SINAPI</v>
          </cell>
          <cell r="R396" t="str">
            <v>BOMBA CENTRÍFUGA, MONOFÁSICA, 0,5 CV OU 0,49 HP, HM 6 A 20 M, Q 1,2 A 8,3 M3/H - FORNECIMENTO E INSTALAÇÃO. AF_12/2020</v>
          </cell>
          <cell r="S396" t="str">
            <v>UN</v>
          </cell>
          <cell r="T396">
            <v>2</v>
          </cell>
        </row>
        <row r="397">
          <cell r="O397" t="str">
            <v>1.49.8.</v>
          </cell>
          <cell r="P397" t="str">
            <v>FNDE</v>
          </cell>
          <cell r="R397" t="str">
            <v>CENTRAL ALARME ENDEREÇAVEL</v>
          </cell>
          <cell r="S397" t="str">
            <v>UN</v>
          </cell>
          <cell r="T397">
            <v>1</v>
          </cell>
        </row>
        <row r="398">
          <cell r="O398" t="str">
            <v>1.50.</v>
          </cell>
          <cell r="R398" t="str">
            <v>TUBULAÇÕES E CONEXÕES (SISTEMA DE PROTEÇÃO CONTRA INCÊNDIO)</v>
          </cell>
        </row>
        <row r="399">
          <cell r="O399" t="str">
            <v>1.50.1.</v>
          </cell>
          <cell r="P399" t="str">
            <v>SINAPI</v>
          </cell>
          <cell r="R399" t="str">
            <v>COTOVELO 90 GRAUS, EM FERRO GALVANIZADO, CONEXÃO ROSQUEADA, DN 65 MM (2 1/2"), INSTALADO EM RESERVAÇÃO PREDIAL DE ÁGUA - FORNECIMENTO E INSTALAÇÃO. AF_04/2024</v>
          </cell>
          <cell r="S399" t="str">
            <v>UN</v>
          </cell>
          <cell r="T399">
            <v>7</v>
          </cell>
        </row>
        <row r="400">
          <cell r="O400" t="str">
            <v>1.50.2.</v>
          </cell>
          <cell r="P400" t="str">
            <v>SINAPI</v>
          </cell>
          <cell r="R400" t="str">
            <v>TUBO DE AÇO GALVANIZADO COM COSTURA, CLASSE MÉDIA, DN 65 (2 1/2"), CONEXÃO ROSQUEADA, INSTALADO EM REDE DE ALIMENTAÇÃO PARA HIDRANTE - FORNECIMENTO E INSTALAÇÃO. AF_10/2020</v>
          </cell>
          <cell r="S400" t="str">
            <v>M</v>
          </cell>
          <cell r="T400">
            <v>63</v>
          </cell>
        </row>
        <row r="401">
          <cell r="O401" t="str">
            <v>1.50.3.</v>
          </cell>
          <cell r="P401" t="str">
            <v>SINAPI</v>
          </cell>
          <cell r="R401" t="str">
            <v>COTOVELO 45 GRAUS, EM FERRO GALVANIZADO, CONEXÃO ROSQUEADA, DN 65 MM (2 1/2"), INSTALADO EM RESERVAÇÃO PREDIAL DE ÁGUA - FORNECIMENTO E INSTALAÇÃO. AF_04/2024</v>
          </cell>
          <cell r="S401" t="str">
            <v>UN</v>
          </cell>
          <cell r="T401">
            <v>1</v>
          </cell>
        </row>
        <row r="402">
          <cell r="O402" t="str">
            <v>1.50.4.</v>
          </cell>
          <cell r="P402" t="str">
            <v>SINAPI</v>
          </cell>
          <cell r="R402" t="str">
            <v>NIPLE, EM FERRO GALVANIZADO, CONEXÃO ROSQUEADA, DN 65 (2 1/2"), INSTALADO EM REDE DE ALIMENTAÇÃO PARA SPRINKLER - FORNECIMENTO E INSTALAÇÃO. AF_10/2020</v>
          </cell>
          <cell r="S402" t="str">
            <v>UN</v>
          </cell>
          <cell r="T402">
            <v>2</v>
          </cell>
        </row>
        <row r="403">
          <cell r="O403" t="str">
            <v>1.50.5.</v>
          </cell>
          <cell r="P403" t="str">
            <v>SINAPI</v>
          </cell>
          <cell r="R403" t="str">
            <v>TÊ, EM FERRO GALVANIZADO, CONEXÃO ROSQUEADA, DN 65 (2 1/2"), INSTALADO EM REDE DE ALIMENTAÇÃO PARA HIDRANTE - FORNECIMENTO E INSTALAÇÃO. AF_10/2020</v>
          </cell>
          <cell r="S403" t="str">
            <v>UN</v>
          </cell>
          <cell r="T403">
            <v>4</v>
          </cell>
        </row>
        <row r="404">
          <cell r="O404" t="str">
            <v>1.51.</v>
          </cell>
          <cell r="R404" t="str">
            <v>SINALIZAÇÕES (SISTEMA DE PROTEÇÃO CONTRA INCÊNDIO)</v>
          </cell>
        </row>
        <row r="405">
          <cell r="O405" t="str">
            <v>1.51.1.</v>
          </cell>
          <cell r="P405" t="str">
            <v>SINAPI</v>
          </cell>
          <cell r="R405" t="str">
            <v>LUMINÁRIA DE EMERGÊNCIA, COM 30 LÂMPADAS LED DE 2 W, SEM REATOR - FORNECIMENTO E INSTALAÇÃO. AF_09/2024</v>
          </cell>
          <cell r="S405" t="str">
            <v>UN</v>
          </cell>
          <cell r="T405">
            <v>36</v>
          </cell>
        </row>
        <row r="406">
          <cell r="O406" t="str">
            <v>1.51.2.</v>
          </cell>
          <cell r="P406" t="str">
            <v>FNDE</v>
          </cell>
          <cell r="R406" t="str">
            <v>SINALIZAÇÃO COM PLACA INDICATIVA FIXADA NA ESTRUTURA.</v>
          </cell>
          <cell r="S406" t="str">
            <v>UN</v>
          </cell>
          <cell r="T406">
            <v>34</v>
          </cell>
        </row>
        <row r="407">
          <cell r="O407" t="str">
            <v>1.51.3.</v>
          </cell>
          <cell r="P407" t="str">
            <v>SINAPI</v>
          </cell>
          <cell r="R407" t="str">
            <v>PINTURA DE SINALIZAÇÃO VERTICAL DE SEGURANÇA, FAIXAS AMARELA E PRETA, APLICAÇÃO MANUAL, 2 DEMÃOS. AF_05/2021</v>
          </cell>
          <cell r="S407" t="str">
            <v>M2</v>
          </cell>
          <cell r="T407">
            <v>5</v>
          </cell>
        </row>
        <row r="408">
          <cell r="O408" t="str">
            <v>1.52.</v>
          </cell>
          <cell r="R408" t="str">
            <v>QUADROS (INSTALAÇÃO ELÉTRICA - 110V)</v>
          </cell>
        </row>
        <row r="409">
          <cell r="O409" t="str">
            <v>1.52.1.</v>
          </cell>
          <cell r="P409" t="str">
            <v>SINAPI</v>
          </cell>
          <cell r="R409" t="str">
            <v>QUADRO DE DISTRIBUIÇÃO DE ENERGIA EM CHAPA DE AÇO GALVANIZADO, DE EMBUTIR, COM BARRAMENTO TRIFÁSICO, PARA 12 DISJUNTORES DIN 100A - FORNECIMENTO E INSTALAÇÃO. AF_10/2020</v>
          </cell>
          <cell r="S409" t="str">
            <v>UN</v>
          </cell>
          <cell r="T409">
            <v>1</v>
          </cell>
        </row>
        <row r="410">
          <cell r="O410" t="str">
            <v>1.52.2.</v>
          </cell>
          <cell r="P410" t="str">
            <v>SINAPI</v>
          </cell>
          <cell r="R410" t="str">
            <v>QUADRO DE DISTRIBUIÇÃO DE ENERGIA EM CHAPA DE AÇO GALVANIZADO, DE EMBUTIR, COM BARRAMENTO TRIFÁSICO, PARA 18 DISJUNTORES DIN 100A - FORNECIMENTO E INSTALAÇÃO. AF_10/2020</v>
          </cell>
          <cell r="S410" t="str">
            <v>UN</v>
          </cell>
          <cell r="T410">
            <v>2</v>
          </cell>
        </row>
        <row r="411">
          <cell r="O411" t="str">
            <v>1.52.3.</v>
          </cell>
          <cell r="P411" t="str">
            <v>SINAPI</v>
          </cell>
          <cell r="R411" t="str">
            <v>QUADRO DE DISTRIBUIÇÃO DE ENERGIA EM CHAPA DE AÇO GALVANIZADO, DE EMBUTIR, COM BARRAMENTO TRIFÁSICO, PARA 24 DISJUNTORES DIN 100A - FORNECIMENTO E INSTALAÇÃO. AF_10/2020</v>
          </cell>
          <cell r="S411" t="str">
            <v>UN</v>
          </cell>
          <cell r="T411">
            <v>3</v>
          </cell>
        </row>
        <row r="412">
          <cell r="O412" t="str">
            <v>1.52.4.</v>
          </cell>
          <cell r="P412" t="str">
            <v>SINAPI</v>
          </cell>
          <cell r="R412" t="str">
            <v>QUADRO DE MEDIÇÃO GERAL DE ENERGIA PARA 1 MEDIDOR DE SOBREPOR - FORNECIMENTO E INSTALAÇÃO. AF_10/2020</v>
          </cell>
          <cell r="S412" t="str">
            <v>UN</v>
          </cell>
          <cell r="T412">
            <v>1</v>
          </cell>
        </row>
        <row r="413">
          <cell r="O413" t="str">
            <v>1.53.</v>
          </cell>
          <cell r="R413" t="str">
            <v>DISJUNTORES (INSTALAÇÃO ELÉTRICA - 110V)</v>
          </cell>
        </row>
        <row r="414">
          <cell r="O414" t="str">
            <v>1.53.1.</v>
          </cell>
          <cell r="P414" t="str">
            <v>SINAPI</v>
          </cell>
          <cell r="R414" t="str">
            <v>DISJUNTOR MONOPOLAR TIPO DIN, CORRENTE NOMINAL DE 10A - FORNECIMENTO E INSTALAÇÃO. AF_10/2020</v>
          </cell>
          <cell r="S414" t="str">
            <v>UN</v>
          </cell>
          <cell r="T414">
            <v>57</v>
          </cell>
        </row>
        <row r="415">
          <cell r="O415" t="str">
            <v>1.53.2.</v>
          </cell>
          <cell r="P415" t="str">
            <v>SINAPI</v>
          </cell>
          <cell r="R415" t="str">
            <v>DISJUNTOR MONOPOLAR TIPO DIN, CORRENTE NOMINAL DE 16A - FORNECIMENTO E INSTALAÇÃO. AF_10/2020</v>
          </cell>
          <cell r="S415" t="str">
            <v>UN</v>
          </cell>
          <cell r="T415">
            <v>8</v>
          </cell>
        </row>
        <row r="416">
          <cell r="O416" t="str">
            <v>1.53.3.</v>
          </cell>
          <cell r="P416" t="str">
            <v>SINAPI</v>
          </cell>
          <cell r="R416" t="str">
            <v>DISJUNTOR MONOPOLAR TIPO DIN, CORRENTE NOMINAL DE 20A - FORNECIMENTO E INSTALAÇÃO. AF_10/2020</v>
          </cell>
          <cell r="S416" t="str">
            <v>UN</v>
          </cell>
          <cell r="T416">
            <v>4</v>
          </cell>
        </row>
        <row r="417">
          <cell r="O417" t="str">
            <v>1.53.4.</v>
          </cell>
          <cell r="P417" t="str">
            <v>SINAPI</v>
          </cell>
          <cell r="R417" t="str">
            <v>DISJUNTOR BIPOLAR TIPO DIN, CORRENTE NOMINAL DE 20A - FORNECIMENTO E INSTALAÇÃO. AF_10/2020</v>
          </cell>
          <cell r="S417" t="str">
            <v>UN</v>
          </cell>
          <cell r="T417">
            <v>18</v>
          </cell>
        </row>
        <row r="418">
          <cell r="O418" t="str">
            <v>1.53.5.</v>
          </cell>
          <cell r="P418" t="str">
            <v>SINAPI</v>
          </cell>
          <cell r="R418" t="str">
            <v>DISJUNTOR BIPOLAR TIPO DIN, CORRENTE NOMINAL DE 32A - FORNECIMENTO E INSTALAÇÃO. AF_10/2020</v>
          </cell>
          <cell r="S418" t="str">
            <v>UN</v>
          </cell>
          <cell r="T418">
            <v>4</v>
          </cell>
        </row>
        <row r="419">
          <cell r="O419" t="str">
            <v>1.53.6.</v>
          </cell>
          <cell r="P419" t="str">
            <v>SINAPI</v>
          </cell>
          <cell r="R419" t="str">
            <v>DISJUNTOR BIPOLAR TIPO DIN, CORRENTE NOMINAL DE 40A - FORNECIMENTO E INSTALAÇÃO. AF_10/2020</v>
          </cell>
          <cell r="S419" t="str">
            <v>UN</v>
          </cell>
          <cell r="T419">
            <v>1</v>
          </cell>
        </row>
        <row r="420">
          <cell r="O420" t="str">
            <v>1.53.7.</v>
          </cell>
          <cell r="P420" t="str">
            <v>SINAPI</v>
          </cell>
          <cell r="R420" t="str">
            <v>DISJUNTOR TRIPOLAR TIPO DIN, CORRENTE NOMINAL DE 25A - FORNECIMENTO E INSTALAÇÃO. AF_10/2020</v>
          </cell>
          <cell r="S420" t="str">
            <v>UN</v>
          </cell>
          <cell r="T420">
            <v>2</v>
          </cell>
        </row>
        <row r="421">
          <cell r="O421" t="str">
            <v>1.53.8.</v>
          </cell>
          <cell r="P421" t="str">
            <v>SINAPI</v>
          </cell>
          <cell r="R421" t="str">
            <v>DISJUNTOR TRIPOLAR TIPO DIN, CORRENTE NOMINAL DE 50A - FORNECIMENTO E INSTALAÇÃO. AF_10/2020</v>
          </cell>
          <cell r="S421" t="str">
            <v>UN</v>
          </cell>
          <cell r="T421">
            <v>2</v>
          </cell>
        </row>
        <row r="422">
          <cell r="O422" t="str">
            <v>1.53.9.</v>
          </cell>
          <cell r="P422" t="str">
            <v>SINAPI</v>
          </cell>
          <cell r="R422" t="str">
            <v>DISJUNTOR TRIPOLAR TIPO NEMA, CORRENTE NOMINAL DE 60 ATÉ 100A - FORNECIMENTO E INSTALAÇÃO. AF_10/2020</v>
          </cell>
          <cell r="S422" t="str">
            <v>UN</v>
          </cell>
          <cell r="T422">
            <v>8</v>
          </cell>
        </row>
        <row r="423">
          <cell r="O423" t="str">
            <v>1.53.10.</v>
          </cell>
          <cell r="P423" t="str">
            <v>SINAPI</v>
          </cell>
          <cell r="R423" t="str">
            <v>DISJUNTOR TERMOMAGNÉTICO TRIPOLAR , CORRENTE NOMINAL DE 400A - FORNECIMENTO E INSTALAÇÃO. AF_10/2020</v>
          </cell>
          <cell r="S423" t="str">
            <v>UN</v>
          </cell>
          <cell r="T423">
            <v>2</v>
          </cell>
        </row>
        <row r="424">
          <cell r="O424" t="str">
            <v>1.53.11.</v>
          </cell>
          <cell r="P424" t="str">
            <v>FNDE</v>
          </cell>
          <cell r="R424" t="str">
            <v>DISJUNTOR BIPOLAR TIPO DR, CORRENTE NOMINAL DE 25A - 30mA</v>
          </cell>
          <cell r="S424" t="str">
            <v>UN</v>
          </cell>
          <cell r="T424">
            <v>1</v>
          </cell>
        </row>
        <row r="425">
          <cell r="O425" t="str">
            <v>1.53.12.</v>
          </cell>
          <cell r="P425" t="str">
            <v>FNDE</v>
          </cell>
          <cell r="R425" t="str">
            <v>DISJUNTOR BIPOLAR TIPO DR, CORRENTE NOMINAL DE 60A A 100A - 30mA</v>
          </cell>
          <cell r="S425" t="str">
            <v>UN</v>
          </cell>
          <cell r="T425">
            <v>5</v>
          </cell>
        </row>
        <row r="426">
          <cell r="O426" t="str">
            <v>1.53.13.</v>
          </cell>
          <cell r="P426" t="str">
            <v>FNDE</v>
          </cell>
          <cell r="R426" t="str">
            <v>DISPOSITIVO CONTRA SURTO - DPS 40 kA</v>
          </cell>
          <cell r="S426" t="str">
            <v>UN</v>
          </cell>
          <cell r="T426">
            <v>24</v>
          </cell>
        </row>
        <row r="427">
          <cell r="O427" t="str">
            <v>1.53.14.</v>
          </cell>
          <cell r="P427" t="str">
            <v>FNDE</v>
          </cell>
          <cell r="R427" t="str">
            <v>DISPOSITIVO CONTRA SURTO - DPS 80 kA</v>
          </cell>
          <cell r="S427" t="str">
            <v>UN</v>
          </cell>
          <cell r="T427">
            <v>8</v>
          </cell>
        </row>
        <row r="428">
          <cell r="O428" t="str">
            <v>1.54.</v>
          </cell>
          <cell r="R428" t="str">
            <v>ELETRODUTO E ACESSÓRIOS (INSTALAÇÃO ELÉTRICA - 110V)</v>
          </cell>
        </row>
        <row r="429">
          <cell r="O429" t="str">
            <v>1.54.1.</v>
          </cell>
          <cell r="P429" t="str">
            <v>SINAPI</v>
          </cell>
          <cell r="R429" t="str">
            <v>ELETRODUTO FLEXÍVEL CORRUGADO, PVC, DN 25 MM (3/4"), PARA CIRCUITOS TERMINAIS, INSTALADO EM FORRO - FORNECIMENTO E INSTALAÇÃO. AF_03/2023_PA</v>
          </cell>
          <cell r="S429" t="str">
            <v>M</v>
          </cell>
          <cell r="T429">
            <v>408.3</v>
          </cell>
        </row>
        <row r="430">
          <cell r="O430" t="str">
            <v>1.54.2.</v>
          </cell>
          <cell r="P430" t="str">
            <v>SINAPI</v>
          </cell>
          <cell r="R430" t="str">
            <v>ELETRODUTO FLEXÍVEL CORRUGADO, PVC, DN 32 MM (1"), PARA CIRCUITOS TERMINAIS, INSTALADO EM FORRO - FORNECIMENTO E INSTALAÇÃO. AF_03/2023_PA</v>
          </cell>
          <cell r="S430" t="str">
            <v>M</v>
          </cell>
          <cell r="T430">
            <v>174.4</v>
          </cell>
        </row>
        <row r="431">
          <cell r="O431" t="str">
            <v>1.54.3.</v>
          </cell>
          <cell r="P431" t="str">
            <v>SINAPI</v>
          </cell>
          <cell r="R431" t="str">
            <v>ELETRODUTO RÍGIDO ROSCÁVEL, PVC, DN 50 MM (1 1/2"), PARA REDE ENTERRADA DE DISTRIBUIÇÃO DE ENERGIA ELÉTRICA - FORNECIMENTO E INSTALAÇÃO. AF_12/2021</v>
          </cell>
          <cell r="S431" t="str">
            <v>M</v>
          </cell>
          <cell r="T431">
            <v>334.9</v>
          </cell>
        </row>
        <row r="432">
          <cell r="O432" t="str">
            <v>1.54.4.</v>
          </cell>
          <cell r="P432" t="str">
            <v>SINAPI</v>
          </cell>
          <cell r="R432" t="str">
            <v>ELETRODUTO RÍGIDO ROSCÁVEL, PVC, DN 60 MM (2"), PARA REDE ENTERRADA DE DISTRIBUIÇÃO DE ENERGIA ELÉTRICA - FORNECIMENTO E INSTALAÇÃO. AF_12/2021</v>
          </cell>
          <cell r="S432" t="str">
            <v>M</v>
          </cell>
          <cell r="T432">
            <v>10.199999999999999</v>
          </cell>
        </row>
        <row r="433">
          <cell r="O433" t="str">
            <v>1.54.5.</v>
          </cell>
          <cell r="P433" t="str">
            <v>SINAPI</v>
          </cell>
          <cell r="R433" t="str">
            <v>ELETRODUTO RÍGIDO ROSCÁVEL, PVC, DN 85 MM (3"), PARA REDE ENTERRADA DE DISTRIBUIÇÃO DE ENERGIA ELÉTRICA - FORNECIMENTO E INSTALAÇÃO. AF_12/2021</v>
          </cell>
          <cell r="S433" t="str">
            <v>M</v>
          </cell>
          <cell r="T433">
            <v>40</v>
          </cell>
        </row>
        <row r="434">
          <cell r="O434" t="str">
            <v>1.54.6.</v>
          </cell>
          <cell r="P434" t="str">
            <v>FNDE</v>
          </cell>
          <cell r="R434" t="str">
            <v>ELETRODUTO EM ACO ZINCADO OU GALVANIZADO DN=3/4", APARENTE - FORNECIMENTO E INSTALAÇÃO.</v>
          </cell>
          <cell r="S434" t="str">
            <v>M</v>
          </cell>
          <cell r="T434">
            <v>29.8</v>
          </cell>
        </row>
        <row r="435">
          <cell r="O435" t="str">
            <v>1.54.7.</v>
          </cell>
          <cell r="P435" t="str">
            <v>SINAPI</v>
          </cell>
          <cell r="R435" t="str">
            <v>CAIXA ENTERRADA ELÉTRICA RETANGULAR, EM ALVENARIA COM TIJOLOS CERÂMICOS MACIÇOS, FUNDO COM BRITA, DIMENSÕES INTERNAS: 0,3X0,3X0,3 M. AF_12/2020</v>
          </cell>
          <cell r="S435" t="str">
            <v>UN</v>
          </cell>
          <cell r="T435">
            <v>11</v>
          </cell>
        </row>
        <row r="436">
          <cell r="O436" t="str">
            <v>1.54.8.</v>
          </cell>
          <cell r="P436" t="str">
            <v>SINAPI</v>
          </cell>
          <cell r="R436" t="str">
            <v>CAIXA OCTOGONAL 3" X 3", PVC, INSTALADA EM LAJE - FORNECIMENTO E INSTALAÇÃO. AF_03/2023</v>
          </cell>
          <cell r="S436" t="str">
            <v>UN</v>
          </cell>
          <cell r="T436">
            <v>100</v>
          </cell>
        </row>
        <row r="437">
          <cell r="O437" t="str">
            <v>1.54.9.</v>
          </cell>
          <cell r="P437" t="str">
            <v>SINAPI</v>
          </cell>
          <cell r="R437" t="str">
            <v>CAIXA RETANGULAR 4" X 2" MÉDIA (1,30 M DO PISO), PVC, INSTALADA EM PAREDE - FORNECIMENTO E INSTALAÇÃO. AF_03/2023</v>
          </cell>
          <cell r="S437" t="str">
            <v>UN</v>
          </cell>
          <cell r="T437">
            <v>170</v>
          </cell>
        </row>
        <row r="438">
          <cell r="O438" t="str">
            <v>1.55.</v>
          </cell>
          <cell r="R438" t="str">
            <v>CABOS E FIOS CONDUTORES (INSTALAÇÃO ELÉTRICA - 110V)</v>
          </cell>
        </row>
        <row r="439">
          <cell r="O439" t="str">
            <v>1.55.1.</v>
          </cell>
          <cell r="P439" t="str">
            <v>SINAPI</v>
          </cell>
          <cell r="R439" t="str">
            <v>CABO DE COBRE FLEXÍVEL ISOLADO, 2,5 MM², ANTI-CHAMA 450/750 V, PARA CIRCUITOS TERMINAIS - FORNECIMENTO E INSTALAÇÃO. AF_03/2023</v>
          </cell>
          <cell r="S439" t="str">
            <v>M</v>
          </cell>
          <cell r="T439">
            <v>2858</v>
          </cell>
        </row>
        <row r="440">
          <cell r="O440" t="str">
            <v>1.55.2.</v>
          </cell>
          <cell r="P440" t="str">
            <v>SINAPI</v>
          </cell>
          <cell r="R440" t="str">
            <v>CABO DE COBRE FLEXÍVEL ISOLADO, 4 MM², ANTI-CHAMA 450/750 V, PARA CIRCUITOS TERMINAIS - FORNECIMENTO E INSTALAÇÃO. AF_03/2023</v>
          </cell>
          <cell r="S440" t="str">
            <v>M</v>
          </cell>
          <cell r="T440">
            <v>2309.3000000000002</v>
          </cell>
        </row>
        <row r="441">
          <cell r="O441" t="str">
            <v>1.55.3.</v>
          </cell>
          <cell r="P441" t="str">
            <v>SINAPI</v>
          </cell>
          <cell r="R441" t="str">
            <v>CABO DE COBRE FLEXÍVEL ISOLADO, 6 MM², ANTI-CHAMA 450/750 V, PARA CIRCUITOS TERMINAIS - FORNECIMENTO E INSTALAÇÃO. AF_03/2023</v>
          </cell>
          <cell r="S441" t="str">
            <v>M</v>
          </cell>
          <cell r="T441">
            <v>2412.1</v>
          </cell>
        </row>
        <row r="442">
          <cell r="O442" t="str">
            <v>1.55.4.</v>
          </cell>
          <cell r="P442" t="str">
            <v>SINAPI</v>
          </cell>
          <cell r="R442" t="str">
            <v>CABO DE COBRE FLEXÍVEL ISOLADO, 10 MM², ANTI-CHAMA 450/750 V, PARA CIRCUITOS TERMINAIS - FORNECIMENTO E INSTALAÇÃO. AF_03/2023</v>
          </cell>
          <cell r="S442" t="str">
            <v>M</v>
          </cell>
          <cell r="T442">
            <v>143.6</v>
          </cell>
        </row>
        <row r="443">
          <cell r="O443" t="str">
            <v>1.55.5.</v>
          </cell>
          <cell r="P443" t="str">
            <v>SINAPI</v>
          </cell>
          <cell r="R443" t="str">
            <v>CABO DE COBRE FLEXÍVEL ISOLADO, 16 MM², ANTI-CHAMA 450/750 V, PARA CIRCUITOS TERMINAIS - FORNECIMENTO E INSTALAÇÃO. AF_03/2023</v>
          </cell>
          <cell r="S443" t="str">
            <v>M</v>
          </cell>
          <cell r="T443">
            <v>25.1</v>
          </cell>
        </row>
        <row r="444">
          <cell r="O444" t="str">
            <v>1.55.6.</v>
          </cell>
          <cell r="P444" t="str">
            <v>SINAPI</v>
          </cell>
          <cell r="R444" t="str">
            <v>CABO DE COBRE FLEXÍVEL ISOLADO, 25 MM², ANTI-CHAMA 0,6/1,0 KV, PARA REDE ENTERRADA DE DISTRIBUIÇÃO DE ENERGIA ELÉTRICA - FORNECIMENTO E INSTALAÇÃO. AF_12/2021</v>
          </cell>
          <cell r="S444" t="str">
            <v>M</v>
          </cell>
          <cell r="T444">
            <v>47.9</v>
          </cell>
        </row>
        <row r="445">
          <cell r="O445" t="str">
            <v>1.55.7.</v>
          </cell>
          <cell r="P445" t="str">
            <v>SINAPI</v>
          </cell>
          <cell r="R445" t="str">
            <v>CABO DE COBRE FLEXÍVEL ISOLADO, 35 MM², ANTI-CHAMA 0,6/1,0 KV, PARA REDE ENTERRADA DE DISTRIBUIÇÃO DE ENERGIA ELÉTRICA - FORNECIMENTO E INSTALAÇÃO. AF_12/2021</v>
          </cell>
          <cell r="S445" t="str">
            <v>M</v>
          </cell>
          <cell r="T445">
            <v>38.9</v>
          </cell>
        </row>
        <row r="446">
          <cell r="O446" t="str">
            <v>1.55.8.</v>
          </cell>
          <cell r="P446" t="str">
            <v>SINAPI</v>
          </cell>
          <cell r="R446" t="str">
            <v>CABO DE COBRE FLEXÍVEL ISOLADO, 50 MM², ANTI-CHAMA 0,6/1,0 KV, PARA REDE ENTERRADA DE DISTRIBUIÇÃO DE ENERGIA ELÉTRICA - FORNECIMENTO E INSTALAÇÃO. AF_12/2021</v>
          </cell>
          <cell r="S446" t="str">
            <v>M</v>
          </cell>
          <cell r="T446">
            <v>191.4</v>
          </cell>
        </row>
        <row r="447">
          <cell r="O447" t="str">
            <v>1.55.9.</v>
          </cell>
          <cell r="P447" t="str">
            <v>SINAPI</v>
          </cell>
          <cell r="R447" t="str">
            <v>CABO DE COBRE FLEXÍVEL ISOLADO, 70 MM², ANTI-CHAMA 0,6/1,0 KV, PARA REDE ENTERRADA DE DISTRIBUIÇÃO DE ENERGIA ELÉTRICA - FORNECIMENTO E INSTALAÇÃO. AF_12/2021</v>
          </cell>
          <cell r="S447" t="str">
            <v>M</v>
          </cell>
          <cell r="T447">
            <v>187.2</v>
          </cell>
        </row>
        <row r="448">
          <cell r="O448" t="str">
            <v>1.55.10.</v>
          </cell>
          <cell r="P448" t="str">
            <v>SINAPI</v>
          </cell>
          <cell r="R448" t="str">
            <v>CABO DE COBRE FLEXÍVEL ISOLADO, 120 MM², ANTI-CHAMA 0,6/1,0 KV, PARA REDE ENTERRADA DE DISTRIBUIÇÃO DE ENERGIA ELÉTRICA - FORNECIMENTO E INSTALAÇÃO. AF_12/2021</v>
          </cell>
          <cell r="S448" t="str">
            <v>M</v>
          </cell>
          <cell r="T448">
            <v>167.8</v>
          </cell>
        </row>
        <row r="449">
          <cell r="O449" t="str">
            <v>1.55.11.</v>
          </cell>
          <cell r="P449" t="str">
            <v>SINAPI</v>
          </cell>
          <cell r="R449" t="str">
            <v>CABO DE COBRE FLEXÍVEL ISOLADO, 240 MM², ANTI-CHAMA 0,6/1,0 KV, PARA REDE ENTERRADA DE DISTRIBUIÇÃO DE ENERGIA ELÉTRICA - FORNECIMENTO E INSTALAÇÃO. AF_12/2021</v>
          </cell>
          <cell r="S449" t="str">
            <v>M</v>
          </cell>
          <cell r="T449">
            <v>159.80000000000001</v>
          </cell>
        </row>
        <row r="450">
          <cell r="O450" t="str">
            <v>1.56.</v>
          </cell>
          <cell r="R450" t="str">
            <v>ELETROCALHAS (INSTALAÇÃO ELÉTRICA - 110V)</v>
          </cell>
        </row>
        <row r="451">
          <cell r="O451" t="str">
            <v>1.56.1.</v>
          </cell>
          <cell r="P451" t="str">
            <v>FNDE</v>
          </cell>
          <cell r="R451" t="str">
            <v>ELETROCALHA LISA OU PERFURADA EM AÇO GALVANIZADO, LARGURA 150MM E ALTURA 100MM, INCLUSIVE EMENDA E FIXAÇÃO - FORNECIMENTO E INSTALAÇÃO.</v>
          </cell>
          <cell r="S451" t="str">
            <v>M</v>
          </cell>
          <cell r="T451">
            <v>75.2</v>
          </cell>
        </row>
        <row r="452">
          <cell r="O452" t="str">
            <v>1.56.2.</v>
          </cell>
          <cell r="P452" t="str">
            <v>SINAPI</v>
          </cell>
          <cell r="R452" t="str">
            <v>SUPORTE PARA 2 ELETRODUTOS, ESPAÇADO A CADA 80 CM, EM PERFILADO COM COMPRIMENTO DE 25 CM FIXADO EM LAJE, POR METRO DE ELETRODUTO FIXADO. AF_09/2023</v>
          </cell>
          <cell r="S452" t="str">
            <v>M</v>
          </cell>
          <cell r="T452">
            <v>75.2</v>
          </cell>
        </row>
        <row r="453">
          <cell r="O453" t="str">
            <v>1.57.</v>
          </cell>
          <cell r="R453" t="str">
            <v>ILUMINAÇÃO E TOMADAS (INSTALAÇÃO ELÉTRICA - 110V)</v>
          </cell>
        </row>
        <row r="454">
          <cell r="O454" t="str">
            <v>1.57.1.</v>
          </cell>
          <cell r="P454" t="str">
            <v>SINAPI</v>
          </cell>
          <cell r="R454" t="str">
            <v>TOMADA BAIXA DE EMBUTIR (1 MÓDULO), 2P+T 10 A, INCLUINDO SUPORTE E PLACA - FORNECIMENTO E INSTALAÇÃO. AF_03/2023</v>
          </cell>
          <cell r="S454" t="str">
            <v>UN</v>
          </cell>
          <cell r="T454">
            <v>95</v>
          </cell>
        </row>
        <row r="455">
          <cell r="O455" t="str">
            <v>1.57.2.</v>
          </cell>
          <cell r="P455" t="str">
            <v>SINAPI</v>
          </cell>
          <cell r="R455" t="str">
            <v>TOMADA BAIXA DE EMBUTIR (1 MÓDULO), 2P+T 20 A, INCLUINDO SUPORTE E PLACA - FORNECIMENTO E INSTALAÇÃO. AF_03/2023</v>
          </cell>
          <cell r="S455" t="str">
            <v>UN</v>
          </cell>
          <cell r="T455">
            <v>23</v>
          </cell>
        </row>
        <row r="456">
          <cell r="O456" t="str">
            <v>1.57.3.</v>
          </cell>
          <cell r="P456" t="str">
            <v>SINAPI</v>
          </cell>
          <cell r="R456" t="str">
            <v>INTERRUPTOR PARALELO (1 MÓDULO) COM 1 TOMADA DE EMBUTIR 2P+T 10 A, INCLUINDO SUPORTE E PLACA - FORNECIMENTO E INSTALAÇÃO. AF_03/2023</v>
          </cell>
          <cell r="S456" t="str">
            <v>UN</v>
          </cell>
          <cell r="T456">
            <v>34</v>
          </cell>
        </row>
        <row r="457">
          <cell r="O457" t="str">
            <v>1.57.4.</v>
          </cell>
          <cell r="P457" t="str">
            <v>SINAPI</v>
          </cell>
          <cell r="R457" t="str">
            <v>INTERRUPTOR PARALELO (1 MÓDULO), 10A/250V, INCLUINDO SUPORTE E PLACA - FORNECIMENTO E INSTALAÇÃO. AF_03/2023</v>
          </cell>
          <cell r="S457" t="str">
            <v>UN</v>
          </cell>
          <cell r="T457">
            <v>3</v>
          </cell>
        </row>
        <row r="458">
          <cell r="O458" t="str">
            <v>1.57.5.</v>
          </cell>
          <cell r="P458" t="str">
            <v>SINAPI</v>
          </cell>
          <cell r="R458" t="str">
            <v>INTERRUPTOR PARALELO (2 MÓDULOS) COM 1 TOMADA DE EMBUTIR 2P+T 10 A, INCLUINDO SUPORTE E PLACA - FORNECIMENTO E INSTALAÇÃO. AF_03/2023</v>
          </cell>
          <cell r="S458" t="str">
            <v>UN</v>
          </cell>
          <cell r="T458">
            <v>2</v>
          </cell>
        </row>
        <row r="459">
          <cell r="O459" t="str">
            <v>1.57.6.</v>
          </cell>
          <cell r="P459" t="str">
            <v>SINAPI</v>
          </cell>
          <cell r="R459" t="str">
            <v>INTERRUPTOR SIMPLES (3 MÓDULOS), 10A/250V, INCLUINDO SUPORTE E PLACA - FORNECIMENTO E INSTALAÇÃO. AF_03/2023</v>
          </cell>
          <cell r="S459" t="str">
            <v>UN</v>
          </cell>
          <cell r="T459">
            <v>1</v>
          </cell>
        </row>
        <row r="460">
          <cell r="O460" t="str">
            <v>1.57.7.</v>
          </cell>
          <cell r="P460" t="str">
            <v>FNDE</v>
          </cell>
          <cell r="R460" t="str">
            <v>ESPELHO / PLACA CEGA 4" X 2", PARA INSTALACAO DE TOMADAS E INTERRUPTORES</v>
          </cell>
          <cell r="S460" t="str">
            <v>UN</v>
          </cell>
          <cell r="T460">
            <v>10</v>
          </cell>
        </row>
        <row r="461">
          <cell r="O461" t="str">
            <v>1.57.8.</v>
          </cell>
          <cell r="P461" t="str">
            <v>SINAPI</v>
          </cell>
          <cell r="S461" t="str">
            <v>UN</v>
          </cell>
          <cell r="T461">
            <v>8</v>
          </cell>
        </row>
        <row r="462">
          <cell r="O462" t="str">
            <v>1.57.9.</v>
          </cell>
          <cell r="P462" t="str">
            <v>SINAPI</v>
          </cell>
          <cell r="R462" t="str">
            <v>LUMINÁRIA DE LED PARA ILUMINAÇÃO PÚBLICA, DE 181 W ATÉ 239 W - FORNECIMENTO E INSTALAÇÃO. AF_08/2020</v>
          </cell>
          <cell r="S462" t="str">
            <v>UN</v>
          </cell>
          <cell r="T462">
            <v>1</v>
          </cell>
        </row>
        <row r="463">
          <cell r="O463" t="str">
            <v>1.57.10.</v>
          </cell>
          <cell r="P463" t="str">
            <v>SINAPI</v>
          </cell>
          <cell r="R463" t="str">
            <v>REFLETOR EM ALUMÍNIO, DE SUPORTE E ALÇA, COM 1 LÂMPADA VAPOR DE MERCÚRIO DE 150 W, COM REATOR ALTO FATOR DE POTÊNCIA - FORNECIMENTO E INSTALAÇÃO.</v>
          </cell>
          <cell r="S463" t="str">
            <v>UN</v>
          </cell>
          <cell r="T463">
            <v>4</v>
          </cell>
        </row>
        <row r="464">
          <cell r="O464" t="str">
            <v>1.57.11.</v>
          </cell>
          <cell r="P464" t="str">
            <v>SINAPI</v>
          </cell>
          <cell r="R464" t="str">
            <v>REFLETOR EM ALUMÍNIO, DE SUPORTE E ALÇA, COM 1 LÂMPADA VAPOR DE MERCÚRIO DE 150 W, COM REATOR ALTO FATOR DE POTÊNCIA - FORNECIMENTO E INSTALAÇÃO.</v>
          </cell>
          <cell r="S464" t="str">
            <v>UN</v>
          </cell>
          <cell r="T464">
            <v>9</v>
          </cell>
        </row>
        <row r="465">
          <cell r="O465" t="str">
            <v>1.57.12.</v>
          </cell>
          <cell r="P465" t="str">
            <v>FNDE</v>
          </cell>
          <cell r="S465" t="str">
            <v>UN</v>
          </cell>
          <cell r="T465">
            <v>81</v>
          </cell>
        </row>
        <row r="466">
          <cell r="O466" t="str">
            <v>1.57.13.</v>
          </cell>
          <cell r="P466" t="str">
            <v>FNDE</v>
          </cell>
          <cell r="S466" t="str">
            <v>UN</v>
          </cell>
          <cell r="T466">
            <v>11</v>
          </cell>
        </row>
        <row r="467">
          <cell r="O467" t="str">
            <v>1.57.14.</v>
          </cell>
          <cell r="P467" t="str">
            <v>FNDE</v>
          </cell>
          <cell r="S467" t="str">
            <v>UN</v>
          </cell>
          <cell r="T467">
            <v>8</v>
          </cell>
        </row>
        <row r="468">
          <cell r="O468" t="str">
            <v>1.58.</v>
          </cell>
          <cell r="R468" t="str">
            <v>DUTOS (INSTALAÇÕES DE CLIMATIZAÇÃO)</v>
          </cell>
        </row>
        <row r="469">
          <cell r="O469" t="str">
            <v>1.58.1.</v>
          </cell>
          <cell r="P469" t="str">
            <v>SINAPI</v>
          </cell>
          <cell r="R469" t="str">
            <v>CABO DE COBRE FLEXÍVEL ISOLADO, 2,5 MM², ANTI-CHAMA 0,6/1,0 KV, PARA CIRCUITOS TERMINAIS - FORNECIMENTO E INSTALAÇÃO. AF_03/2023</v>
          </cell>
          <cell r="S469" t="str">
            <v>M</v>
          </cell>
          <cell r="T469">
            <v>22.6</v>
          </cell>
        </row>
        <row r="470">
          <cell r="O470" t="str">
            <v>1.58.2.</v>
          </cell>
          <cell r="P470" t="str">
            <v>SINAPI</v>
          </cell>
          <cell r="R470" t="str">
            <v>CABO DE COBRE FLEXÍVEL ISOLADO, 4 MM², ANTI-CHAMA 0,6/1,0 KV, PARA CIRCUITOS TERMINAIS - FORNECIMENTO E INSTALAÇÃO. AF_03/2023</v>
          </cell>
          <cell r="S470" t="str">
            <v>M</v>
          </cell>
          <cell r="T470">
            <v>132.4</v>
          </cell>
        </row>
        <row r="471">
          <cell r="O471" t="str">
            <v>1.58.3.</v>
          </cell>
          <cell r="P471" t="str">
            <v>SINAPI</v>
          </cell>
          <cell r="R471" t="str">
            <v>TUBO EM COBRE FLEXÍVEL, DN 1/4", COM ISOLAMENTO, INSTALADO EM RAMAL DE ALIMENTAÇÃO DE AR CONDICIONADO COM CONDENSADORA INDIVIDUAL FORNECIMENTO E INSTALAÇÃO. AF_12/2015</v>
          </cell>
          <cell r="S471" t="str">
            <v>M</v>
          </cell>
          <cell r="T471">
            <v>16.899999999999999</v>
          </cell>
        </row>
        <row r="472">
          <cell r="O472" t="str">
            <v>1.58.4.</v>
          </cell>
          <cell r="P472" t="str">
            <v>SINAPI</v>
          </cell>
          <cell r="R472" t="str">
            <v>TUBO EM COBRE FLEXÍVEL, DN 3/8", COM ISOLAMENTO, INSTALADO EM RAMAL DE ALIMENTAÇÃO DE AR CONDICIONADO COM CONDENSADORA INDIVIDUAL - FORNECIMENTO E INSTALAÇÃO. AF_12/2015</v>
          </cell>
          <cell r="S472" t="str">
            <v>M</v>
          </cell>
          <cell r="T472">
            <v>154.9</v>
          </cell>
        </row>
        <row r="473">
          <cell r="O473" t="str">
            <v>1.58.5.</v>
          </cell>
          <cell r="P473" t="str">
            <v>SINAPI</v>
          </cell>
          <cell r="R473" t="str">
            <v>ADAPTADOR CURTO COM BOLSA E ROSCA PARA REGISTRO, PVC, SOLDÁVEL, DN 40MM X 1.1/4", INSTALADO EM RAMAL DE DISTRIBUIÇÃO DE ÁGUA - FORNECIMENTO E INSTALAÇÃO. AF_06/2022</v>
          </cell>
          <cell r="S473" t="str">
            <v>UN</v>
          </cell>
          <cell r="T473">
            <v>138</v>
          </cell>
        </row>
        <row r="474">
          <cell r="O474" t="str">
            <v>1.59.</v>
          </cell>
          <cell r="R474" t="str">
            <v>DRENO (INSTALAÇÕES DE CLIMATIZAÇÃO)</v>
          </cell>
        </row>
        <row r="475">
          <cell r="O475" t="str">
            <v>1.59.1.</v>
          </cell>
          <cell r="P475" t="str">
            <v>SINAPI</v>
          </cell>
          <cell r="R475" t="str">
            <v>TUBO, PVC, SOLDÁVEL, DE 40MM, INSTALADO EM RAMAL DE DISTRIBUIÇÃO DE ÁGUA - FORNECIMENTO E INSTALAÇÃO. AF_06/2022</v>
          </cell>
          <cell r="S475" t="str">
            <v>M</v>
          </cell>
          <cell r="T475">
            <v>63.9</v>
          </cell>
        </row>
        <row r="476">
          <cell r="O476" t="str">
            <v>1.59.2.</v>
          </cell>
          <cell r="P476" t="str">
            <v>SINAPI</v>
          </cell>
          <cell r="R476" t="str">
            <v>JOELHO 45 GRAUS, PVC, SOLDÁVEL, DN 40MM, INSTALADO EM RAMAL DE DISTRIBUIÇÃO DE ÁGUA - FORNECIMENTO E INSTALAÇÃO. AF_06/2022</v>
          </cell>
          <cell r="S476" t="str">
            <v>UN</v>
          </cell>
          <cell r="T476">
            <v>12</v>
          </cell>
        </row>
        <row r="477">
          <cell r="O477" t="str">
            <v>1.59.3.</v>
          </cell>
          <cell r="P477" t="str">
            <v>SINAPI</v>
          </cell>
          <cell r="R477" t="str">
            <v>JOELHO 90 GRAUS, PVC, SOLDÁVEL, DN 40MM, INSTALADO EM RAMAL DE DISTRIBUIÇÃO DE ÁGUA - FORNECIMENTO E INSTALAÇÃO. AF_06/2022</v>
          </cell>
          <cell r="S477" t="str">
            <v>UN</v>
          </cell>
          <cell r="T477">
            <v>14</v>
          </cell>
        </row>
        <row r="478">
          <cell r="O478" t="str">
            <v>1.59.4.</v>
          </cell>
          <cell r="P478" t="str">
            <v>SINAPI</v>
          </cell>
          <cell r="R478" t="str">
            <v>TE, PVC, SOLDÁVEL, DN 40MM, INSTALADO EM RAMAL DE DISTRIBUIÇÃO DE ÁGUA - FORNECIMENTO E INSTALAÇÃO. AF_06/2022</v>
          </cell>
          <cell r="S478" t="str">
            <v>UN</v>
          </cell>
          <cell r="T478">
            <v>3</v>
          </cell>
        </row>
        <row r="479">
          <cell r="O479" t="str">
            <v>1.60.</v>
          </cell>
          <cell r="R479" t="str">
            <v>ACESSÓRIOS CABEAMENTO (INSTALAÇÕES DE CABEAMENTO ESTRUTURADO)</v>
          </cell>
        </row>
        <row r="480">
          <cell r="O480" t="str">
            <v>1.60.1.</v>
          </cell>
          <cell r="P480" t="str">
            <v>SINAPI</v>
          </cell>
          <cell r="R480" t="str">
            <v>PATCH PANEL 24 PORTAS, CATEGORIA 6 - FORNECIMENTO E INSTALAÇÃO. AF_11/2019</v>
          </cell>
          <cell r="S480" t="str">
            <v>UN</v>
          </cell>
          <cell r="T480">
            <v>3</v>
          </cell>
        </row>
        <row r="481">
          <cell r="O481" t="str">
            <v>1.60.2.</v>
          </cell>
          <cell r="P481" t="str">
            <v>FNDE</v>
          </cell>
          <cell r="R481" t="str">
            <v>SWITCH TIPO 24 PORTAS</v>
          </cell>
          <cell r="S481" t="str">
            <v>UN</v>
          </cell>
          <cell r="T481">
            <v>1</v>
          </cell>
        </row>
        <row r="482">
          <cell r="O482" t="str">
            <v>1.60.3.</v>
          </cell>
          <cell r="P482" t="str">
            <v>FNDE</v>
          </cell>
          <cell r="R482" t="str">
            <v>PATCH CORD, CATEGORIA 6 UTP, 4 PARES.</v>
          </cell>
          <cell r="S482" t="str">
            <v>UN</v>
          </cell>
          <cell r="T482">
            <v>19</v>
          </cell>
        </row>
        <row r="483">
          <cell r="O483" t="str">
            <v>1.60.4.</v>
          </cell>
          <cell r="P483" t="str">
            <v>FNDE</v>
          </cell>
          <cell r="R483" t="str">
            <v>GUIA DE CABOS FECHADO 1U</v>
          </cell>
          <cell r="S483" t="str">
            <v>un</v>
          </cell>
          <cell r="T483">
            <v>3</v>
          </cell>
        </row>
        <row r="484">
          <cell r="O484" t="str">
            <v>1.60.5.</v>
          </cell>
          <cell r="P484" t="str">
            <v>FNDE</v>
          </cell>
          <cell r="R484" t="str">
            <v>BANDEJA MÓVEL, PADRÃO 19"</v>
          </cell>
          <cell r="S484" t="str">
            <v>UN</v>
          </cell>
          <cell r="T484">
            <v>2</v>
          </cell>
        </row>
        <row r="485">
          <cell r="O485" t="str">
            <v>1.60.6.</v>
          </cell>
          <cell r="P485" t="str">
            <v>SINAPI</v>
          </cell>
          <cell r="R485" t="str">
            <v>RACK ABERTO EM COLUNA 44U PARA SERVIDOR - FORNECIMENTO E INSTALAÇÃO. AF_11/2019</v>
          </cell>
          <cell r="S485" t="str">
            <v>UN</v>
          </cell>
          <cell r="T485">
            <v>3</v>
          </cell>
        </row>
        <row r="486">
          <cell r="O486" t="str">
            <v>1.60.7.</v>
          </cell>
          <cell r="P486" t="str">
            <v>FNDE</v>
          </cell>
          <cell r="R486" t="str">
            <v>GUIA VERTICAL 200 MM PARA CABOS</v>
          </cell>
          <cell r="S486" t="str">
            <v>UN</v>
          </cell>
          <cell r="T486">
            <v>4</v>
          </cell>
        </row>
        <row r="487">
          <cell r="O487" t="str">
            <v>1.61.</v>
          </cell>
          <cell r="R487" t="str">
            <v>CAIXAS E QUADROS (INSTALAÇÕES DE CABEAMENTO ESTRUTURADO)</v>
          </cell>
        </row>
        <row r="488">
          <cell r="O488" t="str">
            <v>1.61.1.</v>
          </cell>
          <cell r="P488" t="str">
            <v>SINAPI</v>
          </cell>
          <cell r="R488" t="str">
            <v>CAIXA ENTERRADA ELÉTRICA RETANGULAR, EM ALVENARIA COM TIJOLOS CERÂMICOS MACIÇOS, FUNDO COM BRITA, DIMENSÕES INTERNAS: 0,3X0,3X0,3 M. AF_12/2020</v>
          </cell>
          <cell r="S488" t="str">
            <v>UN</v>
          </cell>
          <cell r="T488">
            <v>4</v>
          </cell>
        </row>
        <row r="489">
          <cell r="O489" t="str">
            <v>1.61.2.</v>
          </cell>
          <cell r="P489" t="str">
            <v>SINAPI</v>
          </cell>
          <cell r="R489" t="str">
            <v>CAIXA RETANGULAR 4" X 2" MÉDIA (1,30 M DO PISO), PVC, INSTALADA EM PAREDE - FORNECIMENTO E INSTALAÇÃO. AF_03/2023</v>
          </cell>
          <cell r="S489" t="str">
            <v>UN</v>
          </cell>
          <cell r="T489">
            <v>27</v>
          </cell>
        </row>
        <row r="490">
          <cell r="O490" t="str">
            <v>1.62.</v>
          </cell>
          <cell r="R490" t="str">
            <v>DISPOSITIVOS (INSTALAÇÕES DE CABEAMENTO ESTRUTURADO)</v>
          </cell>
        </row>
        <row r="491">
          <cell r="O491" t="str">
            <v>1.62.1.</v>
          </cell>
          <cell r="P491" t="str">
            <v>SINAPI</v>
          </cell>
          <cell r="R491" t="str">
            <v>TOMADA DE REDE RJ45 - FORNECIMENTO E INSTALAÇÃO. AF_11/2019</v>
          </cell>
          <cell r="S491" t="str">
            <v>UN</v>
          </cell>
          <cell r="T491">
            <v>19</v>
          </cell>
        </row>
        <row r="492">
          <cell r="O492" t="str">
            <v>1.62.2.</v>
          </cell>
          <cell r="P492" t="str">
            <v>FNDE</v>
          </cell>
          <cell r="R492" t="str">
            <v>TOMADA PARA ANTENA DE TV, CABO COAXIAL DE 9 MM FORNECIMENTO E INSTALAÇÃO</v>
          </cell>
          <cell r="S492" t="str">
            <v>UN</v>
          </cell>
          <cell r="T492">
            <v>8</v>
          </cell>
        </row>
        <row r="493">
          <cell r="O493" t="str">
            <v>1.62.3.</v>
          </cell>
          <cell r="P493" t="str">
            <v>FNDE</v>
          </cell>
          <cell r="R493" t="str">
            <v>TERMINAL A COMPRESSÃO</v>
          </cell>
          <cell r="S493" t="str">
            <v>UN</v>
          </cell>
          <cell r="T493">
            <v>10</v>
          </cell>
        </row>
        <row r="494">
          <cell r="O494" t="str">
            <v>1.63.</v>
          </cell>
          <cell r="R494" t="str">
            <v>ELETROCALHA E ELETRODUTOS (INSTALAÇÕES DE CABEAMENTO ESTRUTURADO)</v>
          </cell>
        </row>
        <row r="495">
          <cell r="O495" t="str">
            <v>1.63.1.</v>
          </cell>
          <cell r="P495" t="str">
            <v>FNDE</v>
          </cell>
          <cell r="R495" t="str">
            <v>ELETROCALHA LISA OU PERFURADA EM AÇO GALVANIZADO, LARGURA 100MM E ALTURA 50MM, INCLUSIVE EMENDA E FIXAÇÃO - FORNECIMENTO E INSTALAÇÃO.</v>
          </cell>
          <cell r="S495" t="str">
            <v>M</v>
          </cell>
          <cell r="T495">
            <v>51.65</v>
          </cell>
        </row>
        <row r="496">
          <cell r="O496" t="str">
            <v>1.63.2.</v>
          </cell>
          <cell r="P496" t="str">
            <v>SINAPI</v>
          </cell>
          <cell r="R496" t="str">
            <v>ELETRODUTO FLEXÍVEL CORRUGADO REFORÇADO, PVC, DN 32 MM (1"), PARA CIRCUITOS TERMINAIS, INSTALADO EM FORRO - FORNECIMENTO E INSTALAÇÃO. AF_03/2023_PA</v>
          </cell>
          <cell r="S496" t="str">
            <v>M</v>
          </cell>
          <cell r="T496">
            <v>15.2</v>
          </cell>
        </row>
        <row r="497">
          <cell r="O497" t="str">
            <v>1.63.3.</v>
          </cell>
          <cell r="P497" t="str">
            <v>SINAPI</v>
          </cell>
          <cell r="R497" t="str">
            <v>ELETRODUTO FLEXÍVEL CORRUGADO REFORÇADO, PVC, DN 25 MM (3/4"), PARA CIRCUITOS TERMINAIS, INSTALADO EM FORRO - FORNECIMENTO E INSTALAÇÃO. AF_03/2023_PA</v>
          </cell>
          <cell r="S497" t="str">
            <v>M</v>
          </cell>
          <cell r="T497">
            <v>112.05</v>
          </cell>
        </row>
        <row r="498">
          <cell r="O498" t="str">
            <v>1.63.4.</v>
          </cell>
          <cell r="P498" t="str">
            <v>SINAPI</v>
          </cell>
          <cell r="R498" t="str">
            <v>ELETRODUTO RÍGIDO ROSCÁVEL, PVC, DN 40 MM (1 1/4"), PARA CIRCUITOS TERMINAIS, INSTALADO EM FORRO - FORNECIMENTO E INSTALAÇÃO. AF_03/2023</v>
          </cell>
          <cell r="S498" t="str">
            <v>M</v>
          </cell>
          <cell r="T498">
            <v>4.8</v>
          </cell>
        </row>
        <row r="499">
          <cell r="O499" t="str">
            <v>1.63.5.</v>
          </cell>
          <cell r="P499" t="str">
            <v>FNDE</v>
          </cell>
          <cell r="R499" t="str">
            <v>CABECOTE PARA ENTRADA DE LINHA DE ALIMENTACAO PARA ELETRODUTO</v>
          </cell>
          <cell r="S499" t="str">
            <v>UN</v>
          </cell>
          <cell r="T499">
            <v>4</v>
          </cell>
        </row>
        <row r="500">
          <cell r="O500" t="str">
            <v>1.63.6.</v>
          </cell>
          <cell r="P500" t="str">
            <v>FNDE</v>
          </cell>
          <cell r="R500" t="str">
            <v>ELETRODUTO RIGIDO, EM ACO ZINCADO OU GALVANIZADO, TIPO PESADO, DN=1", APARENTE - FORNECIMENTO E INSTALAÇÃO.</v>
          </cell>
          <cell r="S500" t="str">
            <v>M</v>
          </cell>
          <cell r="T500">
            <v>55.2</v>
          </cell>
        </row>
        <row r="501">
          <cell r="O501" t="str">
            <v>1.64.</v>
          </cell>
          <cell r="R501" t="str">
            <v>CABEAMENTO (INSTALAÇÕES DE CABEAMENTO ESTRUTURADO)</v>
          </cell>
        </row>
        <row r="502">
          <cell r="O502" t="str">
            <v>1.64.1.</v>
          </cell>
          <cell r="P502" t="str">
            <v>SINAPI</v>
          </cell>
          <cell r="R502" t="str">
            <v>CABO ELETRÔNICO CATEGORIA 6, INSTALADO EM EDIFICAÇÃO INSTITUCIONAL - FORNECIMENTO E INSTALAÇÃO. AF_11/2019</v>
          </cell>
          <cell r="S502" t="str">
            <v>M</v>
          </cell>
          <cell r="T502">
            <v>579</v>
          </cell>
        </row>
        <row r="503">
          <cell r="O503" t="str">
            <v>1.64.2.</v>
          </cell>
          <cell r="P503" t="str">
            <v>SINAPI</v>
          </cell>
          <cell r="R503" t="str">
            <v>CABO COAXIAL RG59 95% - FORNECIMENTO E INSTALAÇÃO. AF_11/2019</v>
          </cell>
          <cell r="S503" t="str">
            <v>M</v>
          </cell>
          <cell r="T503">
            <v>113</v>
          </cell>
        </row>
        <row r="504">
          <cell r="O504" t="str">
            <v>1.65.</v>
          </cell>
          <cell r="R504" t="str">
            <v>SISTEMA DE EXAUSTÃO MECÂNICA</v>
          </cell>
        </row>
        <row r="505">
          <cell r="O505" t="str">
            <v>1.65.1.</v>
          </cell>
          <cell r="P505" t="str">
            <v>FNDE</v>
          </cell>
          <cell r="S505" t="str">
            <v>M</v>
          </cell>
          <cell r="T505">
            <v>4</v>
          </cell>
        </row>
        <row r="506">
          <cell r="O506" t="str">
            <v>1.65.2.</v>
          </cell>
          <cell r="P506" t="str">
            <v>FNDE</v>
          </cell>
          <cell r="R506" t="str">
            <v>COIFA EM AÇO INOX 100CM X 150CM COM VENTILADOR DE TELHADO</v>
          </cell>
          <cell r="S506" t="str">
            <v>UN</v>
          </cell>
          <cell r="T506">
            <v>1</v>
          </cell>
        </row>
        <row r="507">
          <cell r="O507" t="str">
            <v>1.66.</v>
          </cell>
          <cell r="R507" t="str">
            <v>SISTEMA DE PROTEÇÃO CONTRA DESCARGAS ATMOSFÉRICAS (SPDA)</v>
          </cell>
        </row>
        <row r="508">
          <cell r="O508" t="str">
            <v>1.66.1.</v>
          </cell>
          <cell r="P508" t="str">
            <v>SINAPI</v>
          </cell>
          <cell r="R508" t="str">
            <v>CAPTOR TIPO FRANKLIN PARA SPDA - FORNECIMENTO E INSTALAÇÃO. AF_08/2023</v>
          </cell>
          <cell r="S508" t="str">
            <v>UN</v>
          </cell>
          <cell r="T508">
            <v>1</v>
          </cell>
        </row>
        <row r="509">
          <cell r="O509" t="str">
            <v>1.66.2.</v>
          </cell>
          <cell r="P509" t="str">
            <v>SINAPI</v>
          </cell>
          <cell r="R509" t="str">
            <v>ARMAÇÃO UTILIZANDO AÇO CA-25 DE 10,0 MM - MONTAGEM. AF_06/2022</v>
          </cell>
          <cell r="S509" t="str">
            <v>KG</v>
          </cell>
          <cell r="T509">
            <v>45</v>
          </cell>
        </row>
        <row r="510">
          <cell r="O510" t="str">
            <v>1.66.3.</v>
          </cell>
          <cell r="P510" t="str">
            <v>SINAPI</v>
          </cell>
          <cell r="R510" t="str">
            <v>CONECTOR SPLIT-BOLT, PARA SPDA, PARA CABOS ATÉ 50 MM2 - FORNECIMENTO E INSTALAÇÃO. AF_08/2023</v>
          </cell>
          <cell r="S510" t="str">
            <v>UN</v>
          </cell>
          <cell r="T510">
            <v>11</v>
          </cell>
        </row>
        <row r="511">
          <cell r="O511" t="str">
            <v>1.66.4.</v>
          </cell>
          <cell r="P511" t="str">
            <v>SINAPI</v>
          </cell>
          <cell r="R511" t="str">
            <v>ABRAÇADEIRA DE FIXAÇÃO DE BRAÇOS DE LUMINÁRIAS DE 2" - FORNECIMENTO E INSTALAÇÃO. AF_08/2020</v>
          </cell>
          <cell r="S511" t="str">
            <v>UN</v>
          </cell>
          <cell r="T511">
            <v>4</v>
          </cell>
        </row>
        <row r="512">
          <cell r="O512" t="str">
            <v>1.66.5.</v>
          </cell>
          <cell r="P512" t="str">
            <v>FNDE</v>
          </cell>
          <cell r="R512" t="str">
            <v>CONJUNTO DE ESTAIAMENTO PARA MASTRO DE SPDA</v>
          </cell>
          <cell r="S512" t="str">
            <v>UN</v>
          </cell>
          <cell r="T512">
            <v>1</v>
          </cell>
        </row>
        <row r="513">
          <cell r="O513" t="str">
            <v>1.66.6.</v>
          </cell>
          <cell r="P513" t="str">
            <v>SINAPI</v>
          </cell>
          <cell r="R513" t="str">
            <v>SUPORTE ISOLADOR PARA FIXAÇÃO DA CORDOALHA DE COBRE EM ALVENARIA OU CONCRETO - FORNECIMENTO E INSTALAÇÃO. AF_08/2023</v>
          </cell>
          <cell r="S513" t="str">
            <v>UN</v>
          </cell>
          <cell r="T513">
            <v>33</v>
          </cell>
        </row>
        <row r="514">
          <cell r="O514" t="str">
            <v>1.66.7.</v>
          </cell>
          <cell r="P514" t="str">
            <v>FNDE</v>
          </cell>
          <cell r="R514" t="str">
            <v>CAIXA DE EQUALIZAÇÃO DE ATERRAMENTO ELÉTRICO</v>
          </cell>
          <cell r="S514" t="str">
            <v>UN</v>
          </cell>
          <cell r="T514">
            <v>1</v>
          </cell>
        </row>
        <row r="515">
          <cell r="O515" t="str">
            <v>1.66.8.</v>
          </cell>
          <cell r="P515" t="str">
            <v>SINAPI</v>
          </cell>
          <cell r="R515" t="str">
            <v>ESCAVAÇÃO MANUAL DE VALA. AF_09/2024</v>
          </cell>
          <cell r="S515" t="str">
            <v>M3</v>
          </cell>
          <cell r="T515">
            <v>26.18</v>
          </cell>
        </row>
        <row r="516">
          <cell r="O516" t="str">
            <v>1.66.9.</v>
          </cell>
          <cell r="P516" t="str">
            <v>SINAPI</v>
          </cell>
          <cell r="R516" t="str">
            <v>REATERRO MANUAL DE VALAS, COM COMPACTADOR DE SOLOS DE PERCUSSÃO. AF_08/2023</v>
          </cell>
          <cell r="S516" t="str">
            <v>M3</v>
          </cell>
          <cell r="T516">
            <v>26.18</v>
          </cell>
        </row>
        <row r="517">
          <cell r="O517" t="str">
            <v>1.66.10.</v>
          </cell>
          <cell r="P517" t="str">
            <v>SINAPI</v>
          </cell>
          <cell r="R517" t="str">
            <v>HASTE DE ATERRAMENTO, DIÂMETRO 5/8", COM 3 METROS - FORNECIMENTO E INSTALAÇÃO. AF_08/2023</v>
          </cell>
          <cell r="S517" t="str">
            <v>UN</v>
          </cell>
          <cell r="T517">
            <v>11</v>
          </cell>
        </row>
        <row r="518">
          <cell r="O518" t="str">
            <v>1.66.11.</v>
          </cell>
          <cell r="P518" t="str">
            <v>SINAPI</v>
          </cell>
          <cell r="R518" t="str">
            <v>CORDOALHA DE COBRE NU 35 MM², NÃO ENTERRADA, COM ISOLADOR - FORNECIMENTO E INSTALAÇÃO. AF_08/2023</v>
          </cell>
          <cell r="S518" t="str">
            <v>M</v>
          </cell>
          <cell r="T518">
            <v>287</v>
          </cell>
        </row>
        <row r="519">
          <cell r="O519" t="str">
            <v>1.66.12.</v>
          </cell>
          <cell r="P519" t="str">
            <v>SINAPI</v>
          </cell>
          <cell r="R519" t="str">
            <v>CORDOALHA DE COBRE NU 50 MM², ENTERRADA - FORNECIMENTO E INSTALAÇÃO. AF_08/2023</v>
          </cell>
          <cell r="S519" t="str">
            <v>M</v>
          </cell>
          <cell r="T519">
            <v>174.5</v>
          </cell>
        </row>
        <row r="520">
          <cell r="O520" t="str">
            <v>1.66.13.</v>
          </cell>
          <cell r="P520" t="str">
            <v>SINAPI</v>
          </cell>
          <cell r="R520" t="str">
            <v>CAIXA DE INSPEÇÃO PARA ATERRAMENTO, CIRCULAR, EM POLIETILENO, DIÂMETRO INTERNO = 0,3 M. AF_12/2020</v>
          </cell>
          <cell r="S520" t="str">
            <v>UN</v>
          </cell>
          <cell r="T520">
            <v>11</v>
          </cell>
        </row>
        <row r="521">
          <cell r="O521" t="str">
            <v>1.66.14.</v>
          </cell>
          <cell r="P521" t="str">
            <v>FNDE</v>
          </cell>
          <cell r="R521" t="str">
            <v>TERMINAL A COMPRESSÃO</v>
          </cell>
          <cell r="S521" t="str">
            <v>UN</v>
          </cell>
          <cell r="T521">
            <v>251</v>
          </cell>
        </row>
        <row r="522">
          <cell r="O522" t="str">
            <v>1.66.15.</v>
          </cell>
          <cell r="P522" t="str">
            <v>FNDE</v>
          </cell>
          <cell r="R522" t="str">
            <v>SOLDA EXOTÉRMICA PARA SPDA - FORNECIMENTO E INSTALAÇÃO.</v>
          </cell>
          <cell r="S522" t="str">
            <v>UN</v>
          </cell>
          <cell r="T522">
            <v>22</v>
          </cell>
        </row>
        <row r="523">
          <cell r="O523" t="str">
            <v>1.67.</v>
          </cell>
          <cell r="R523" t="str">
            <v>SERVIÇOS COMPLEMENTARES</v>
          </cell>
        </row>
        <row r="524">
          <cell r="O524" t="str">
            <v>1.67.1.</v>
          </cell>
          <cell r="P524" t="str">
            <v>FNDE</v>
          </cell>
          <cell r="R524" t="str">
            <v>CONJUNTO DE MASTRO P/ TRÊS BANDEIRAS E PEDESTAL</v>
          </cell>
          <cell r="S524" t="str">
            <v>UN</v>
          </cell>
          <cell r="T524">
            <v>1</v>
          </cell>
        </row>
        <row r="525">
          <cell r="O525" t="str">
            <v>1.67.2.</v>
          </cell>
          <cell r="P525" t="str">
            <v>FNDE</v>
          </cell>
          <cell r="R525" t="str">
            <v>BANCADA DE GRANITO CINZA ANDORINHA, INCLUSIVE PASSA PRATOS, ESPESSURA 2 CM - FORNECIMENTO E INSTALAÇÃO</v>
          </cell>
          <cell r="S525" t="str">
            <v>M2</v>
          </cell>
          <cell r="T525">
            <v>42.96</v>
          </cell>
        </row>
        <row r="526">
          <cell r="O526" t="str">
            <v>1.67.3.</v>
          </cell>
          <cell r="P526" t="str">
            <v>FNDE</v>
          </cell>
          <cell r="R526" t="str">
            <v>PRATELEIRA DE GRANITO CINZA ANDORINHA, ESPESSURA 2 CM - FORNECIMENTO E INSTALAÇÃO</v>
          </cell>
          <cell r="S526" t="str">
            <v>M2</v>
          </cell>
          <cell r="T526">
            <v>26.89</v>
          </cell>
        </row>
        <row r="527">
          <cell r="O527" t="str">
            <v>1.67.4.</v>
          </cell>
          <cell r="P527" t="str">
            <v>FNDE</v>
          </cell>
          <cell r="R527" t="str">
            <v>ESCANINHOS E PRATELERIAS EM MDF, REVESTIDOS EM LAMINADO MELAMÍNICO</v>
          </cell>
          <cell r="S527" t="str">
            <v>M2</v>
          </cell>
          <cell r="T527">
            <v>30.15</v>
          </cell>
        </row>
        <row r="528">
          <cell r="O528" t="str">
            <v>1.67.5.</v>
          </cell>
          <cell r="P528" t="str">
            <v>SINAPI</v>
          </cell>
          <cell r="R528" t="str">
            <v>PEITORIL LINEAR EM GRANITO OU MÁRMORE, L = 15CM, COMPRIMENTO DE ATÉ 2M, ASSENTADO COM ARGAMASSA 1:6 COM ADITIVO. AF_11/2020</v>
          </cell>
          <cell r="S528" t="str">
            <v>M</v>
          </cell>
          <cell r="T528">
            <v>79.650000000000006</v>
          </cell>
        </row>
        <row r="529">
          <cell r="O529" t="str">
            <v>1.67.6.</v>
          </cell>
          <cell r="P529" t="str">
            <v>SINAPI</v>
          </cell>
          <cell r="R529" t="str">
            <v>SUPORTE MÃO FRANCESA EM AÇO, ABAS IGUAIS 30 CM, CAPACIDADE MINIMA 60 KG, BRANCO - FORNECIMENTO E INSTALAÇÃO. AF_01/2020</v>
          </cell>
          <cell r="S529" t="str">
            <v>UN</v>
          </cell>
          <cell r="T529">
            <v>148</v>
          </cell>
        </row>
        <row r="530">
          <cell r="O530" t="str">
            <v>1.67.7.</v>
          </cell>
          <cell r="P530" t="str">
            <v>SINAPI</v>
          </cell>
          <cell r="R530" t="str">
            <v>BARRA DE APOIO EM INOX, DIAMETRO MINIMO 3 CM, EM AÇO INOX</v>
          </cell>
          <cell r="S530" t="str">
            <v>M</v>
          </cell>
          <cell r="T530">
            <v>4.12</v>
          </cell>
        </row>
        <row r="531">
          <cell r="O531" t="str">
            <v>1.67.8.</v>
          </cell>
          <cell r="P531" t="str">
            <v>FNDE</v>
          </cell>
          <cell r="R531" t="str">
            <v>BANCO DE CONCRETO SEM ENCOSTO, DIM. 2,50 X 0,60 M</v>
          </cell>
          <cell r="S531" t="str">
            <v>M2</v>
          </cell>
          <cell r="T531">
            <v>9.32</v>
          </cell>
        </row>
        <row r="532">
          <cell r="O532" t="str">
            <v>1.67.9.</v>
          </cell>
          <cell r="P532" t="str">
            <v>FNDE</v>
          </cell>
          <cell r="R532" t="str">
            <v>FITA 3M COLANTE ANTIDERRAPANTE PARA PISO</v>
          </cell>
          <cell r="S532" t="str">
            <v>M</v>
          </cell>
          <cell r="T532">
            <v>2</v>
          </cell>
        </row>
        <row r="533">
          <cell r="O533" t="str">
            <v>1.68.</v>
          </cell>
          <cell r="R533" t="str">
            <v>SERVIÇOS FINAIS</v>
          </cell>
        </row>
        <row r="534">
          <cell r="O534" t="str">
            <v>1.68.1.</v>
          </cell>
          <cell r="P534" t="str">
            <v>SINAPI</v>
          </cell>
          <cell r="R534" t="str">
            <v>LIMPEZA DE PISO CERÂMICO OU PORCELANATO COM PANO ÚMIDO. AF_04/2019</v>
          </cell>
          <cell r="S534" t="str">
            <v>M2</v>
          </cell>
          <cell r="T534">
            <v>891.68</v>
          </cell>
        </row>
        <row r="535">
          <cell r="O535" t="str">
            <v>1.68.2.</v>
          </cell>
          <cell r="P535" t="str">
            <v>SINAPI</v>
          </cell>
          <cell r="R535" t="str">
            <v>FORNECIMENTO E INSTALAÇÃO DE PLACA DE OBRA COM CHAPA GALVANIZADA E ESTRUTURA DE MADEIRA. AF_03/2022_PS</v>
          </cell>
          <cell r="S535" t="str">
            <v>M2</v>
          </cell>
          <cell r="T535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">
          <cell r="R17" t="str">
            <v>CONTRAPARTIDA DEMOLIÇÃO DO PREDIO EXISTENTE</v>
          </cell>
        </row>
        <row r="18">
          <cell r="P18" t="str">
            <v>SINAPI</v>
          </cell>
          <cell r="R18" t="str">
            <v>DEMOLIÇÃO DE ALVENARIA PARA QUALQUER TIPO DE BLOCO, DE FORMA MECANIZADA, SEM REAPROVEITAMENTO. AF_09/2023</v>
          </cell>
          <cell r="S18" t="str">
            <v>M3</v>
          </cell>
          <cell r="T18">
            <v>1474.25</v>
          </cell>
        </row>
        <row r="19">
          <cell r="P19" t="str">
            <v>SINAPI</v>
          </cell>
          <cell r="R19" t="str">
            <v>DEMOLIÇÃO DE LAJES, EM CONCRETO ARMADO, DE FORMA MECANIZADA COM MARTELETE, SEM REAPROVEITAMENTO. AF_09/2023</v>
          </cell>
          <cell r="S19" t="str">
            <v>M3</v>
          </cell>
          <cell r="T19">
            <v>236</v>
          </cell>
        </row>
        <row r="20">
          <cell r="P20" t="str">
            <v>SINAPI</v>
          </cell>
          <cell r="R20" t="str">
            <v>DEMOLIÇÃO DE PILARES E VIGAS EM CONCRETO ARMADO, DE FORMA MECANIZADA COM MARTELETE, SEM REAPROVEITAMENTO. AF_09/2023</v>
          </cell>
          <cell r="S20" t="str">
            <v>M3</v>
          </cell>
          <cell r="T20">
            <v>442.28</v>
          </cell>
        </row>
        <row r="21">
          <cell r="P21" t="str">
            <v>SINAPI</v>
          </cell>
          <cell r="R21" t="str">
            <v>DEMOLIÇÃO DE PISO DE CONCRETO SIMPLES, DE FORMA MECANIZADA COM MARTELETE, SEM REAPROVEITAMENTO. AF_09/2023</v>
          </cell>
          <cell r="S21" t="str">
            <v>M3</v>
          </cell>
          <cell r="T21">
            <v>352.71</v>
          </cell>
        </row>
        <row r="22">
          <cell r="P22" t="str">
            <v>SINAPI</v>
          </cell>
          <cell r="R22" t="str">
            <v>REMOÇÃO DE TELHAS DE FIBROCIMENTO, METÁLICA E CERÂMICA, DE FORMA MECANIZADA, COM USO DE GUINDASTE, SEM REAPROVEITAMENTO. AF_09/2023</v>
          </cell>
          <cell r="S22" t="str">
            <v>M2</v>
          </cell>
          <cell r="T22">
            <v>1310</v>
          </cell>
        </row>
        <row r="23">
          <cell r="P23" t="str">
            <v>SINAPI</v>
          </cell>
          <cell r="R23" t="str">
            <v>REMOÇÃO DE TESOURAS DE MADEIRA, COM VÃO MENOR QUE 8M, DE FORMA MECANIZADA, COM REAPROVEITAMENTO. AF_09/2023</v>
          </cell>
          <cell r="S23" t="str">
            <v>UN</v>
          </cell>
          <cell r="T23">
            <v>18</v>
          </cell>
        </row>
        <row r="24">
          <cell r="P24" t="str">
            <v>SINAPI</v>
          </cell>
          <cell r="R24" t="str">
            <v>REMOÇÃO DE TESOURAS DE MADEIRA, COM VÃO MAIOR OU IGUAL A 8M, DE FORMA MECANIZADA, COM REAPROVEITAMENTO. AF_09/2023</v>
          </cell>
          <cell r="S24" t="str">
            <v>UN</v>
          </cell>
          <cell r="T24">
            <v>12</v>
          </cell>
        </row>
        <row r="25">
          <cell r="P25" t="str">
            <v>SINAPI</v>
          </cell>
          <cell r="R25" t="str">
            <v>CARGA, MANOBRA E DESCARGA DE ENTULHO EM CAMINHÃO BASCULANTE 14 M³ - CARGA COM ESCAVADEIRA HIDRÁULICA  (CAÇAMBA DE 0,80 M³ / 111 HP) E DESCARGA LIVRE (UNIDADE: M3). AF_07/2020</v>
          </cell>
          <cell r="S25" t="str">
            <v>M3</v>
          </cell>
          <cell r="T25">
            <v>2622.86</v>
          </cell>
        </row>
        <row r="26">
          <cell r="P26" t="str">
            <v>SINAPI</v>
          </cell>
          <cell r="R26" t="str">
            <v>TRANSPORTE COM CAMINHÃO BASCULANTE DE 10 M³, EM VIA URBANA EM REVESTIMENTO PRIMÁRIO (UNIDADE: M3XKM). AF_07/2020</v>
          </cell>
          <cell r="S26" t="str">
            <v>M3XKM</v>
          </cell>
          <cell r="T26">
            <v>26228.6</v>
          </cell>
        </row>
        <row r="27">
          <cell r="P27" t="str">
            <v>SINAPI</v>
          </cell>
          <cell r="R27" t="str">
            <v>REMOÇÃO DE PISO DE BLOCO INTERTRAVADO OU DE PEDRA PORTUGUESA, DE FORMA MANUAL, COM REAPROVEITAMENTO. AF_09/2023</v>
          </cell>
          <cell r="S27" t="str">
            <v>M2</v>
          </cell>
          <cell r="T27">
            <v>63.57</v>
          </cell>
        </row>
        <row r="28">
          <cell r="P28" t="str">
            <v>SINAPI</v>
          </cell>
          <cell r="R28" t="str">
            <v>REMOÇÃO DE TELA DE ARAME GALVANIZADO DE ALAMBRADOS PARA QUADRAS POLIESPORTIVAS, DE FORMA MANUAL, SEM REMOÇÃO DA ESTRUTURA DE SUSTENTAÇÃO, SEM REAPROVEITAMENTO. AF_09/2023</v>
          </cell>
          <cell r="S28" t="str">
            <v>M2</v>
          </cell>
          <cell r="T28">
            <v>26.08</v>
          </cell>
        </row>
        <row r="29">
          <cell r="R29" t="str">
            <v>CONTRAPARTIDA DE MOVIMENTAÇÃO DE TERRA PARA ARRIMO</v>
          </cell>
        </row>
        <row r="30">
          <cell r="P30" t="str">
            <v>SINAPI</v>
          </cell>
          <cell r="R30" t="str">
            <v>ESCAVAÇÃO HORIZONTAL, INCLUINDO ESCARIFICAÇÃO, CARGA, DESCARGA E TRANSPORTE EM SOLO DE 2A CATEGORIA COM TRATOR DE ESTEIRAS (150HP/LÂMINA: 3,18M3) E CAMINHÃO BASCULANTE DE 10M3, DMT ATÉ 200M. AF_07/2020</v>
          </cell>
          <cell r="S30" t="str">
            <v>M3</v>
          </cell>
          <cell r="T30">
            <v>1105.5999999999999</v>
          </cell>
        </row>
        <row r="31">
          <cell r="P31" t="str">
            <v>SINAPI</v>
          </cell>
          <cell r="R31" t="str">
            <v>PREPARO DE FUNDO DE VALA COM LARGURA MAIOR OU IGUAL A 1,5 M E MENOR QUE 2,5 M (ACERTO DO SOLO NATURAL). AF_08/2020</v>
          </cell>
          <cell r="S31" t="str">
            <v>M2</v>
          </cell>
          <cell r="T31">
            <v>95.65</v>
          </cell>
        </row>
        <row r="32">
          <cell r="P32" t="str">
            <v>SINAPI</v>
          </cell>
          <cell r="R32" t="str">
            <v>ATERRO MECANIZADO DE VALA COM RETROESCAVADEIRA (CAPACIDADE DA CAÇAMBA DA RETRO: 0,26 M³ / POTÊNCIA: 88 HP), LARGURA ATÉ 1,5 M, PROFUNDIDADE DE 1,5 A 3,0 M, COM SOLO ARGILO-ARENOSO. AF_08/2023</v>
          </cell>
          <cell r="S32" t="str">
            <v>M3</v>
          </cell>
          <cell r="T32">
            <v>544.16</v>
          </cell>
        </row>
        <row r="33">
          <cell r="P33" t="str">
            <v>SINAPI</v>
          </cell>
          <cell r="R33" t="str">
            <v>EXECUÇÃO E COMPACTAÇÃO DE CORPO DE ATERRO DE ATERRO (95% DE ENERGIA DO PROCTOR NORMAL) COM SOLO PREDOMINANTEMENTE ARGILOSO ESPESSURA 15 CM - EXCLUSIVE MATERIAL, ESCAVAÇÃO, CARGA E TRANSPORTE. AF_09/2024</v>
          </cell>
          <cell r="S33" t="str">
            <v>M3</v>
          </cell>
          <cell r="T33">
            <v>544.16</v>
          </cell>
        </row>
        <row r="34">
          <cell r="P34" t="str">
            <v>SINAPI</v>
          </cell>
          <cell r="R34" t="str">
            <v>TRANSPORTE COM CAMINHÃO BASCULANTE DE 10 M³, EM VIA URBANA EM REVESTIMENTO PRIMÁRIO (UNIDADE: M3XKM). AF_07/2020</v>
          </cell>
          <cell r="S34" t="str">
            <v>M3XKM</v>
          </cell>
          <cell r="T34">
            <v>7860.12</v>
          </cell>
        </row>
        <row r="35">
          <cell r="R35" t="str">
            <v>CONTRAPARTIDA MURO DE ARRIMO EM GABIÃO</v>
          </cell>
        </row>
        <row r="36">
          <cell r="P36" t="str">
            <v>SINAPI</v>
          </cell>
          <cell r="R36" t="str">
            <v>MURO DE GABIÃO, ENCHIMENTO COM PEDRA DE MÃO TIPO RACHÃO, DE GRAVIDADE, COM GAIOLAS DE COMPRIMENTO IGUAL A 2 M, PARA MUROS COM ALTURA MAIOR QUE 4 M E MENOR OU IGUAL A 6 M - FORNECIMENTO E EXECUÇÃO. AF_03/2024</v>
          </cell>
          <cell r="S36" t="str">
            <v>M3</v>
          </cell>
          <cell r="T36">
            <v>423.23</v>
          </cell>
        </row>
        <row r="37">
          <cell r="P37" t="str">
            <v>SINAPI</v>
          </cell>
          <cell r="R37" t="str">
            <v>CONSTRUÇÃO DE BASE E SUB-BASE PARA PAVIMENTAÇÃO DE RACHÃO, COM ESPESSURA DE 40 CM - EXCLUSIVE CARGA E TRANSPORTE. AF_09/2024</v>
          </cell>
          <cell r="S37" t="str">
            <v>M3</v>
          </cell>
          <cell r="T37">
            <v>81.19</v>
          </cell>
        </row>
        <row r="38">
          <cell r="P38" t="str">
            <v>SINAPI</v>
          </cell>
          <cell r="R38" t="str">
            <v>CARGA, MANOBRA E DESCARGA DE SOLOS E MATERIAIS GRANULARES EM CAMINHÃO BASCULANTE 10 M³ - CARGA COM ESCAVADEIRA HIDRÁULICA (CAÇAMBA DE 1,20 M³ / 155 HP) E DESCARGA LIVRE (UNIDADE: M3). AF_07/2020</v>
          </cell>
          <cell r="S38" t="str">
            <v>M3</v>
          </cell>
          <cell r="T38">
            <v>81.19</v>
          </cell>
        </row>
        <row r="39">
          <cell r="P39" t="str">
            <v>SINAPI</v>
          </cell>
          <cell r="R39" t="str">
            <v>TRANSPORTE COM CAMINHÃO BASCULANTE DE 10 M³, EM VIA URBANA PAVIMENTADA, DMT ATÉ 30 KM (UNIDADE: M3XKM). AF_07/2020</v>
          </cell>
          <cell r="S39" t="str">
            <v>M3XKM</v>
          </cell>
          <cell r="T39">
            <v>1136.69</v>
          </cell>
        </row>
        <row r="40">
          <cell r="P40" t="str">
            <v>SINAPI</v>
          </cell>
          <cell r="R40" t="str">
            <v>GEOTÊXTIL NÃO TECIDO 100% POLIÉSTER, RESISTÊNCIA A TRAÇÃO DE 14 KN/M (RT - 14), INSTALADO EM DRENO - FORNECIMENTO E INSTALAÇÃO. AF_07/2021</v>
          </cell>
          <cell r="S40" t="str">
            <v>M2</v>
          </cell>
          <cell r="T40">
            <v>224.57</v>
          </cell>
        </row>
        <row r="41">
          <cell r="R41" t="str">
            <v>CONTRAPARTIDA MURO PARA FECHAMENTO</v>
          </cell>
        </row>
        <row r="42">
          <cell r="R42" t="str">
            <v>MURO - VIGAS BALDRAME E BLOCO</v>
          </cell>
        </row>
        <row r="43">
          <cell r="P43" t="str">
            <v>SINAPI</v>
          </cell>
          <cell r="R43" t="str">
            <v>LASTRO DE CONCRETO MAGRO, APLICADO EM BLOCOS DE COROAMENTO OU SAPATAS, ESPESSURA DE 5 CM. AF_01/2024</v>
          </cell>
          <cell r="S43" t="str">
            <v>M2</v>
          </cell>
          <cell r="T43">
            <v>45.01</v>
          </cell>
        </row>
        <row r="44">
          <cell r="P44" t="str">
            <v>SINAPI</v>
          </cell>
          <cell r="R44" t="str">
            <v>FABRICAÇÃO, MONTAGEM E DESMONTAGEM DE FÔRMA PARA VIGA BALDRAME, EM CHAPA DE MADEIRA COMPENSADA RESINADA, E=17 MM, 4 UTILIZAÇÕES. AF_01/2024</v>
          </cell>
          <cell r="S44" t="str">
            <v>M2</v>
          </cell>
          <cell r="T44">
            <v>108.59</v>
          </cell>
        </row>
        <row r="45">
          <cell r="P45" t="str">
            <v>SINAPI</v>
          </cell>
          <cell r="R45" t="str">
            <v>ARMAÇÃO DE SAPATA ISOLADA, VIGA BALDRAME E SAPATA CORRIDA UTILIZANDO AÇO CA-50 DE 8 MM - MONTAGEM. AF_01/2024</v>
          </cell>
          <cell r="S45" t="str">
            <v>KG</v>
          </cell>
          <cell r="T45">
            <v>1206.56</v>
          </cell>
        </row>
        <row r="46">
          <cell r="P46" t="str">
            <v>SINAPI</v>
          </cell>
          <cell r="R46" t="str">
            <v>CONCRETAGEM DE BLOCO DE COROAMENTO OU VIGA BALDRAME, FCK 30 MPA, COM USO DE BOMBA - LANÇAMENTO, ADENSAMENTO E ACABAMENTO. AF_01/2024</v>
          </cell>
          <cell r="S46" t="str">
            <v>M3</v>
          </cell>
          <cell r="T46">
            <v>15.08</v>
          </cell>
        </row>
        <row r="47">
          <cell r="R47" t="str">
            <v>CONCRETO ARMADO - MURO - PILARES</v>
          </cell>
        </row>
        <row r="48">
          <cell r="P48" t="str">
            <v>SINAPI</v>
          </cell>
          <cell r="R48" t="str">
            <v>MONTAGEM E DESMONTAGEM DE FÔRMA DE PILARES RETANGULARES E ESTRUTURAS SIMILARES, PÉ-DIREITO SIMPLES, EM CHAPA DE MADEIRA COMPENSADA PLASTIFICADA, 18 UTILIZAÇÕES. AF_09/2020</v>
          </cell>
          <cell r="S48" t="str">
            <v>M2</v>
          </cell>
          <cell r="T48">
            <v>41.49</v>
          </cell>
        </row>
        <row r="49">
          <cell r="P49" t="str">
            <v>SINAPI</v>
          </cell>
          <cell r="R49" t="str">
            <v>ARMAÇÃO DE PILAR OU VIGA DE ESTRUTURA CONVENCIONAL DE CONCRETO ARMADO UTILIZANDO AÇO CA-50 DE 8,0 MM - MONTAGEM. AF_06/2022</v>
          </cell>
          <cell r="S49" t="str">
            <v>KG</v>
          </cell>
          <cell r="T49">
            <v>436.8</v>
          </cell>
        </row>
        <row r="50">
          <cell r="P50" t="str">
            <v>SINAPI</v>
          </cell>
          <cell r="R50" t="str">
            <v>ARMAÇÃO DE PILAR OU VIGA DE ESTRUTURA CONVENCIONAL DE CONCRETO ARMADO UTILIZANDO AÇO CA-60 DE 5,0 MM - MONTAGEM. AF_06/2022</v>
          </cell>
          <cell r="S50" t="str">
            <v>KG</v>
          </cell>
          <cell r="T50">
            <v>109.2</v>
          </cell>
        </row>
        <row r="51">
          <cell r="P51" t="str">
            <v>SINAPI</v>
          </cell>
          <cell r="R51" t="str">
            <v>CONCRETAGEM DE PILARES, FCK = 25 MPA, COM USO DE BOMBA - LANÇAMENTO, ADENSAMENTO E ACABAMENTO. AF_02/2022_PS</v>
          </cell>
          <cell r="S51" t="str">
            <v>M3</v>
          </cell>
          <cell r="T51">
            <v>5.46</v>
          </cell>
        </row>
        <row r="52">
          <cell r="R52" t="str">
            <v>ALVENARIA DA MURO</v>
          </cell>
        </row>
        <row r="53">
          <cell r="P53" t="str">
            <v>SINAPI</v>
          </cell>
          <cell r="R53" t="str">
            <v>ALVENARIA DE VEDAÇÃO DE BLOCOS CERÂMICOS FURADOS NA VERTICAL DE 14X19X39 CM (ESPESSURA 14 CM) E ARGAMASSA DE ASSENTAMENTO COM PREPARO EM BETONEIRA. AF_12/2021</v>
          </cell>
          <cell r="S53" t="str">
            <v>M2</v>
          </cell>
          <cell r="T53">
            <v>291.5</v>
          </cell>
        </row>
        <row r="54">
          <cell r="R54" t="str">
            <v>REVESTIMENTO DO MURO</v>
          </cell>
        </row>
        <row r="55">
          <cell r="P55" t="str">
            <v>SINAPI</v>
          </cell>
          <cell r="R55" t="str">
            <v>CHAPISCO APLICADO EM ALVENARIAS E ESTRUTURAS DE CONCRETO INTERNAS, COM COLHER DE PEDREIRO.  ARGAMASSA TRAÇO 1:3 COM PREPARO MANUAL. AF_10/2022</v>
          </cell>
          <cell r="S55" t="str">
            <v>M2</v>
          </cell>
          <cell r="T55">
            <v>583</v>
          </cell>
        </row>
        <row r="56">
          <cell r="P56" t="str">
            <v>SINAPI</v>
          </cell>
          <cell r="R56" t="str">
            <v>APLICAÇÃO MANUAL DE MASSA ACRÍLICA EM PANOS DE FACHADA SEM PRESENÇA DE VÃOS, DE EDIFÍCIOS DE MÚLTIPLOS PAVIMENTOS, DUAS DEMÃOS. AF_03/2024</v>
          </cell>
          <cell r="S56" t="str">
            <v>M2</v>
          </cell>
          <cell r="T56">
            <v>583</v>
          </cell>
        </row>
        <row r="57">
          <cell r="P57" t="str">
            <v>SINAPI</v>
          </cell>
          <cell r="R57" t="str">
            <v>PINTURA LÁTEX ACRÍLICA PREMIUM, APLICAÇÃO MANUAL EM PAREDES, DUAS DEMÃOS. AF_04/2023</v>
          </cell>
          <cell r="S57" t="str">
            <v>M2</v>
          </cell>
          <cell r="T57">
            <v>583</v>
          </cell>
        </row>
        <row r="58">
          <cell r="R58" t="str">
            <v>GRADIL</v>
          </cell>
        </row>
        <row r="59">
          <cell r="P59" t="str">
            <v>FNDE</v>
          </cell>
          <cell r="R59" t="str">
            <v>CERCA/GRADIL H=1,58M, MALHA 5 X 15CM -  GALVANIZADO</v>
          </cell>
          <cell r="S59" t="str">
            <v>M2</v>
          </cell>
          <cell r="T59">
            <v>151.63</v>
          </cell>
        </row>
        <row r="60">
          <cell r="R60" t="str">
            <v>CONTRAPARTIDA MURETAS</v>
          </cell>
        </row>
        <row r="61">
          <cell r="R61" t="str">
            <v>MURETETA - VIGAS BALDRAME E BLOCO</v>
          </cell>
        </row>
        <row r="62">
          <cell r="P62" t="str">
            <v>SINAPI</v>
          </cell>
          <cell r="R62" t="str">
            <v>LASTRO DE CONCRETO MAGRO, APLICADO EM BLOCOS DE COROAMENTO OU SAPATAS, ESPESSURA DE 5 CM. AF_01/2024</v>
          </cell>
          <cell r="S62" t="str">
            <v>M2</v>
          </cell>
          <cell r="T62">
            <v>16.559999999999999</v>
          </cell>
        </row>
        <row r="63">
          <cell r="P63" t="str">
            <v>SINAPI</v>
          </cell>
          <cell r="R63" t="str">
            <v>FABRICAÇÃO, MONTAGEM E DESMONTAGEM DE FÔRMA PARA VIGA BALDRAME, EM CHAPA DE MADEIRA COMPENSADA RESINADA, E=17 MM, 4 UTILIZAÇÕES. AF_01/2024</v>
          </cell>
          <cell r="S63" t="str">
            <v>M2</v>
          </cell>
          <cell r="T63">
            <v>33.770000000000003</v>
          </cell>
        </row>
        <row r="64">
          <cell r="P64" t="str">
            <v>SINAPI</v>
          </cell>
          <cell r="R64" t="str">
            <v>ARMAÇÃO DE SAPATA ISOLADA, VIGA BALDRAME E SAPATA CORRIDA UTILIZANDO AÇO CA-50 DE 8 MM - MONTAGEM. AF_01/2024</v>
          </cell>
          <cell r="S64" t="str">
            <v>KG</v>
          </cell>
          <cell r="T64">
            <v>375.28</v>
          </cell>
        </row>
        <row r="65">
          <cell r="P65" t="str">
            <v>SINAPI</v>
          </cell>
          <cell r="R65" t="str">
            <v>CONCRETAGEM DE BLOCO DE COROAMENTO OU VIGA BALDRAME, FCK 30 MPA, COM USO DE BOMBA - LANÇAMENTO, ADENSAMENTO E ACABAMENTO. AF_01/2024</v>
          </cell>
          <cell r="S65" t="str">
            <v>M3</v>
          </cell>
          <cell r="T65">
            <v>4.6900000000000004</v>
          </cell>
        </row>
        <row r="66">
          <cell r="R66" t="str">
            <v>CONCRETO ARMADO - MURETA - PILARES</v>
          </cell>
        </row>
        <row r="67">
          <cell r="P67" t="str">
            <v>SINAPI</v>
          </cell>
          <cell r="R67" t="str">
            <v>MONTAGEM E DESMONTAGEM DE FÔRMA DE PILARES RETANGULARES E ESTRUTURAS SIMILARES, PÉ-DIREITO SIMPLES, EM CHAPA DE MADEIRA COMPENSADA PLASTIFICADA, 18 UTILIZAÇÕES. AF_09/2020</v>
          </cell>
          <cell r="S67" t="str">
            <v>M2</v>
          </cell>
          <cell r="T67">
            <v>13.13</v>
          </cell>
        </row>
        <row r="68">
          <cell r="P68" t="str">
            <v>SINAPI</v>
          </cell>
          <cell r="R68" t="str">
            <v>ARMAÇÃO DE PILAR OU VIGA DE ESTRUTURA CONVENCIONAL DE CONCRETO ARMADO UTILIZANDO AÇO CA-50 DE 8,0 MM - MONTAGEM. AF_06/2022</v>
          </cell>
          <cell r="S68" t="str">
            <v>KG</v>
          </cell>
          <cell r="T68">
            <v>138.24</v>
          </cell>
        </row>
        <row r="69">
          <cell r="P69" t="str">
            <v>SINAPI</v>
          </cell>
          <cell r="R69" t="str">
            <v>ARMAÇÃO DE PILAR OU VIGA DE ESTRUTURA CONVENCIONAL DE CONCRETO ARMADO UTILIZANDO AÇO CA-60 DE 5,0 MM - MONTAGEM. AF_06/2022</v>
          </cell>
          <cell r="S69" t="str">
            <v>KG</v>
          </cell>
          <cell r="T69">
            <v>34.56</v>
          </cell>
        </row>
        <row r="70">
          <cell r="P70" t="str">
            <v>SINAPI</v>
          </cell>
          <cell r="R70" t="str">
            <v>CONCRETAGEM DE PILARES, FCK = 25 MPA, COM USO DE BOMBA - LANÇAMENTO, ADENSAMENTO E ACABAMENTO. AF_02/2022_PS</v>
          </cell>
          <cell r="S70" t="str">
            <v>M3</v>
          </cell>
          <cell r="T70">
            <v>1.73</v>
          </cell>
        </row>
        <row r="71">
          <cell r="R71" t="str">
            <v>ALVENARIA DA MURETA</v>
          </cell>
        </row>
        <row r="72">
          <cell r="P72" t="str">
            <v>SINAPI</v>
          </cell>
          <cell r="R72" t="str">
            <v>ALVENARIA DE VEDAÇÃO DE BLOCOS CERÂMICOS FURADOS NA VERTICAL DE 14X19X39 CM (ESPESSURA 14 CM) E ARGAMASSA DE ASSENTAMENTO COM PREPARO EM BETONEIRA. AF_12/2021</v>
          </cell>
          <cell r="S72" t="str">
            <v>M2</v>
          </cell>
          <cell r="T72">
            <v>16.559999999999999</v>
          </cell>
        </row>
        <row r="73">
          <cell r="R73" t="str">
            <v>REVESTIMENTO DO MURETA</v>
          </cell>
        </row>
        <row r="74">
          <cell r="P74" t="str">
            <v>SINAPI</v>
          </cell>
          <cell r="R74" t="str">
            <v>CHAPISCO APLICADO EM ALVENARIAS E ESTRUTURAS DE CONCRETO INTERNAS, COM COLHER DE PEDREIRO.  ARGAMASSA TRAÇO 1:3 COM PREPARO MANUAL. AF_10/2022</v>
          </cell>
          <cell r="S74" t="str">
            <v>M2</v>
          </cell>
          <cell r="T74">
            <v>33.130000000000003</v>
          </cell>
        </row>
        <row r="75">
          <cell r="P75" t="str">
            <v>SINAPI</v>
          </cell>
          <cell r="R75" t="str">
            <v>APLICAÇÃO MANUAL DE MASSA ACRÍLICA EM PANOS DE FACHADA SEM PRESENÇA DE VÃOS, DE EDIFÍCIOS DE MÚLTIPLOS PAVIMENTOS, DUAS DEMÃOS. AF_03/2024</v>
          </cell>
          <cell r="S75" t="str">
            <v>M2</v>
          </cell>
          <cell r="T75">
            <v>33.130000000000003</v>
          </cell>
        </row>
        <row r="76">
          <cell r="P76" t="str">
            <v>SINAPI</v>
          </cell>
          <cell r="R76" t="str">
            <v>PINTURA LÁTEX ACRÍLICA PREMIUM, APLICAÇÃO MANUAL EM PAREDES, DUAS DEMÃOS. AF_04/2023</v>
          </cell>
          <cell r="S76" t="str">
            <v>M2</v>
          </cell>
          <cell r="T76">
            <v>33.130000000000003</v>
          </cell>
        </row>
        <row r="77">
          <cell r="R77" t="str">
            <v>GRADIL</v>
          </cell>
        </row>
        <row r="78">
          <cell r="P78" t="str">
            <v>FNDE</v>
          </cell>
          <cell r="R78" t="str">
            <v>CERCA/GRADIL H=1,58M, MALHA 5 X 15CM -  GALVANIZADO</v>
          </cell>
          <cell r="S78" t="str">
            <v>M2</v>
          </cell>
          <cell r="T78">
            <v>82.82</v>
          </cell>
        </row>
        <row r="79">
          <cell r="R79" t="str">
            <v>CONTRAPARTIDA RAMPA E ESCADA</v>
          </cell>
        </row>
        <row r="80">
          <cell r="R80" t="str">
            <v>MURETA E MURO DE CONTENÇÃO DA RAMPA E ESCADA - VIGAS BALDRAME E BLOCO</v>
          </cell>
        </row>
        <row r="81">
          <cell r="P81" t="str">
            <v>SINAPI</v>
          </cell>
          <cell r="R81" t="str">
            <v>LASTRO DE CONCRETO MAGRO, APLICADO EM BLOCOS DE COROAMENTO OU SAPATAS, ESPESSURA DE 5 CM. AF_01/2024</v>
          </cell>
          <cell r="S81" t="str">
            <v>M2</v>
          </cell>
          <cell r="T81">
            <v>25.67</v>
          </cell>
        </row>
        <row r="82">
          <cell r="P82" t="str">
            <v>SINAPI</v>
          </cell>
          <cell r="R82" t="str">
            <v>FABRICAÇÃO, MONTAGEM E DESMONTAGEM DE FÔRMA PARA VIGA BALDRAME, EM CHAPA DE MADEIRA COMPENSADA RESINADA, E=17 MM, 4 UTILIZAÇÕES. AF_01/2024</v>
          </cell>
          <cell r="S82" t="str">
            <v>M2</v>
          </cell>
          <cell r="T82">
            <v>72.63</v>
          </cell>
        </row>
        <row r="83">
          <cell r="P83" t="str">
            <v>SINAPI</v>
          </cell>
          <cell r="R83" t="str">
            <v>ARMAÇÃO DE SAPATA ISOLADA, VIGA BALDRAME E SAPATA CORRIDA UTILIZANDO AÇO CA-50 DE 8 MM - MONTAGEM. AF_01/2024</v>
          </cell>
          <cell r="S83" t="str">
            <v>KG</v>
          </cell>
          <cell r="T83">
            <v>807</v>
          </cell>
        </row>
        <row r="84">
          <cell r="P84" t="str">
            <v>SINAPI</v>
          </cell>
          <cell r="R84" t="str">
            <v>CONCRETAGEM DE BLOCO DE COROAMENTO OU VIGA BALDRAME, FCK 30 MPA, COM USO DE BOMBA - LANÇAMENTO, ADENSAMENTO E ACABAMENTO. AF_01/2024</v>
          </cell>
          <cell r="S84" t="str">
            <v>M3</v>
          </cell>
          <cell r="T84">
            <v>10.08</v>
          </cell>
        </row>
        <row r="85">
          <cell r="R85" t="str">
            <v>CONCRETO ARMADO - PILARES, VIGAS - MURETA  E MURO DE  CONTENÇÃO DA RAMPA E ESCADA</v>
          </cell>
        </row>
        <row r="86">
          <cell r="P86" t="str">
            <v>SINAPI</v>
          </cell>
          <cell r="R86" t="str">
            <v>MONTAGEM E DESMONTAGEM DE FÔRMA DE PILARES RETANGULARES E ESTRUTURAS SIMILARES, PÉ-DIREITO SIMPLES, EM CHAPA DE MADEIRA COMPENSADA PLASTIFICADA, 18 UTILIZAÇÕES. AF_09/2020</v>
          </cell>
          <cell r="S86" t="str">
            <v>M2</v>
          </cell>
          <cell r="T86">
            <v>139.44</v>
          </cell>
        </row>
        <row r="87">
          <cell r="P87" t="str">
            <v>SINAPI</v>
          </cell>
          <cell r="R87" t="str">
            <v>ARMAÇÃO DE PILAR OU VIGA DE ESTRUTURA CONVENCIONAL DE CONCRETO ARMADO UTILIZANDO AÇO CA-50 DE 8,0 MM - MONTAGEM. AF_06/2022</v>
          </cell>
          <cell r="S87" t="str">
            <v>KG</v>
          </cell>
          <cell r="T87">
            <v>1467.84</v>
          </cell>
        </row>
        <row r="88">
          <cell r="P88" t="str">
            <v>SINAPI</v>
          </cell>
          <cell r="R88" t="str">
            <v>ARMAÇÃO DE PILAR OU VIGA DE ESTRUTURA CONVENCIONAL DE CONCRETO ARMADO UTILIZANDO AÇO CA-60 DE 5,0 MM - MONTAGEM. AF_06/2022</v>
          </cell>
          <cell r="S88" t="str">
            <v>KG</v>
          </cell>
          <cell r="T88">
            <v>366.96</v>
          </cell>
        </row>
        <row r="89">
          <cell r="P89" t="str">
            <v>SINAPI</v>
          </cell>
          <cell r="R89" t="str">
            <v>CONCRETAGEM DE PILARES, FCK = 25 MPA, COM USO DE BOMBA - LANÇAMENTO, ADENSAMENTO E ACABAMENTO. AF_02/2022_PS</v>
          </cell>
          <cell r="S89" t="str">
            <v>M3</v>
          </cell>
          <cell r="T89">
            <v>18.34</v>
          </cell>
        </row>
        <row r="90">
          <cell r="R90" t="str">
            <v>ALVENARIA DA MURETA</v>
          </cell>
        </row>
        <row r="91">
          <cell r="P91" t="str">
            <v>SINAPI</v>
          </cell>
          <cell r="R91" t="str">
            <v>ALVENARIA DE VEDAÇÃO DE BLOCOS CERÂMICOS FURADOS NA VERTICAL DE 14X19X39 CM (ESPESSURA 14 CM) E ARGAMASSA DE ASSENTAMENTO COM PREPARO EM BETONEIRA. AF_12/2021</v>
          </cell>
          <cell r="S91" t="str">
            <v>M2</v>
          </cell>
          <cell r="T91">
            <v>162.27000000000001</v>
          </cell>
        </row>
        <row r="92">
          <cell r="R92" t="str">
            <v>REVESTIMENTO DO MURETA</v>
          </cell>
        </row>
        <row r="93">
          <cell r="P93" t="str">
            <v>SINAPI</v>
          </cell>
          <cell r="R93" t="str">
            <v>CHAPISCO APLICADO EM ALVENARIAS E ESTRUTURAS DE CONCRETO INTERNAS, COM COLHER DE PEDREIRO.  ARGAMASSA TRAÇO 1:3 COM PREPARO MANUAL. AF_10/2022</v>
          </cell>
          <cell r="S93" t="str">
            <v>M2</v>
          </cell>
          <cell r="T93">
            <v>324.54000000000002</v>
          </cell>
        </row>
        <row r="94">
          <cell r="P94" t="str">
            <v>SINAPI</v>
          </cell>
          <cell r="R94" t="str">
            <v>APLICAÇÃO MANUAL DE MASSA ACRÍLICA EM PANOS DE FACHADA SEM PRESENÇA DE VÃOS, DE EDIFÍCIOS DE MÚLTIPLOS PAVIMENTOS, DUAS DEMÃOS. AF_03/2024</v>
          </cell>
          <cell r="S94" t="str">
            <v>M2</v>
          </cell>
          <cell r="T94">
            <v>324.54000000000002</v>
          </cell>
        </row>
        <row r="95">
          <cell r="P95" t="str">
            <v>SINAPI</v>
          </cell>
          <cell r="R95" t="str">
            <v>PINTURA LÁTEX ACRÍLICA PREMIUM, APLICAÇÃO MANUAL EM PAREDES, DUAS DEMÃOS. AF_04/2023</v>
          </cell>
          <cell r="S95" t="str">
            <v>M2</v>
          </cell>
          <cell r="T95">
            <v>324.54000000000002</v>
          </cell>
        </row>
        <row r="96">
          <cell r="R96" t="str">
            <v>GUARDA-CORPO E CORRIMÃO</v>
          </cell>
        </row>
        <row r="97">
          <cell r="P97" t="str">
            <v>SINAPI</v>
          </cell>
          <cell r="R97" t="str">
            <v>GUARDA-CORPO DE AÇO GALVANIZADO DE 1,10M DE ALTURA, MONTANTES TUBULARES DE 1.1/2  ESPAÇADOS DE 1,20M, TRAVESSA SUPERIOR DE 2 , GRADIL FORMADO POR BARRAS CHATAS EM FERRO DE 32X4,8MM, FIXADO COM CHUMBADOR MECÂNICO. AF_04/2019_PS</v>
          </cell>
          <cell r="S97" t="str">
            <v>M</v>
          </cell>
          <cell r="T97">
            <v>132.33000000000001</v>
          </cell>
        </row>
        <row r="98">
          <cell r="P98" t="str">
            <v>SINAPI</v>
          </cell>
          <cell r="R98" t="str">
            <v>CORRIMÃO SIMPLES, DIÂMETRO EXTERNO = 1 1/2", EM AÇO GALVANIZADO. AF_04/2019_PS</v>
          </cell>
          <cell r="S98" t="str">
            <v>M</v>
          </cell>
          <cell r="T98">
            <v>159.49</v>
          </cell>
        </row>
        <row r="99">
          <cell r="R99" t="str">
            <v>CONTRAPARTIDA PORTÕES</v>
          </cell>
        </row>
        <row r="100">
          <cell r="R100" t="str">
            <v>ACESSO LAVANDERIA</v>
          </cell>
        </row>
        <row r="101">
          <cell r="P101" t="str">
            <v>FNDE</v>
          </cell>
          <cell r="R101" t="str">
            <v>P02 - PORTÃO METÁLICO 1,00 x 2,00 M , MALHA 5 X 20CM - FIO 5,00MM, REVESTIDOS EM POLIESTER POR PROCESSO DE PINTURA ELETROSTÁTICA (GRADIL), NA COR BRANCA - FORNECIMENTO E INSTALAÇÃO</v>
          </cell>
          <cell r="S101" t="str">
            <v>M2</v>
          </cell>
          <cell r="T101">
            <v>2</v>
          </cell>
        </row>
        <row r="102">
          <cell r="R102" t="str">
            <v>ACESSO À CARGA E DESCARGA.</v>
          </cell>
        </row>
        <row r="103">
          <cell r="P103" t="str">
            <v>FNDE</v>
          </cell>
          <cell r="R103" t="str">
            <v>P03 - PORTÃO METÁLICO 3,12 x 2,00 M , MALHA 5 X 20CM - FIO 5,00MM, REVESTIDOS EM POLIESTER POR PROCESSO DE PINTURA ELETROSTÁTICA (GRADIL), NA COR BRANCA - FORNECIMENTO E INSTALAÇÃO</v>
          </cell>
          <cell r="S103" t="str">
            <v>M2</v>
          </cell>
          <cell r="T103">
            <v>6.24</v>
          </cell>
        </row>
        <row r="104">
          <cell r="R104" t="str">
            <v>ENTRADA DE ENERGIA EXISTENTE</v>
          </cell>
        </row>
        <row r="105">
          <cell r="P105" t="str">
            <v>SINAPI</v>
          </cell>
          <cell r="R105" t="str">
            <v>PORTA DE FERRO, DE ABRIR, TIPO GRADE COM CHAPA, COM GUARNIÇÕES. AF_12/2019</v>
          </cell>
          <cell r="S105" t="str">
            <v>M2</v>
          </cell>
          <cell r="T105">
            <v>1.4</v>
          </cell>
        </row>
        <row r="106">
          <cell r="R106" t="str">
            <v>CONTRAPARTIDA LIXEIRA</v>
          </cell>
        </row>
        <row r="107">
          <cell r="R107" t="str">
            <v>VIGAS BALDRAME E BLOCO</v>
          </cell>
        </row>
        <row r="108">
          <cell r="P108" t="str">
            <v>SINAPI</v>
          </cell>
          <cell r="R108" t="str">
            <v>LASTRO DE CONCRETO MAGRO, APLICADO EM BLOCOS DE COROAMENTO OU SAPATAS, ESPESSURA DE 5 CM. AF_01/2024</v>
          </cell>
          <cell r="S108" t="str">
            <v>M2</v>
          </cell>
          <cell r="T108">
            <v>1.1000000000000001</v>
          </cell>
        </row>
        <row r="109">
          <cell r="P109" t="str">
            <v>SINAPI</v>
          </cell>
          <cell r="R109" t="str">
            <v>FABRICAÇÃO, MONTAGEM E DESMONTAGEM DE FÔRMA PARA VIGA BALDRAME, EM CHAPA DE MADEIRA COMPENSADA RESINADA, E=17 MM, 4 UTILIZAÇÕES. AF_01/2024</v>
          </cell>
          <cell r="S109" t="str">
            <v>M2</v>
          </cell>
          <cell r="T109">
            <v>1.33</v>
          </cell>
        </row>
        <row r="110">
          <cell r="P110" t="str">
            <v>SINAPI</v>
          </cell>
          <cell r="R110" t="str">
            <v>ARMAÇÃO DE SAPATA ISOLADA, VIGA BALDRAME E SAPATA CORRIDA UTILIZANDO AÇO CA-50 DE 8 MM - MONTAGEM. AF_01/2024</v>
          </cell>
          <cell r="S110" t="str">
            <v>KG</v>
          </cell>
          <cell r="T110">
            <v>14.88</v>
          </cell>
        </row>
        <row r="111">
          <cell r="P111" t="str">
            <v>SINAPI</v>
          </cell>
          <cell r="R111" t="str">
            <v>CONCRETAGEM DE BLOCO DE COROAMENTO OU VIGA BALDRAME, FCK 30 MPA, COM USO DE BOMBA - LANÇAMENTO, ADENSAMENTO E ACABAMENTO. AF_01/2024</v>
          </cell>
          <cell r="S111" t="str">
            <v>M3</v>
          </cell>
          <cell r="T111">
            <v>0.18</v>
          </cell>
        </row>
        <row r="112">
          <cell r="R112" t="str">
            <v>CONCRETO ARMADO - PILARES, VIGAS</v>
          </cell>
        </row>
        <row r="113">
          <cell r="P113" t="str">
            <v>SINAPI</v>
          </cell>
          <cell r="R113" t="str">
            <v>MONTAGEM E DESMONTAGEM DE FÔRMA DE PILARES RETANGULARES E ESTRUTURAS SIMILARES, PÉ-DIREITO SIMPLES, EM CHAPA DE MADEIRA COMPENSADA PLASTIFICADA, 18 UTILIZAÇÕES. AF_09/2020</v>
          </cell>
          <cell r="S113" t="str">
            <v>M2</v>
          </cell>
          <cell r="T113">
            <v>3.14</v>
          </cell>
        </row>
        <row r="114">
          <cell r="P114" t="str">
            <v>SINAPI</v>
          </cell>
          <cell r="R114" t="str">
            <v>ARMAÇÃO DE PILAR OU VIGA DE ESTRUTURA CONVENCIONAL DE CONCRETO ARMADO UTILIZANDO AÇO CA-50 DE 8,0 MM - MONTAGEM. AF_06/2022</v>
          </cell>
          <cell r="S114" t="str">
            <v>KG</v>
          </cell>
          <cell r="T114">
            <v>33.119999999999997</v>
          </cell>
        </row>
        <row r="115">
          <cell r="P115" t="str">
            <v>SINAPI</v>
          </cell>
          <cell r="R115" t="str">
            <v>ARMAÇÃO DE PILAR OU VIGA DE ESTRUTURA CONVENCIONAL DE CONCRETO ARMADO UTILIZANDO AÇO CA-60 DE 5,0 MM - MONTAGEM. AF_06/2022</v>
          </cell>
          <cell r="S115" t="str">
            <v>KG</v>
          </cell>
          <cell r="T115">
            <v>8.2799999999999994</v>
          </cell>
        </row>
        <row r="116">
          <cell r="P116" t="str">
            <v>SINAPI</v>
          </cell>
          <cell r="R116" t="str">
            <v>CONCRETAGEM DE PILARES, FCK = 25 MPA, COM USO DE BOMBA - LANÇAMENTO, ADENSAMENTO E ACABAMENTO. AF_02/2022_PS</v>
          </cell>
          <cell r="S116" t="str">
            <v>M3</v>
          </cell>
          <cell r="T116">
            <v>0.41</v>
          </cell>
        </row>
        <row r="117">
          <cell r="R117" t="str">
            <v>ALVENARIA DA MURETA</v>
          </cell>
        </row>
        <row r="118">
          <cell r="P118" t="str">
            <v>SINAPI</v>
          </cell>
          <cell r="R118" t="str">
            <v>ALVENARIA DE VEDAÇÃO DE BLOCOS CERÂMICOS FURADOS NA VERTICAL DE 14X19X39 CM (ESPESSURA 14 CM) E ARGAMASSA DE ASSENTAMENTO COM PREPARO EM BETONEIRA. AF_12/2021</v>
          </cell>
          <cell r="S118" t="str">
            <v>M2</v>
          </cell>
          <cell r="T118">
            <v>10.8</v>
          </cell>
        </row>
        <row r="119">
          <cell r="R119" t="str">
            <v>REVESTIMENTO DO MURETA</v>
          </cell>
        </row>
        <row r="120">
          <cell r="P120" t="str">
            <v>SINAPI</v>
          </cell>
          <cell r="R120" t="str">
            <v>CHAPISCO APLICADO EM ALVENARIAS E ESTRUTURAS DE CONCRETO INTERNAS, COM COLHER DE PEDREIRO.  ARGAMASSA TRAÇO 1:3 COM PREPARO MANUAL. AF_10/2022</v>
          </cell>
          <cell r="S120" t="str">
            <v>M2</v>
          </cell>
          <cell r="T120">
            <v>21.6</v>
          </cell>
        </row>
        <row r="121">
          <cell r="P121" t="str">
            <v>SINAPI</v>
          </cell>
          <cell r="R121" t="str">
            <v>APLICAÇÃO MANUAL DE MASSA ACRÍLICA EM PANOS DE FACHADA SEM PRESENÇA DE VÃOS, DE EDIFÍCIOS DE MÚLTIPLOS PAVIMENTOS, DUAS DEMÃOS. AF_03/2024</v>
          </cell>
          <cell r="S121" t="str">
            <v>M2</v>
          </cell>
          <cell r="T121">
            <v>21.6</v>
          </cell>
        </row>
        <row r="122">
          <cell r="P122" t="str">
            <v>SINAPI</v>
          </cell>
          <cell r="R122" t="str">
            <v>PINTURA LÁTEX ACRÍLICA PREMIUM, APLICAÇÃO MANUAL EM PAREDES, DUAS DEMÃOS. AF_04/2023</v>
          </cell>
          <cell r="S122" t="str">
            <v>M2</v>
          </cell>
          <cell r="T122">
            <v>10.8</v>
          </cell>
        </row>
        <row r="123">
          <cell r="P123" t="str">
            <v>SINAPI</v>
          </cell>
          <cell r="R123" t="str">
            <v>REVESTIMENTO CERÂMICO PARA PISO COM PLACAS TIPO ESMALTADA DE DIMENSÕES 45X45 CM APLICADA EM AMBIENTES DE ÁREA MAIOR QUE 10 M2. AF_02/2023_PE</v>
          </cell>
          <cell r="S123" t="str">
            <v>M2</v>
          </cell>
          <cell r="T123">
            <v>10.8</v>
          </cell>
        </row>
        <row r="124">
          <cell r="R124" t="str">
            <v>PORTA DE FERRO</v>
          </cell>
        </row>
        <row r="125">
          <cell r="P125" t="str">
            <v>SINAPI</v>
          </cell>
          <cell r="R125" t="str">
            <v>PORTA DE FERRO, DE ABRIR, TIPO GRADE COM CHAPA, COM GUARNIÇÕES. AF_12/2019</v>
          </cell>
          <cell r="S125" t="str">
            <v>M2</v>
          </cell>
          <cell r="T125">
            <v>2.4</v>
          </cell>
        </row>
        <row r="126">
          <cell r="R126" t="str">
            <v>CONTRAPARTIDA PAISAGISMO E CALÇADA</v>
          </cell>
        </row>
        <row r="127">
          <cell r="P127" t="str">
            <v>SINAPI</v>
          </cell>
          <cell r="R127" t="str">
            <v>PISO CIMENTADO, TRAÇO 1:3 (CIMENTO E AREIA), ACABAMENTO RÚSTICO, ESPESSURA 3,0 CM, PREPARO MECÂNICO DA ARGAMASSA. AF_09/2020</v>
          </cell>
          <cell r="S127" t="str">
            <v>M2</v>
          </cell>
          <cell r="T127">
            <v>778.79</v>
          </cell>
        </row>
        <row r="128">
          <cell r="P128" t="str">
            <v>SINAPI</v>
          </cell>
          <cell r="R128" t="str">
            <v>PLANTIO DE GRAMA BATATAIS EM PLACAS. AF_07/2024</v>
          </cell>
          <cell r="S128" t="str">
            <v>M2</v>
          </cell>
          <cell r="T128">
            <v>334.47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1000000</v>
          </cell>
          <cell r="B2" t="str">
            <v>SERVICOS PRELIMINARES</v>
          </cell>
        </row>
        <row r="3">
          <cell r="A3">
            <v>1001000</v>
          </cell>
          <cell r="B3" t="str">
            <v>LIMPEZA DO TERRENO</v>
          </cell>
          <cell r="C3" t="str">
            <v>.</v>
          </cell>
          <cell r="D3" t="str">
            <v>.</v>
          </cell>
        </row>
        <row r="4">
          <cell r="A4">
            <v>1001001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1.75</v>
          </cell>
          <cell r="E4" t="str">
            <v>SIURB-E Jan/25</v>
          </cell>
        </row>
        <row r="5">
          <cell r="A5">
            <v>1001002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57.08</v>
          </cell>
          <cell r="E5" t="str">
            <v>SIURB-E Jan/25</v>
          </cell>
        </row>
        <row r="6">
          <cell r="A6">
            <v>1001003</v>
          </cell>
          <cell r="B6" t="str">
            <v>DESTOCAMENTO, INCLUSIVE REMOÇÃO DAS RAÍZES - DIÂMETRO 30,01 À 50 CM</v>
          </cell>
          <cell r="C6" t="str">
            <v>UN</v>
          </cell>
          <cell r="D6">
            <v>158.69</v>
          </cell>
          <cell r="E6" t="str">
            <v>SIURB-E Jan/25</v>
          </cell>
        </row>
        <row r="7">
          <cell r="A7">
            <v>1001004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189.06</v>
          </cell>
          <cell r="E7" t="str">
            <v>SIURB-E Jan/25</v>
          </cell>
        </row>
        <row r="8">
          <cell r="A8">
            <v>1001005</v>
          </cell>
          <cell r="B8" t="str">
            <v>CARGA MECANIZADA E REMOÇÃO DE ENTULHO, INCLUSIVE TRANSPORTE ATÉ 1KM</v>
          </cell>
          <cell r="C8" t="str">
            <v>M3</v>
          </cell>
          <cell r="D8">
            <v>11.75</v>
          </cell>
          <cell r="E8" t="str">
            <v>SIURB-E Jan/25</v>
          </cell>
        </row>
        <row r="9">
          <cell r="A9">
            <v>1001006</v>
          </cell>
          <cell r="B9" t="str">
            <v>CARGA MANUAL E REMOÇÃO DE ENTULHO, INCLUSIVE TRANSPORTE ATÉ 1 KM</v>
          </cell>
          <cell r="C9" t="str">
            <v>M3</v>
          </cell>
          <cell r="D9">
            <v>51.28</v>
          </cell>
          <cell r="E9" t="str">
            <v>SIURB-E Jan/25</v>
          </cell>
        </row>
        <row r="10">
          <cell r="A10">
            <v>1001007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156.30000000000001</v>
          </cell>
          <cell r="E10" t="str">
            <v>SIURB-E Jan/25</v>
          </cell>
        </row>
        <row r="11">
          <cell r="A11">
            <v>1001008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6.03</v>
          </cell>
          <cell r="E11" t="str">
            <v>SIURB-E Jan/25</v>
          </cell>
        </row>
        <row r="12">
          <cell r="A12">
            <v>1001009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72.31</v>
          </cell>
          <cell r="E12" t="str">
            <v>SIURB-E Jan/25</v>
          </cell>
        </row>
        <row r="13">
          <cell r="A13">
            <v>1001010</v>
          </cell>
          <cell r="B13" t="str">
            <v>TRANSPORTE DE ENTULHO POR CAMINHÃO BASCULANTE, A PARTIR DE 1KM</v>
          </cell>
          <cell r="C13" t="str">
            <v>M3XKM</v>
          </cell>
          <cell r="D13">
            <v>1.63</v>
          </cell>
          <cell r="E13" t="str">
            <v>SIURB-E Jan/25</v>
          </cell>
        </row>
        <row r="14">
          <cell r="A14">
            <v>1001020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218.55</v>
          </cell>
          <cell r="E14" t="str">
            <v>SIURB-E Jan/25</v>
          </cell>
        </row>
        <row r="15">
          <cell r="A15">
            <v>1001021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558.89</v>
          </cell>
          <cell r="E15" t="str">
            <v>SIURB-E Jan/25</v>
          </cell>
        </row>
        <row r="16">
          <cell r="A16">
            <v>1001022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698.61</v>
          </cell>
          <cell r="E16" t="str">
            <v>SIURB-E Jan/25</v>
          </cell>
        </row>
        <row r="17">
          <cell r="A17">
            <v>1001023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838.33</v>
          </cell>
          <cell r="E17" t="str">
            <v>SIURB-E Jan/25</v>
          </cell>
        </row>
        <row r="18">
          <cell r="A18">
            <v>1001024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978.05</v>
          </cell>
          <cell r="E18" t="str">
            <v>SIURB-E Jan/25</v>
          </cell>
        </row>
        <row r="19">
          <cell r="A19">
            <v>1002000</v>
          </cell>
          <cell r="B19" t="str">
            <v>MOVIMENTO DE TERRA MANUAL</v>
          </cell>
          <cell r="C19" t="str">
            <v>.</v>
          </cell>
          <cell r="D19" t="str">
            <v>.</v>
          </cell>
          <cell r="E19" t="str">
            <v>SIURB-E Jan/25</v>
          </cell>
        </row>
        <row r="20">
          <cell r="A20">
            <v>1002001</v>
          </cell>
          <cell r="B20" t="str">
            <v>CORTE</v>
          </cell>
          <cell r="C20" t="str">
            <v>M3</v>
          </cell>
          <cell r="D20">
            <v>48.21</v>
          </cell>
          <cell r="E20" t="str">
            <v>SIURB-E Jan/25</v>
          </cell>
        </row>
        <row r="21">
          <cell r="A21">
            <v>1002002</v>
          </cell>
          <cell r="B21" t="str">
            <v>CORTE E ESPALHAMENTO DENTRO DA OBRA</v>
          </cell>
          <cell r="C21" t="str">
            <v>M3</v>
          </cell>
          <cell r="D21">
            <v>60.26</v>
          </cell>
          <cell r="E21" t="str">
            <v>SIURB-E Jan/25</v>
          </cell>
        </row>
        <row r="22">
          <cell r="A22">
            <v>1002005</v>
          </cell>
          <cell r="B22" t="str">
            <v>ATERRO, INCLUSIVE COMPACTAÇÃO MANUAL</v>
          </cell>
          <cell r="C22" t="str">
            <v>M3</v>
          </cell>
          <cell r="D22">
            <v>42.91</v>
          </cell>
          <cell r="E22" t="str">
            <v>SIURB-E Jan/25</v>
          </cell>
        </row>
        <row r="23">
          <cell r="A23">
            <v>1002010</v>
          </cell>
          <cell r="B23" t="str">
            <v>CARGA MECANIZADA E REMOÇÃO DE TERRA, INCLUSIVE TRANSPORTE ATÉ 1KM</v>
          </cell>
          <cell r="C23" t="str">
            <v>M3</v>
          </cell>
          <cell r="D23">
            <v>16.75</v>
          </cell>
          <cell r="E23" t="str">
            <v>SIURB-E Jan/25</v>
          </cell>
        </row>
        <row r="24">
          <cell r="A24">
            <v>1002011</v>
          </cell>
          <cell r="B24" t="str">
            <v>CARGA MANUAL E REMOÇÃO DE TERRA, INCLUSIVE TRANSPORTE ATÉ 1 KM</v>
          </cell>
          <cell r="C24" t="str">
            <v>M3</v>
          </cell>
          <cell r="D24">
            <v>40.25</v>
          </cell>
          <cell r="E24" t="str">
            <v>SIURB-E Jan/25</v>
          </cell>
        </row>
        <row r="25">
          <cell r="A25">
            <v>1003000</v>
          </cell>
          <cell r="B25" t="str">
            <v>MOVIMENTO DE TERRA MECANIZADO</v>
          </cell>
          <cell r="C25" t="str">
            <v>.</v>
          </cell>
          <cell r="D25" t="str">
            <v>.</v>
          </cell>
          <cell r="E25" t="str">
            <v>SIURB-E Jan/25</v>
          </cell>
        </row>
        <row r="26">
          <cell r="A26">
            <v>1003001</v>
          </cell>
          <cell r="B26" t="str">
            <v>CORTE E ESPALHAMENTO DENTRO DA OBRA</v>
          </cell>
          <cell r="C26" t="str">
            <v>M3</v>
          </cell>
          <cell r="D26">
            <v>17.02</v>
          </cell>
          <cell r="E26" t="str">
            <v>SIURB-E Jan/25</v>
          </cell>
        </row>
        <row r="27">
          <cell r="A27">
            <v>1003002</v>
          </cell>
          <cell r="B27" t="str">
            <v>CORTE E ATERRO COMPACTADO</v>
          </cell>
          <cell r="C27" t="str">
            <v>M3</v>
          </cell>
          <cell r="D27">
            <v>20.21</v>
          </cell>
          <cell r="E27" t="str">
            <v>SIURB-E Jan/25</v>
          </cell>
        </row>
        <row r="28">
          <cell r="A28">
            <v>1003003</v>
          </cell>
          <cell r="B28" t="str">
            <v>CORTE E CARREGAMENTO PARA BOTA-FORA, INCLUSIVE TRANSPORTE ATÉ 1KM</v>
          </cell>
          <cell r="C28" t="str">
            <v>M3</v>
          </cell>
          <cell r="D28">
            <v>27.59</v>
          </cell>
          <cell r="E28" t="str">
            <v>SIURB-E Jan/25</v>
          </cell>
        </row>
        <row r="29">
          <cell r="A29">
            <v>1003005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31.46</v>
          </cell>
          <cell r="E29" t="str">
            <v>SIURB-E Jan/25</v>
          </cell>
        </row>
        <row r="30">
          <cell r="A30">
            <v>1003006</v>
          </cell>
          <cell r="B30" t="str">
            <v>ATERRO, INCLUSIVE COMPACTAÇÃO</v>
          </cell>
          <cell r="C30" t="str">
            <v>M3</v>
          </cell>
          <cell r="D30">
            <v>7.78</v>
          </cell>
          <cell r="E30" t="str">
            <v>SIURB-E Jan/25</v>
          </cell>
        </row>
        <row r="31">
          <cell r="A31">
            <v>1003010</v>
          </cell>
          <cell r="B31" t="str">
            <v>TRANSPORTE DE TERRA POR CAMINHÃO BASCULANTE, A PARTIR DE 1KM</v>
          </cell>
          <cell r="C31" t="str">
            <v>M3XKM</v>
          </cell>
          <cell r="D31">
            <v>2.91</v>
          </cell>
          <cell r="E31" t="str">
            <v>SIURB-E Jan/25</v>
          </cell>
        </row>
        <row r="32">
          <cell r="A32">
            <v>1004000</v>
          </cell>
          <cell r="B32" t="str">
            <v>DRENAGEM DO TERRENO</v>
          </cell>
          <cell r="C32" t="str">
            <v>.</v>
          </cell>
          <cell r="D32" t="str">
            <v>.</v>
          </cell>
          <cell r="E32" t="str">
            <v>SIURB-E Jan/25</v>
          </cell>
        </row>
        <row r="33">
          <cell r="A33">
            <v>1004001</v>
          </cell>
          <cell r="B33" t="str">
            <v>ESCAVAÇÃO MANUAL, PROFUNDIDADE IGUAL OU INFERIOR A 1,50M</v>
          </cell>
          <cell r="C33" t="str">
            <v>M3</v>
          </cell>
          <cell r="D33">
            <v>76.89</v>
          </cell>
          <cell r="E33" t="str">
            <v>SIURB-E Jan/25</v>
          </cell>
        </row>
        <row r="34">
          <cell r="A34">
            <v>1004002</v>
          </cell>
          <cell r="B34" t="str">
            <v xml:space="preserve"> ESCAVAÇÃO MANUAL,  PROFUNDIDADE SUPERIOR A 1,50M</v>
          </cell>
          <cell r="C34" t="str">
            <v>M3</v>
          </cell>
          <cell r="D34">
            <v>84.36</v>
          </cell>
          <cell r="E34" t="str">
            <v>SIURB-E Jan/25</v>
          </cell>
        </row>
        <row r="35">
          <cell r="A35">
            <v>1004005</v>
          </cell>
          <cell r="B35" t="str">
            <v>ESCORAMENTO DE VALAS, CONTINUO</v>
          </cell>
          <cell r="C35" t="str">
            <v>M2</v>
          </cell>
          <cell r="D35">
            <v>127.94</v>
          </cell>
          <cell r="E35" t="str">
            <v>SIURB-E Jan/25</v>
          </cell>
        </row>
        <row r="36">
          <cell r="A36">
            <v>1004006</v>
          </cell>
          <cell r="B36" t="str">
            <v>ESCORAMENTO DE VALAS, DESCONTINUO</v>
          </cell>
          <cell r="C36" t="str">
            <v>M2</v>
          </cell>
          <cell r="D36">
            <v>73.53</v>
          </cell>
          <cell r="E36" t="str">
            <v>SIURB-E Jan/25</v>
          </cell>
        </row>
        <row r="37">
          <cell r="A37">
            <v>1004010</v>
          </cell>
          <cell r="B37" t="str">
            <v>APILOAMENTO DO FUNDO DE VALAS, PARA SIMPLES REGULARIZAÇÃO</v>
          </cell>
          <cell r="C37" t="str">
            <v>M2</v>
          </cell>
          <cell r="D37">
            <v>6.03</v>
          </cell>
          <cell r="E37" t="str">
            <v>SIURB-E Jan/25</v>
          </cell>
        </row>
        <row r="38">
          <cell r="A38">
            <v>1004014</v>
          </cell>
          <cell r="B38" t="str">
            <v>LASTRO DE AGREGADO RECICLADO</v>
          </cell>
          <cell r="C38" t="str">
            <v>M3</v>
          </cell>
          <cell r="D38">
            <v>145.97</v>
          </cell>
          <cell r="E38" t="str">
            <v>SIURB-E Jan/25</v>
          </cell>
        </row>
        <row r="39">
          <cell r="A39">
            <v>1004015</v>
          </cell>
          <cell r="B39" t="str">
            <v>LASTRO DE BRITA</v>
          </cell>
          <cell r="C39" t="str">
            <v>M3</v>
          </cell>
          <cell r="D39">
            <v>223</v>
          </cell>
          <cell r="E39" t="str">
            <v>SIURB-E Jan/25</v>
          </cell>
        </row>
        <row r="40">
          <cell r="A40">
            <v>1004016</v>
          </cell>
          <cell r="B40" t="str">
            <v>LASTRO DE CONCRETO, 150KG CIM/M3</v>
          </cell>
          <cell r="C40" t="str">
            <v>M3</v>
          </cell>
          <cell r="D40">
            <v>525.14</v>
          </cell>
          <cell r="E40" t="str">
            <v>SIURB-E Jan/25</v>
          </cell>
        </row>
        <row r="41">
          <cell r="A41">
            <v>1004017</v>
          </cell>
          <cell r="B41" t="str">
            <v>LASTRO DE CONCRETO COM AGREGADO RECICLADO, 150 KG CIM/M3</v>
          </cell>
          <cell r="C41" t="str">
            <v>M3</v>
          </cell>
          <cell r="D41">
            <v>463.13</v>
          </cell>
          <cell r="E41" t="str">
            <v>SIURB-E Jan/25</v>
          </cell>
        </row>
        <row r="42">
          <cell r="A42">
            <v>1004020</v>
          </cell>
          <cell r="B42" t="str">
            <v>HD.23 - TUBO DE PEAD CORRUGADO E PERFURADOPARA DRENAGEM - DIÂMETRO 2,5" (EM ACORDO COM AS NORMAS DNIT 093/06, NBR 15073 E NBR 14692)</v>
          </cell>
          <cell r="C42" t="str">
            <v>M</v>
          </cell>
          <cell r="D42">
            <v>16.829999999999998</v>
          </cell>
          <cell r="E42" t="str">
            <v>SIURB-E Jan/25</v>
          </cell>
        </row>
        <row r="43">
          <cell r="A43">
            <v>1004021</v>
          </cell>
          <cell r="B43" t="str">
            <v>HD.23 - TUBO DE PEAD CORRUGADO E PERFURADOPARA DRENAGEM - DIÂMETRO 3,0" (EM ACORDO COM AS NORMAS DNIT 093/06, NBR 15073 E NBR 14692)</v>
          </cell>
          <cell r="C43" t="str">
            <v>M</v>
          </cell>
          <cell r="D43">
            <v>17.62</v>
          </cell>
          <cell r="E43" t="str">
            <v>SIURB-E Jan/25</v>
          </cell>
        </row>
        <row r="44">
          <cell r="A44">
            <v>1004022</v>
          </cell>
          <cell r="B44" t="str">
            <v>HD.23 - TUBO DE PEAD CORRUGADO E PERFURADOPARA DRENAGEM - DIÂMETRO 4,0" (EM ACORDO COM AS NORMAS DNIT 093/06, NBR 15073 E NBR 14692)</v>
          </cell>
          <cell r="C44" t="str">
            <v>M</v>
          </cell>
          <cell r="D44">
            <v>20.3</v>
          </cell>
          <cell r="E44" t="str">
            <v>SIURB-E Jan/25</v>
          </cell>
        </row>
        <row r="45">
          <cell r="A45">
            <v>1004023</v>
          </cell>
          <cell r="B45" t="str">
            <v>HD.23 - TUBO DE PEAD CORRUGADO E PERFURADOPARA DRENAGEM - DIÂMETRO 6,0" (EM ACORDO COM AS NORMAS DNIT 093/06, NBR 15073 E NBR 14692)</v>
          </cell>
          <cell r="C45" t="str">
            <v>M</v>
          </cell>
          <cell r="D45">
            <v>33.17</v>
          </cell>
          <cell r="E45" t="str">
            <v>SIURB-E Jan/25</v>
          </cell>
        </row>
        <row r="46">
          <cell r="A46">
            <v>1004026</v>
          </cell>
          <cell r="B46" t="str">
            <v>TUBO PVC PERFURADO PARA DRENAGEM - DIÂMETRO 4" (100MM)</v>
          </cell>
          <cell r="C46" t="str">
            <v>M</v>
          </cell>
          <cell r="D46">
            <v>83.97</v>
          </cell>
          <cell r="E46" t="str">
            <v>SIURB-E Jan/25</v>
          </cell>
        </row>
        <row r="47">
          <cell r="A47">
            <v>1004027</v>
          </cell>
          <cell r="B47" t="str">
            <v>TUBO PVC PERFURADO PARA DRENAGEM - DIÂMETRO 6" (150MM)</v>
          </cell>
          <cell r="C47" t="str">
            <v>M</v>
          </cell>
          <cell r="D47">
            <v>107.19</v>
          </cell>
          <cell r="E47" t="str">
            <v>SIURB-E Jan/25</v>
          </cell>
        </row>
        <row r="48">
          <cell r="A48">
            <v>1004030</v>
          </cell>
          <cell r="B48" t="str">
            <v>TUBO DE CONCRETO - DIÂMETRO DE 30CM</v>
          </cell>
          <cell r="C48" t="str">
            <v>M</v>
          </cell>
          <cell r="D48">
            <v>74.23</v>
          </cell>
          <cell r="E48" t="str">
            <v>SIURB-E Jan/25</v>
          </cell>
        </row>
        <row r="49">
          <cell r="A49">
            <v>1004031</v>
          </cell>
          <cell r="B49" t="str">
            <v>TUBO DE CONCRETO - DIÂMETRO DE 40CM</v>
          </cell>
          <cell r="C49" t="str">
            <v>M</v>
          </cell>
          <cell r="D49">
            <v>101.17</v>
          </cell>
          <cell r="E49" t="str">
            <v>SIURB-E Jan/25</v>
          </cell>
        </row>
        <row r="50">
          <cell r="A50">
            <v>1004032</v>
          </cell>
          <cell r="B50" t="str">
            <v>TUBO DE CONCRETO - DIÂMETRO DE 50CM</v>
          </cell>
          <cell r="C50" t="str">
            <v>M</v>
          </cell>
          <cell r="D50">
            <v>136.04</v>
          </cell>
          <cell r="E50" t="str">
            <v>SIURB-E Jan/25</v>
          </cell>
        </row>
        <row r="51">
          <cell r="A51">
            <v>1004033</v>
          </cell>
          <cell r="B51" t="str">
            <v>TUBO DE CONCRETO - DIÂMETRO DE 60CM</v>
          </cell>
          <cell r="C51" t="str">
            <v>M</v>
          </cell>
          <cell r="D51">
            <v>176.25</v>
          </cell>
          <cell r="E51" t="str">
            <v>SIURB-E Jan/25</v>
          </cell>
        </row>
        <row r="52">
          <cell r="A52">
            <v>1004035</v>
          </cell>
          <cell r="B52" t="str">
            <v>TUBO DE CONCRETO - DIÂMETRO DE 80CM</v>
          </cell>
          <cell r="C52" t="str">
            <v>M</v>
          </cell>
          <cell r="D52">
            <v>414.75</v>
          </cell>
          <cell r="E52" t="str">
            <v>SIURB-E Jan/25</v>
          </cell>
        </row>
        <row r="53">
          <cell r="A53">
            <v>1004037</v>
          </cell>
          <cell r="B53" t="str">
            <v>TUBO DE CONCRETO - DIÂMETRO DE 100CM</v>
          </cell>
          <cell r="C53" t="str">
            <v>M</v>
          </cell>
          <cell r="D53">
            <v>563.35</v>
          </cell>
          <cell r="E53" t="str">
            <v>SIURB-E Jan/25</v>
          </cell>
        </row>
        <row r="54">
          <cell r="A54">
            <v>1004039</v>
          </cell>
          <cell r="B54" t="str">
            <v>TUBO DE CONCRETO - DIÂMETRO DE 120CM</v>
          </cell>
          <cell r="C54" t="str">
            <v>M</v>
          </cell>
          <cell r="D54">
            <v>864.09</v>
          </cell>
          <cell r="E54" t="str">
            <v>SIURB-E Jan/25</v>
          </cell>
        </row>
        <row r="55">
          <cell r="A55">
            <v>1004048</v>
          </cell>
          <cell r="B55" t="str">
            <v>HA.01 - CAIXA DE LIGAÇÃO OU INSPEÇÃO - ESCAVAÇÃO E APILOAMENTO</v>
          </cell>
          <cell r="C55" t="str">
            <v>M3</v>
          </cell>
          <cell r="D55">
            <v>65.08</v>
          </cell>
          <cell r="E55" t="str">
            <v>SIURB-E Jan/25</v>
          </cell>
        </row>
        <row r="56">
          <cell r="A56">
            <v>1004049</v>
          </cell>
          <cell r="B56" t="str">
            <v>HA.01 - CAIXA DE LIGAÇÃO OU INSPEÇÃO - LASTRO DE CONCRETO (FUNDO)</v>
          </cell>
          <cell r="C56" t="str">
            <v>M3</v>
          </cell>
          <cell r="D56">
            <v>555.84</v>
          </cell>
          <cell r="E56" t="str">
            <v>SIURB-E Jan/25</v>
          </cell>
        </row>
        <row r="57">
          <cell r="A57">
            <v>1004050</v>
          </cell>
          <cell r="B57" t="str">
            <v>HA.01 - CAIXA DE LIGAÇÃO OU INSPEÇÃO - ALVENARIA DE 1/2 TIJOLO, REVESTIDA</v>
          </cell>
          <cell r="C57" t="str">
            <v>M2</v>
          </cell>
          <cell r="D57">
            <v>287.18</v>
          </cell>
          <cell r="E57" t="str">
            <v>SIURB-E Jan/25</v>
          </cell>
        </row>
        <row r="58">
          <cell r="A58">
            <v>1004051</v>
          </cell>
          <cell r="B58" t="str">
            <v>HA.01 - CAIXA DE LIGAÇÃO OU INSPEÇÃO - ALVENARIA DE 1 TIJOLO, REVESTIDA</v>
          </cell>
          <cell r="C58" t="str">
            <v>M2</v>
          </cell>
          <cell r="D58">
            <v>406.49</v>
          </cell>
          <cell r="E58" t="str">
            <v>SIURB-E Jan/25</v>
          </cell>
        </row>
        <row r="59">
          <cell r="A59">
            <v>1004052</v>
          </cell>
          <cell r="B59" t="str">
            <v>HA.01 - CAIXA DE LIGAÇÃO OU INSPEÇÃO - TAMPA DE CONCRETO</v>
          </cell>
          <cell r="C59" t="str">
            <v>M2</v>
          </cell>
          <cell r="D59">
            <v>264.37</v>
          </cell>
          <cell r="E59" t="str">
            <v>SIURB-E Jan/25</v>
          </cell>
        </row>
        <row r="60">
          <cell r="A60">
            <v>1004070</v>
          </cell>
          <cell r="B60" t="str">
            <v>ENVOLVIMENTO DE TUBOS COM BRITA</v>
          </cell>
          <cell r="C60" t="str">
            <v>M3</v>
          </cell>
          <cell r="D60">
            <v>235.05</v>
          </cell>
          <cell r="E60" t="str">
            <v>SIURB-E Jan/25</v>
          </cell>
        </row>
        <row r="61">
          <cell r="A61">
            <v>1004071</v>
          </cell>
          <cell r="B61" t="str">
            <v>ENVOLVIMENTO DE TUBOS COM AREIA</v>
          </cell>
          <cell r="C61" t="str">
            <v>M3</v>
          </cell>
          <cell r="D61">
            <v>279.98</v>
          </cell>
          <cell r="E61" t="str">
            <v>SIURB-E Jan/25</v>
          </cell>
        </row>
        <row r="62">
          <cell r="A62">
            <v>1004075</v>
          </cell>
          <cell r="B62" t="str">
            <v>MANTA GEOTÊXTIL</v>
          </cell>
          <cell r="C62" t="str">
            <v>M2</v>
          </cell>
          <cell r="D62">
            <v>10.58</v>
          </cell>
          <cell r="E62" t="str">
            <v>SIURB-E Jan/25</v>
          </cell>
        </row>
        <row r="63">
          <cell r="A63">
            <v>1004076</v>
          </cell>
          <cell r="B63" t="str">
            <v>FORNECIMENTO E APLICAÇÃO DE GEOMEMBRANA DE PEAD - 1MM DE ESPESSURA</v>
          </cell>
          <cell r="C63" t="str">
            <v>M2</v>
          </cell>
          <cell r="D63">
            <v>37.450000000000003</v>
          </cell>
          <cell r="E63" t="str">
            <v>SIURB-E Jan/25</v>
          </cell>
        </row>
        <row r="64">
          <cell r="A64">
            <v>1004077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21.85</v>
          </cell>
          <cell r="E64" t="str">
            <v>SIURB-E Jan/25</v>
          </cell>
        </row>
        <row r="65">
          <cell r="A65">
            <v>1004078</v>
          </cell>
          <cell r="B65" t="str">
            <v xml:space="preserve"> 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37.950000000000003</v>
          </cell>
          <cell r="E65" t="str">
            <v>SIURB-E Jan/25</v>
          </cell>
        </row>
        <row r="66">
          <cell r="A66">
            <v>1004080</v>
          </cell>
          <cell r="B66" t="str">
            <v>REATERRO DE VALAS, INCLUSIVE COMPACTAÇÃO</v>
          </cell>
          <cell r="C66" t="str">
            <v>M3</v>
          </cell>
          <cell r="D66">
            <v>16.920000000000002</v>
          </cell>
          <cell r="E66" t="str">
            <v>SIURB-E Jan/25</v>
          </cell>
        </row>
        <row r="67">
          <cell r="A67">
            <v>1005000</v>
          </cell>
          <cell r="B67" t="str">
            <v>TAPUMES</v>
          </cell>
          <cell r="C67" t="str">
            <v>.</v>
          </cell>
          <cell r="D67" t="str">
            <v>.</v>
          </cell>
          <cell r="E67" t="str">
            <v>SIURB-E Jan/25</v>
          </cell>
        </row>
        <row r="68">
          <cell r="A68">
            <v>1005001</v>
          </cell>
          <cell r="B68" t="str">
            <v>TAPUME CHAPA COMPENSADA 6MM</v>
          </cell>
          <cell r="C68" t="str">
            <v>M2</v>
          </cell>
          <cell r="D68">
            <v>86.52</v>
          </cell>
          <cell r="E68" t="str">
            <v>SIURB-E Jan/25</v>
          </cell>
        </row>
        <row r="69">
          <cell r="A69">
            <v>1005002</v>
          </cell>
          <cell r="B69" t="str">
            <v>TAPUME CHAPA COMPENSADA RESINADA 10MM</v>
          </cell>
          <cell r="C69" t="str">
            <v>M2</v>
          </cell>
          <cell r="D69">
            <v>95.05</v>
          </cell>
          <cell r="E69" t="str">
            <v>SIURB-E Jan/25</v>
          </cell>
        </row>
        <row r="70">
          <cell r="A70">
            <v>1005005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168.94</v>
          </cell>
          <cell r="E70" t="str">
            <v>SIURB-E Jan/25</v>
          </cell>
        </row>
        <row r="71">
          <cell r="A71">
            <v>1005006</v>
          </cell>
          <cell r="B71" t="str">
            <v>PORTÃO METÁLICO DE OBRA - 5M, PIVOTANTE, 2 FOLHAS, PARA TAPUME</v>
          </cell>
          <cell r="C71" t="str">
            <v>M2</v>
          </cell>
          <cell r="D71">
            <v>292.07</v>
          </cell>
          <cell r="E71" t="str">
            <v>SIURB-E Jan/25</v>
          </cell>
        </row>
        <row r="72">
          <cell r="A72">
            <v>1005007</v>
          </cell>
          <cell r="B72" t="str">
            <v>PORTÃO DE PEDESTRES - 1,15M, PARA TAPUME</v>
          </cell>
          <cell r="C72" t="str">
            <v>M2</v>
          </cell>
          <cell r="D72">
            <v>277.23</v>
          </cell>
          <cell r="E72" t="str">
            <v>SIURB-E Jan/25</v>
          </cell>
        </row>
        <row r="73">
          <cell r="A73">
            <v>1005040</v>
          </cell>
          <cell r="B73" t="str">
            <v>TELA PARA PROTEÇÃO DE OBRAS, MALHA 2 MM</v>
          </cell>
          <cell r="C73" t="str">
            <v>M2</v>
          </cell>
          <cell r="D73">
            <v>31.47</v>
          </cell>
          <cell r="E73" t="str">
            <v>SIURB-E Jan/25</v>
          </cell>
        </row>
        <row r="74">
          <cell r="A74">
            <v>2000000</v>
          </cell>
          <cell r="B74" t="str">
            <v>FUNDACOES</v>
          </cell>
          <cell r="E74" t="str">
            <v>SIURB-E Jan/25</v>
          </cell>
        </row>
        <row r="75">
          <cell r="A75">
            <v>2001000</v>
          </cell>
          <cell r="B75" t="str">
            <v>FUNDAÇÃO PROFUNDA</v>
          </cell>
          <cell r="C75" t="str">
            <v>.</v>
          </cell>
          <cell r="D75" t="str">
            <v>.</v>
          </cell>
          <cell r="E75" t="str">
            <v>SIURB-E Jan/25</v>
          </cell>
        </row>
        <row r="76">
          <cell r="A76">
            <v>2001001</v>
          </cell>
          <cell r="B76" t="str">
            <v>BROCA DE CONCRETO - DIÂMETRO DE 20CM</v>
          </cell>
          <cell r="C76" t="str">
            <v>M</v>
          </cell>
          <cell r="D76">
            <v>60.77</v>
          </cell>
          <cell r="E76" t="str">
            <v>SIURB-E Jan/25</v>
          </cell>
        </row>
        <row r="77">
          <cell r="A77">
            <v>2001002</v>
          </cell>
          <cell r="B77" t="str">
            <v>BROCA DE CONCRETO - DIÂMETRO DE 25CM</v>
          </cell>
          <cell r="C77" t="str">
            <v>M</v>
          </cell>
          <cell r="D77">
            <v>92.11</v>
          </cell>
          <cell r="E77" t="str">
            <v>SIURB-E Jan/25</v>
          </cell>
        </row>
        <row r="78">
          <cell r="A78">
            <v>2001003</v>
          </cell>
          <cell r="B78" t="str">
            <v>BROCA DE CONCRETO - DIÂMETRO DE 30CM</v>
          </cell>
          <cell r="C78" t="str">
            <v>M</v>
          </cell>
          <cell r="D78">
            <v>136.9</v>
          </cell>
          <cell r="E78" t="str">
            <v>SIURB-E Jan/25</v>
          </cell>
        </row>
        <row r="79">
          <cell r="A79">
            <v>2001005</v>
          </cell>
          <cell r="B79" t="str">
            <v>ESTACA DE CONCRETO MOLDADA NO LOCAL, TIPO "STRAUSS" - ATÉ 20T</v>
          </cell>
          <cell r="C79" t="str">
            <v>M</v>
          </cell>
          <cell r="D79">
            <v>65.77</v>
          </cell>
          <cell r="E79" t="str">
            <v>SIURB-E Jan/25</v>
          </cell>
        </row>
        <row r="80">
          <cell r="A80">
            <v>2001006</v>
          </cell>
          <cell r="B80" t="str">
            <v>ESTACA DE CONCRETO MOLDADA NO LOCAL, TIPO "STRAUSS" - ATÉ 30T</v>
          </cell>
          <cell r="C80" t="str">
            <v>M</v>
          </cell>
          <cell r="D80">
            <v>85.75</v>
          </cell>
          <cell r="E80" t="str">
            <v>SIURB-E Jan/25</v>
          </cell>
        </row>
        <row r="81">
          <cell r="A81">
            <v>2001007</v>
          </cell>
          <cell r="B81" t="str">
            <v>ESTACA DE CONCRETO MOLDADA NO LOCAL, TIPO "STRAUSS" - ATÉ 40T</v>
          </cell>
          <cell r="C81" t="str">
            <v>M</v>
          </cell>
          <cell r="D81">
            <v>107.24</v>
          </cell>
          <cell r="E81" t="str">
            <v>SIURB-E Jan/25</v>
          </cell>
        </row>
        <row r="82">
          <cell r="A82">
            <v>2001008</v>
          </cell>
          <cell r="B82" t="str">
            <v>ESTACA DE CONCRETO MOLDADA NO LOCAL, TIPO "STRAUSS" - ATÉ 60T</v>
          </cell>
          <cell r="C82" t="str">
            <v>M</v>
          </cell>
          <cell r="D82">
            <v>136.71</v>
          </cell>
          <cell r="E82" t="str">
            <v>SIURB-E Jan/25</v>
          </cell>
        </row>
        <row r="83">
          <cell r="A83">
            <v>2001020</v>
          </cell>
          <cell r="B83" t="str">
            <v>TUBULÃO - ESCAVAÇÃO A CÉU ABERTO, COM PÁ E PICARETA</v>
          </cell>
          <cell r="C83" t="str">
            <v>M3</v>
          </cell>
          <cell r="D83">
            <v>586.29999999999995</v>
          </cell>
          <cell r="E83" t="str">
            <v>SIURB-E Jan/25</v>
          </cell>
        </row>
        <row r="84">
          <cell r="A84">
            <v>2001034</v>
          </cell>
          <cell r="B84" t="str">
            <v>TUBULÃO A CÉU ABERTO FCK=20 MPA</v>
          </cell>
          <cell r="C84" t="str">
            <v>M3</v>
          </cell>
          <cell r="D84">
            <v>813.15</v>
          </cell>
          <cell r="E84" t="str">
            <v>SIURB-E Jan/25</v>
          </cell>
        </row>
        <row r="85">
          <cell r="A85">
            <v>2001043</v>
          </cell>
          <cell r="B85" t="str">
            <v>EMENDA DE ESTACA DE CONCRETO PRÉ-MOLDADA - DIÂMETRO 17 CM - 20 T</v>
          </cell>
          <cell r="C85" t="str">
            <v>UN</v>
          </cell>
          <cell r="D85">
            <v>39.4</v>
          </cell>
          <cell r="E85" t="str">
            <v>SIURB-E Jan/25</v>
          </cell>
        </row>
        <row r="86">
          <cell r="A86">
            <v>2001044</v>
          </cell>
          <cell r="B86" t="str">
            <v>EMENDA DE ESTACA DE CONCRETO PRÉ-MOLDADA - DIÂMETRO 20 CM - 30 T</v>
          </cell>
          <cell r="C86" t="str">
            <v>UN</v>
          </cell>
          <cell r="D86">
            <v>43.99</v>
          </cell>
          <cell r="E86" t="str">
            <v>SIURB-E Jan/25</v>
          </cell>
        </row>
        <row r="87">
          <cell r="A87">
            <v>2001045</v>
          </cell>
          <cell r="B87" t="str">
            <v>EMENDA DE ESTACA DE CONCRETO PRÉ-MOLDADA - DIÂMETRO 23 CM - 40 T</v>
          </cell>
          <cell r="C87" t="str">
            <v>UN</v>
          </cell>
          <cell r="D87">
            <v>50.28</v>
          </cell>
          <cell r="E87" t="str">
            <v>SIURB-E Jan/25</v>
          </cell>
        </row>
        <row r="88">
          <cell r="A88">
            <v>2001046</v>
          </cell>
          <cell r="B88" t="str">
            <v>EMENDA DE ESTACA DE CONCRETO PRÉ-MOLDADA - DIÂMETRO 28 CM - 60 T</v>
          </cell>
          <cell r="C88" t="str">
            <v>UN</v>
          </cell>
          <cell r="D88">
            <v>63.8</v>
          </cell>
          <cell r="E88" t="str">
            <v>SIURB-E Jan/25</v>
          </cell>
        </row>
        <row r="89">
          <cell r="A89">
            <v>2001047</v>
          </cell>
          <cell r="B89" t="str">
            <v>EMENDA DE ESTACA DE CONCRETO PRÉ-MOLDADA - DIÂMETRO 33 CM - 70 T</v>
          </cell>
          <cell r="C89" t="str">
            <v>UN</v>
          </cell>
          <cell r="D89">
            <v>71.62</v>
          </cell>
          <cell r="E89" t="str">
            <v>SIURB-E Jan/25</v>
          </cell>
        </row>
        <row r="90">
          <cell r="A90">
            <v>2001048</v>
          </cell>
          <cell r="B90" t="str">
            <v>ARRASAMENTO DE ESTACA</v>
          </cell>
          <cell r="C90" t="str">
            <v>UN</v>
          </cell>
          <cell r="D90">
            <v>67.66</v>
          </cell>
          <cell r="E90" t="str">
            <v>SIURB-E Jan/25</v>
          </cell>
        </row>
        <row r="91">
          <cell r="A91">
            <v>2001051</v>
          </cell>
          <cell r="B91" t="str">
            <v>ESTACAS ESCAVADAS MECANICAMENTE - DIÂMETRO DE 25CM</v>
          </cell>
          <cell r="C91" t="str">
            <v>M</v>
          </cell>
          <cell r="D91">
            <v>45.56</v>
          </cell>
          <cell r="E91" t="str">
            <v>SIURB-E Jan/25</v>
          </cell>
        </row>
        <row r="92">
          <cell r="A92">
            <v>2001052</v>
          </cell>
          <cell r="B92" t="str">
            <v>ESTACAS ESCAVADAS MECANICAMENTE - DIÂMETRO DE 30CM</v>
          </cell>
          <cell r="C92" t="str">
            <v>M</v>
          </cell>
          <cell r="D92">
            <v>59.92</v>
          </cell>
          <cell r="E92" t="str">
            <v>SIURB-E Jan/25</v>
          </cell>
        </row>
        <row r="93">
          <cell r="A93">
            <v>2001053</v>
          </cell>
          <cell r="B93" t="str">
            <v>ESTACAS ESCAVADAS MECANICAMENTE - DIÂMETRO DE 35CM</v>
          </cell>
          <cell r="C93" t="str">
            <v>M</v>
          </cell>
          <cell r="D93">
            <v>75.91</v>
          </cell>
          <cell r="E93" t="str">
            <v>SIURB-E Jan/25</v>
          </cell>
        </row>
        <row r="94">
          <cell r="A94">
            <v>2001055</v>
          </cell>
          <cell r="B94" t="str">
            <v>ESTACAS ESCAVADAS MECANICAMENTE - DIÂMETRO DE 40CM</v>
          </cell>
          <cell r="C94" t="str">
            <v>M</v>
          </cell>
          <cell r="D94">
            <v>103.26</v>
          </cell>
          <cell r="E94" t="str">
            <v>SIURB-E Jan/25</v>
          </cell>
        </row>
        <row r="95">
          <cell r="A95">
            <v>2001056</v>
          </cell>
          <cell r="B95" t="str">
            <v>ESTACAS ESCAVADAS MECANICAMENTE - DIÂMETRO DE 80CM</v>
          </cell>
          <cell r="C95" t="str">
            <v>M</v>
          </cell>
          <cell r="D95">
            <v>353.84</v>
          </cell>
          <cell r="E95" t="str">
            <v>SIURB-E Jan/25</v>
          </cell>
        </row>
        <row r="96">
          <cell r="A96">
            <v>2001060</v>
          </cell>
          <cell r="B96" t="str">
            <v>ESTACA RAIZ DIÂMETRO DE 160MM PARA ATÉ 35 TF</v>
          </cell>
          <cell r="C96" t="str">
            <v>M</v>
          </cell>
          <cell r="D96">
            <v>376.75</v>
          </cell>
          <cell r="E96" t="str">
            <v>SIURB-E Jan/25</v>
          </cell>
        </row>
        <row r="97">
          <cell r="A97">
            <v>2001061</v>
          </cell>
          <cell r="B97" t="str">
            <v>ESTACA RAIZ DIÂMETRO DE 200MM PARA ATÉ 50 TF</v>
          </cell>
          <cell r="C97" t="str">
            <v>M</v>
          </cell>
          <cell r="D97">
            <v>438.2</v>
          </cell>
          <cell r="E97" t="str">
            <v>SIURB-E Jan/25</v>
          </cell>
        </row>
        <row r="98">
          <cell r="A98">
            <v>2001062</v>
          </cell>
          <cell r="B98" t="str">
            <v>ESTACA RAIZ DIÂMETRO DE 250MM PARA ATÉ 80 TF</v>
          </cell>
          <cell r="C98" t="str">
            <v>M</v>
          </cell>
          <cell r="D98">
            <v>501.06</v>
          </cell>
          <cell r="E98" t="str">
            <v>SIURB-E Jan/25</v>
          </cell>
        </row>
        <row r="99">
          <cell r="A99">
            <v>2001063</v>
          </cell>
          <cell r="B99" t="str">
            <v>ESTACA RAIZ DIÂMETRO DE 310MM PARA ATÉ 100 TF</v>
          </cell>
          <cell r="C99" t="str">
            <v>M</v>
          </cell>
          <cell r="D99">
            <v>621.4</v>
          </cell>
          <cell r="E99" t="str">
            <v>SIURB-E Jan/25</v>
          </cell>
        </row>
        <row r="100">
          <cell r="A100">
            <v>2001070</v>
          </cell>
          <cell r="B100" t="str">
            <v>FORNECIMENTO E CRAVAÇÃO DE ESTACA METÁLICA - PERFIL DE AÇO LAMINADO W 250X32,7</v>
          </cell>
          <cell r="C100" t="str">
            <v>M</v>
          </cell>
          <cell r="D100">
            <v>381.97</v>
          </cell>
          <cell r="E100" t="str">
            <v>SIURB-E Jan/25</v>
          </cell>
        </row>
        <row r="101">
          <cell r="A101">
            <v>2001071</v>
          </cell>
          <cell r="B101" t="str">
            <v>FORNECIMENTO E CRAVAÇÃO DE ESTACA METÁLICA - PERFIL DE AÇO LAMINADO W 310X52</v>
          </cell>
          <cell r="C101" t="str">
            <v>M</v>
          </cell>
          <cell r="D101">
            <v>550.69000000000005</v>
          </cell>
          <cell r="E101" t="str">
            <v>SIURB-E Jan/25</v>
          </cell>
        </row>
        <row r="102">
          <cell r="A102">
            <v>2001072</v>
          </cell>
          <cell r="B102" t="str">
            <v>FORNECIMENTO E CRAVAÇÃO DE ESTACA PERFIL DE AÇO I 15"</v>
          </cell>
          <cell r="C102" t="str">
            <v>M</v>
          </cell>
          <cell r="D102">
            <v>2084.84</v>
          </cell>
          <cell r="E102" t="str">
            <v>SIURB-E Jan/25</v>
          </cell>
        </row>
        <row r="103">
          <cell r="A103">
            <v>2001073</v>
          </cell>
          <cell r="B103" t="str">
            <v>CORTE DE ESTACA METÁLICA PERFIL 10"</v>
          </cell>
          <cell r="C103" t="str">
            <v>UN</v>
          </cell>
          <cell r="D103">
            <v>183.8</v>
          </cell>
          <cell r="E103" t="str">
            <v>SIURB-E Jan/25</v>
          </cell>
        </row>
        <row r="104">
          <cell r="A104">
            <v>2001074</v>
          </cell>
          <cell r="B104" t="str">
            <v>CORTE DE ESTACA METÁLICA PERFIL 12"</v>
          </cell>
          <cell r="C104" t="str">
            <v>UN</v>
          </cell>
          <cell r="D104">
            <v>215.26</v>
          </cell>
          <cell r="E104" t="str">
            <v>SIURB-E Jan/25</v>
          </cell>
        </row>
        <row r="105">
          <cell r="A105">
            <v>2001075</v>
          </cell>
          <cell r="B105" t="str">
            <v>CORTE DE ESTACA METÁLICA PERFIL I 15"</v>
          </cell>
          <cell r="C105" t="str">
            <v>UN</v>
          </cell>
          <cell r="D105">
            <v>217.09</v>
          </cell>
          <cell r="E105" t="str">
            <v>SIURB-E Jan/25</v>
          </cell>
        </row>
        <row r="106">
          <cell r="A106">
            <v>2001076</v>
          </cell>
          <cell r="B106" t="str">
            <v>EMENDA DE TOPO PARA ESTACA METÁLICA PERFIL 10"</v>
          </cell>
          <cell r="C106" t="str">
            <v>UN</v>
          </cell>
          <cell r="D106">
            <v>608.94000000000005</v>
          </cell>
          <cell r="E106" t="str">
            <v>SIURB-E Jan/25</v>
          </cell>
        </row>
        <row r="107">
          <cell r="A107">
            <v>2001077</v>
          </cell>
          <cell r="B107" t="str">
            <v>EMENDA DE TOPO PARA ESTACA METÁLICA PERFIL 12"</v>
          </cell>
          <cell r="C107" t="str">
            <v>UN</v>
          </cell>
          <cell r="D107">
            <v>696.84</v>
          </cell>
          <cell r="E107" t="str">
            <v>SIURB-E Jan/25</v>
          </cell>
        </row>
        <row r="108">
          <cell r="A108">
            <v>2001078</v>
          </cell>
          <cell r="B108" t="str">
            <v>EMENDA DE TOPO PARA ESTACA METÁLICA PERFIL I 15"</v>
          </cell>
          <cell r="C108" t="str">
            <v>UN</v>
          </cell>
          <cell r="D108">
            <v>795.96</v>
          </cell>
          <cell r="E108" t="str">
            <v>SIURB-E Jan/25</v>
          </cell>
        </row>
        <row r="109">
          <cell r="A109">
            <v>2001080</v>
          </cell>
          <cell r="B109" t="str">
            <v>ESTACA ESCAVADA HÉLICE CONTÍNUA - DIÂMETRO 25CM</v>
          </cell>
          <cell r="C109" t="str">
            <v>M</v>
          </cell>
          <cell r="D109">
            <v>71.510000000000005</v>
          </cell>
          <cell r="E109" t="str">
            <v>SIURB-E Jan/25</v>
          </cell>
        </row>
        <row r="110">
          <cell r="A110">
            <v>2001081</v>
          </cell>
          <cell r="B110" t="str">
            <v>ESTACA ESCAVADA HÉLICE CONTÍNUA - DIÂMETRO 30CM</v>
          </cell>
          <cell r="C110" t="str">
            <v>M</v>
          </cell>
          <cell r="D110">
            <v>93.95</v>
          </cell>
          <cell r="E110" t="str">
            <v>SIURB-E Jan/25</v>
          </cell>
        </row>
        <row r="111">
          <cell r="A111">
            <v>2001082</v>
          </cell>
          <cell r="B111" t="str">
            <v>ESTACA ESCAVADA HÉLICE CONTÍNUA - DIÂMETRO 35CM</v>
          </cell>
          <cell r="C111" t="str">
            <v>M</v>
          </cell>
          <cell r="D111">
            <v>117.3</v>
          </cell>
          <cell r="E111" t="str">
            <v>SIURB-E Jan/25</v>
          </cell>
        </row>
        <row r="112">
          <cell r="A112">
            <v>2001083</v>
          </cell>
          <cell r="B112" t="str">
            <v>ESTACA ESCAVADA HÉLICE CONTÍNUA - DIÂMETRO 40CM</v>
          </cell>
          <cell r="C112" t="str">
            <v>M</v>
          </cell>
          <cell r="D112">
            <v>150.26</v>
          </cell>
          <cell r="E112" t="str">
            <v>SIURB-E Jan/25</v>
          </cell>
        </row>
        <row r="113">
          <cell r="A113">
            <v>2001084</v>
          </cell>
          <cell r="B113" t="str">
            <v>ESTACA ESCAVADA HÉLICE CONTÍNUA - DIÂMETRO 50CM</v>
          </cell>
          <cell r="C113" t="str">
            <v>M</v>
          </cell>
          <cell r="D113">
            <v>211.85</v>
          </cell>
          <cell r="E113" t="str">
            <v>SIURB-E Jan/25</v>
          </cell>
        </row>
        <row r="114">
          <cell r="A114">
            <v>2001085</v>
          </cell>
          <cell r="B114" t="str">
            <v>ESTACA ESCAVADA HÉLICE CONTÍNUA - DIÂMETRO 60CM</v>
          </cell>
          <cell r="C114" t="str">
            <v>M</v>
          </cell>
          <cell r="D114">
            <v>285.89999999999998</v>
          </cell>
          <cell r="E114" t="str">
            <v>SIURB-E Jan/25</v>
          </cell>
        </row>
        <row r="115">
          <cell r="A115">
            <v>2001090</v>
          </cell>
          <cell r="B115" t="str">
            <v>ESTACA ESCAVADA HÉLICE CONTÍNUA - DIÂMETRO 25CM - EXCLUSIVE MATERIAIS</v>
          </cell>
          <cell r="C115" t="str">
            <v>M</v>
          </cell>
          <cell r="D115">
            <v>41.38</v>
          </cell>
          <cell r="E115" t="str">
            <v>SIURB-E Jan/25</v>
          </cell>
        </row>
        <row r="116">
          <cell r="A116">
            <v>2001091</v>
          </cell>
          <cell r="B116" t="str">
            <v>ESTACA ESCAVADA HÉLICE CONTÍNUA - DIÂMETRO 30CM - EXCLUSIVE MATERIAIS</v>
          </cell>
          <cell r="C116" t="str">
            <v>M</v>
          </cell>
          <cell r="D116">
            <v>51.05</v>
          </cell>
          <cell r="E116" t="str">
            <v>SIURB-E Jan/25</v>
          </cell>
        </row>
        <row r="117">
          <cell r="A117">
            <v>2001092</v>
          </cell>
          <cell r="B117" t="str">
            <v>ESTACA ESCAVADA HÉLICE CONTÍNUA - DIÂMETRO 35CM - EXCLUSIVE MATERIAIS</v>
          </cell>
          <cell r="C117" t="str">
            <v>M</v>
          </cell>
          <cell r="D117">
            <v>59.06</v>
          </cell>
          <cell r="E117" t="str">
            <v>SIURB-E Jan/25</v>
          </cell>
        </row>
        <row r="118">
          <cell r="A118">
            <v>2001093</v>
          </cell>
          <cell r="B118" t="str">
            <v>ESTACA ESCAVADA HÉLICE CONTÍNUA - DIÂMETRO 40CM - EXCLUSIVE MATERIAIS</v>
          </cell>
          <cell r="C118" t="str">
            <v>M</v>
          </cell>
          <cell r="D118">
            <v>67.5</v>
          </cell>
          <cell r="E118" t="str">
            <v>SIURB-E Jan/25</v>
          </cell>
        </row>
        <row r="119">
          <cell r="A119">
            <v>2001094</v>
          </cell>
          <cell r="B119" t="str">
            <v>ESTACA ESCAVADA HÉLICE CONTÍNUA - DIÂMETRO 50CM - EXCLUSIVE MATERIAIS</v>
          </cell>
          <cell r="C119" t="str">
            <v>M</v>
          </cell>
          <cell r="D119">
            <v>83</v>
          </cell>
          <cell r="E119" t="str">
            <v>SIURB-E Jan/25</v>
          </cell>
        </row>
        <row r="120">
          <cell r="A120">
            <v>2001095</v>
          </cell>
          <cell r="B120" t="str">
            <v>ESTACA ESCAVADA HÉLICE CONTÍNUA - DIÂMETRO 60CM - EXCLUSIVE MATERIAIS</v>
          </cell>
          <cell r="C120" t="str">
            <v>M</v>
          </cell>
          <cell r="D120">
            <v>99.95</v>
          </cell>
          <cell r="E120" t="str">
            <v>SIURB-E Jan/25</v>
          </cell>
        </row>
        <row r="121">
          <cell r="A121">
            <v>2002000</v>
          </cell>
          <cell r="B121" t="str">
            <v>VALAS</v>
          </cell>
          <cell r="C121" t="str">
            <v>.</v>
          </cell>
          <cell r="D121" t="str">
            <v>.</v>
          </cell>
          <cell r="E121" t="str">
            <v>SIURB-E Jan/25</v>
          </cell>
        </row>
        <row r="122">
          <cell r="A122">
            <v>2002001</v>
          </cell>
          <cell r="B122" t="str">
            <v>ESCAVAÇÃO MANUAL COM PROFUNDIDADE IGUAL OU INFERIOR A 1,50M</v>
          </cell>
          <cell r="C122" t="str">
            <v>M3</v>
          </cell>
          <cell r="D122">
            <v>76.89</v>
          </cell>
          <cell r="E122" t="str">
            <v>SIURB-E Jan/25</v>
          </cell>
        </row>
        <row r="123">
          <cell r="A123">
            <v>2002002</v>
          </cell>
          <cell r="B123" t="str">
            <v>ESCAVAÇÃO MANUAL COM PROFUNDIDADE SUPERIOR A 1,50M</v>
          </cell>
          <cell r="C123" t="str">
            <v>M3</v>
          </cell>
          <cell r="D123">
            <v>84.36</v>
          </cell>
          <cell r="E123" t="str">
            <v>SIURB-E Jan/25</v>
          </cell>
        </row>
        <row r="124">
          <cell r="A124">
            <v>2002005</v>
          </cell>
          <cell r="B124" t="str">
            <v>ESCORAMENTO DE VALAS - CONTINUO</v>
          </cell>
          <cell r="C124" t="str">
            <v>M2</v>
          </cell>
          <cell r="D124">
            <v>127.96</v>
          </cell>
          <cell r="E124" t="str">
            <v>SIURB-E Jan/25</v>
          </cell>
        </row>
        <row r="125">
          <cell r="A125">
            <v>2002006</v>
          </cell>
          <cell r="B125" t="str">
            <v>ESCORAMENTO DE VALAS - DESCONTINUO</v>
          </cell>
          <cell r="C125" t="str">
            <v>M2</v>
          </cell>
          <cell r="D125">
            <v>73.53</v>
          </cell>
          <cell r="E125" t="str">
            <v>SIURB-E Jan/25</v>
          </cell>
        </row>
        <row r="126">
          <cell r="A126">
            <v>2002010</v>
          </cell>
          <cell r="B126" t="str">
            <v>APILOAMENTO DO FUNDO DE VALAS, PARA SIMPLES REGULARIZAÇÃO</v>
          </cell>
          <cell r="C126" t="str">
            <v>M2</v>
          </cell>
          <cell r="D126">
            <v>6.03</v>
          </cell>
          <cell r="E126" t="str">
            <v>SIURB-E Jan/25</v>
          </cell>
        </row>
        <row r="127">
          <cell r="A127">
            <v>2002011</v>
          </cell>
          <cell r="B127" t="str">
            <v>APILOAMENTO DO FUNDO DE VALAS, COM SOQUETE VIBRATÓRIO</v>
          </cell>
          <cell r="C127" t="str">
            <v>M2</v>
          </cell>
          <cell r="D127">
            <v>4.2300000000000004</v>
          </cell>
          <cell r="E127" t="str">
            <v>SIURB-E Jan/25</v>
          </cell>
        </row>
        <row r="128">
          <cell r="A128">
            <v>2002015</v>
          </cell>
          <cell r="B128" t="str">
            <v>LASTRO DE BRITA</v>
          </cell>
          <cell r="C128" t="str">
            <v>M3</v>
          </cell>
          <cell r="D128">
            <v>223</v>
          </cell>
          <cell r="E128" t="str">
            <v>SIURB-E Jan/25</v>
          </cell>
        </row>
        <row r="129">
          <cell r="A129">
            <v>2002016</v>
          </cell>
          <cell r="B129" t="str">
            <v>LASTRO DE CONCRETO - 150KG CIM/M3</v>
          </cell>
          <cell r="C129" t="str">
            <v>M3</v>
          </cell>
          <cell r="D129">
            <v>525.14</v>
          </cell>
          <cell r="E129" t="str">
            <v>SIURB-E Jan/25</v>
          </cell>
        </row>
        <row r="130">
          <cell r="A130">
            <v>2002017</v>
          </cell>
          <cell r="B130" t="str">
            <v>LASTRO DE CONCRETO COM AGREGADO RECICLADO - 150 KG CIM/M3</v>
          </cell>
          <cell r="C130" t="str">
            <v>M3</v>
          </cell>
          <cell r="D130">
            <v>463.13</v>
          </cell>
          <cell r="E130" t="str">
            <v>SIURB-E Jan/25</v>
          </cell>
        </row>
        <row r="131">
          <cell r="A131">
            <v>2003000</v>
          </cell>
          <cell r="B131" t="str">
            <v>FUNDAÇÃO - FORMA</v>
          </cell>
          <cell r="C131" t="str">
            <v>.</v>
          </cell>
          <cell r="D131" t="str">
            <v>.</v>
          </cell>
          <cell r="E131" t="str">
            <v>SIURB-E Jan/25</v>
          </cell>
        </row>
        <row r="132">
          <cell r="A132">
            <v>2003001</v>
          </cell>
          <cell r="B132" t="str">
            <v>FORMA COMUM DE TÁBUAS DE PINUS</v>
          </cell>
          <cell r="C132" t="str">
            <v>M2</v>
          </cell>
          <cell r="D132">
            <v>85.98</v>
          </cell>
          <cell r="E132" t="str">
            <v>SIURB-E Jan/25</v>
          </cell>
        </row>
        <row r="133">
          <cell r="A133">
            <v>2003004</v>
          </cell>
          <cell r="B133" t="str">
            <v>FORMA COMUM DE TÁBUAS DE PINUS - NÃO RECUPERÁVEL</v>
          </cell>
          <cell r="C133" t="str">
            <v>M2</v>
          </cell>
          <cell r="D133">
            <v>105.55</v>
          </cell>
          <cell r="E133" t="str">
            <v>SIURB-E Jan/25</v>
          </cell>
        </row>
        <row r="134">
          <cell r="A134">
            <v>2004000</v>
          </cell>
          <cell r="B134" t="str">
            <v>FUNDAÇÃO - ARMADURA</v>
          </cell>
          <cell r="C134" t="str">
            <v>.</v>
          </cell>
          <cell r="D134" t="str">
            <v>.</v>
          </cell>
          <cell r="E134" t="str">
            <v>SIURB-E Jan/25</v>
          </cell>
        </row>
        <row r="135">
          <cell r="A135">
            <v>2004004</v>
          </cell>
          <cell r="B135" t="str">
            <v>ARMADURA EM AÇO CA-50</v>
          </cell>
          <cell r="C135" t="str">
            <v>KG</v>
          </cell>
          <cell r="D135">
            <v>10.84</v>
          </cell>
          <cell r="E135" t="str">
            <v>SIURB-E Jan/25</v>
          </cell>
        </row>
        <row r="136">
          <cell r="A136">
            <v>2004007</v>
          </cell>
          <cell r="B136" t="str">
            <v>ARMADURA EM AÇO CA-60</v>
          </cell>
          <cell r="C136" t="str">
            <v>KG</v>
          </cell>
          <cell r="D136">
            <v>11.5</v>
          </cell>
          <cell r="E136" t="str">
            <v>SIURB-E Jan/25</v>
          </cell>
        </row>
        <row r="137">
          <cell r="A137">
            <v>2004009</v>
          </cell>
          <cell r="B137" t="str">
            <v>ARMADURA EM AÇO CA-60 - TELA</v>
          </cell>
          <cell r="C137" t="str">
            <v>KG</v>
          </cell>
          <cell r="D137">
            <v>10.64</v>
          </cell>
          <cell r="E137" t="str">
            <v>SIURB-E Jan/25</v>
          </cell>
        </row>
        <row r="138">
          <cell r="A138">
            <v>2005000</v>
          </cell>
          <cell r="B138" t="str">
            <v>FUNDAÇÃO - CONCRETO</v>
          </cell>
          <cell r="C138" t="str">
            <v>.</v>
          </cell>
          <cell r="D138" t="str">
            <v>.</v>
          </cell>
          <cell r="E138" t="str">
            <v>SIURB-E Jan/25</v>
          </cell>
        </row>
        <row r="139">
          <cell r="A139">
            <v>2005005</v>
          </cell>
          <cell r="B139" t="str">
            <v>CONCRETO FCK=15,0MPA - VIRADO NA OBRA</v>
          </cell>
          <cell r="C139" t="str">
            <v>M3</v>
          </cell>
          <cell r="D139">
            <v>597.70000000000005</v>
          </cell>
          <cell r="E139" t="str">
            <v>SIURB-E Jan/25</v>
          </cell>
        </row>
        <row r="140">
          <cell r="A140">
            <v>2005006</v>
          </cell>
          <cell r="B140" t="str">
            <v>CONCRETO FCK=20,0MPA - VIRADO NA OBRA</v>
          </cell>
          <cell r="C140" t="str">
            <v>M3</v>
          </cell>
          <cell r="D140">
            <v>613.69000000000005</v>
          </cell>
          <cell r="E140" t="str">
            <v>SIURB-E Jan/25</v>
          </cell>
        </row>
        <row r="141">
          <cell r="A141">
            <v>2005008</v>
          </cell>
          <cell r="B141" t="str">
            <v>CONCRETO FCK=15,0MPA - USINADO</v>
          </cell>
          <cell r="C141" t="str">
            <v>M3</v>
          </cell>
          <cell r="D141">
            <v>495.59</v>
          </cell>
          <cell r="E141" t="str">
            <v>SIURB-E Jan/25</v>
          </cell>
        </row>
        <row r="142">
          <cell r="A142">
            <v>2005009</v>
          </cell>
          <cell r="B142" t="str">
            <v>CONCRETO FCK=20,0MPA - USINADO</v>
          </cell>
          <cell r="C142" t="str">
            <v>M3</v>
          </cell>
          <cell r="D142">
            <v>518.22</v>
          </cell>
          <cell r="E142" t="str">
            <v>SIURB-E Jan/25</v>
          </cell>
        </row>
        <row r="143">
          <cell r="A143">
            <v>2005010</v>
          </cell>
          <cell r="B143" t="str">
            <v>CONCRETO FCK=25MPA - USINADO</v>
          </cell>
          <cell r="C143" t="str">
            <v>M3</v>
          </cell>
          <cell r="D143">
            <v>541.52</v>
          </cell>
          <cell r="E143" t="str">
            <v>SIURB-E Jan/25</v>
          </cell>
        </row>
        <row r="144">
          <cell r="A144">
            <v>2005011</v>
          </cell>
          <cell r="B144" t="str">
            <v>CONCRETO FCK=30MPA - USINADO</v>
          </cell>
          <cell r="C144" t="str">
            <v>M3</v>
          </cell>
          <cell r="D144">
            <v>565.95000000000005</v>
          </cell>
          <cell r="E144" t="str">
            <v>SIURB-E Jan/25</v>
          </cell>
        </row>
        <row r="145">
          <cell r="A145">
            <v>2006000</v>
          </cell>
          <cell r="B145" t="str">
            <v>EMBASAMENTO</v>
          </cell>
          <cell r="C145" t="str">
            <v>.</v>
          </cell>
          <cell r="D145" t="str">
            <v>.</v>
          </cell>
          <cell r="E145" t="str">
            <v>SIURB-E Jan/25</v>
          </cell>
        </row>
        <row r="146">
          <cell r="A146">
            <v>2006001</v>
          </cell>
          <cell r="B146" t="str">
            <v>ALVENARIA DE EMBASAMENTO - TIJOLOS MACIÇOS COMUNS</v>
          </cell>
          <cell r="C146" t="str">
            <v>M3</v>
          </cell>
          <cell r="D146">
            <v>1076.7</v>
          </cell>
          <cell r="E146" t="str">
            <v>SIURB-E Jan/25</v>
          </cell>
        </row>
        <row r="147">
          <cell r="A147">
            <v>2006002</v>
          </cell>
          <cell r="B147" t="str">
            <v>ALVENARIA DE EMBASAMENTO - BLOCOS VAZADO DE CONCRETO ESTRUTURAL - 14CM - 10MPA</v>
          </cell>
          <cell r="C147" t="str">
            <v>M2</v>
          </cell>
          <cell r="D147">
            <v>154.13999999999999</v>
          </cell>
          <cell r="E147" t="str">
            <v>SIURB-E Jan/25</v>
          </cell>
        </row>
        <row r="148">
          <cell r="A148">
            <v>2006005</v>
          </cell>
          <cell r="B148" t="str">
            <v>IMPERMEABILIZAÇÃO DO RESPALDO DA FUNDAÇÃO - ARGAMASSA IMPERMEÁVEL</v>
          </cell>
          <cell r="C148" t="str">
            <v>M2</v>
          </cell>
          <cell r="D148">
            <v>126.66</v>
          </cell>
          <cell r="E148" t="str">
            <v>SIURB-E Jan/25</v>
          </cell>
        </row>
        <row r="149">
          <cell r="A149">
            <v>2006010</v>
          </cell>
          <cell r="B149" t="str">
            <v>REATERRO DE VALAS, INCLUSIVE APILOAMENTO</v>
          </cell>
          <cell r="C149" t="str">
            <v>M3</v>
          </cell>
          <cell r="D149">
            <v>27.48</v>
          </cell>
          <cell r="E149" t="str">
            <v>SIURB-E Jan/25</v>
          </cell>
        </row>
        <row r="150">
          <cell r="A150">
            <v>2050000</v>
          </cell>
          <cell r="B150" t="str">
            <v>DEMOLIÇÕES</v>
          </cell>
          <cell r="C150" t="str">
            <v>.</v>
          </cell>
          <cell r="D150" t="str">
            <v>.</v>
          </cell>
          <cell r="E150" t="str">
            <v>SIURB-E Jan/25</v>
          </cell>
        </row>
        <row r="151">
          <cell r="A151">
            <v>2050001</v>
          </cell>
          <cell r="B151" t="str">
            <v>DEMOLIÇÃO DE ALVENARIA DE EMBASAMENTO - TIJOLOS MACIÇOS COMUNS</v>
          </cell>
          <cell r="C151" t="str">
            <v>M3</v>
          </cell>
          <cell r="D151">
            <v>81.19</v>
          </cell>
          <cell r="E151" t="str">
            <v>SIURB-E Jan/25</v>
          </cell>
        </row>
        <row r="152">
          <cell r="A152">
            <v>2050003</v>
          </cell>
          <cell r="B152" t="str">
            <v>DEMOLIÇÃO MANUAL DE CONCRETO SIMPLES</v>
          </cell>
          <cell r="C152" t="str">
            <v>M3</v>
          </cell>
          <cell r="D152">
            <v>265.14999999999998</v>
          </cell>
          <cell r="E152" t="str">
            <v>SIURB-E Jan/25</v>
          </cell>
        </row>
        <row r="153">
          <cell r="A153">
            <v>2050004</v>
          </cell>
          <cell r="B153" t="str">
            <v>DEMOLIÇÃO MANUAL DE CONCRETO ARMADO</v>
          </cell>
          <cell r="C153" t="str">
            <v>M3</v>
          </cell>
          <cell r="D153">
            <v>482.08</v>
          </cell>
          <cell r="E153" t="str">
            <v>SIURB-E Jan/25</v>
          </cell>
        </row>
        <row r="154">
          <cell r="A154">
            <v>2050005</v>
          </cell>
          <cell r="B154" t="str">
            <v>DEMOLIÇÃO MECANIZADA DE CONCRETO SIMPLES</v>
          </cell>
          <cell r="C154" t="str">
            <v>M3</v>
          </cell>
          <cell r="D154">
            <v>209.13</v>
          </cell>
          <cell r="E154" t="str">
            <v>SIURB-E Jan/25</v>
          </cell>
        </row>
        <row r="155">
          <cell r="A155">
            <v>2050006</v>
          </cell>
          <cell r="B155" t="str">
            <v>DEMOLIÇÃO MECANIZADA DE CONCRETO ARMADO</v>
          </cell>
          <cell r="C155" t="str">
            <v>M3</v>
          </cell>
          <cell r="D155">
            <v>418.27</v>
          </cell>
          <cell r="E155" t="str">
            <v>SIURB-E Jan/25</v>
          </cell>
        </row>
        <row r="156">
          <cell r="A156">
            <v>2090000</v>
          </cell>
          <cell r="B156" t="str">
            <v>OUTROS SERVIÇOS</v>
          </cell>
          <cell r="C156" t="str">
            <v>.</v>
          </cell>
          <cell r="D156" t="str">
            <v>.</v>
          </cell>
          <cell r="E156" t="str">
            <v>SIURB-E Jan/25</v>
          </cell>
        </row>
        <row r="157">
          <cell r="A157">
            <v>2090040</v>
          </cell>
          <cell r="B157" t="str">
            <v>BUZINOTE PVC - 2", C=0,30 M</v>
          </cell>
          <cell r="C157" t="str">
            <v>UN</v>
          </cell>
          <cell r="D157">
            <v>14.09</v>
          </cell>
          <cell r="E157" t="str">
            <v>SIURB-E Jan/25</v>
          </cell>
        </row>
        <row r="158">
          <cell r="A158">
            <v>3000000</v>
          </cell>
          <cell r="B158" t="str">
            <v>ESTRUTURA</v>
          </cell>
          <cell r="E158" t="str">
            <v>SIURB-E Jan/25</v>
          </cell>
        </row>
        <row r="159">
          <cell r="A159">
            <v>3001000</v>
          </cell>
          <cell r="B159" t="str">
            <v>ESTRUTURA DE CONCRETO ARMADO - FORMAS</v>
          </cell>
          <cell r="C159" t="str">
            <v>.</v>
          </cell>
          <cell r="D159" t="str">
            <v>.</v>
          </cell>
          <cell r="E159" t="str">
            <v>SIURB-E Jan/25</v>
          </cell>
        </row>
        <row r="160">
          <cell r="A160">
            <v>3001001</v>
          </cell>
          <cell r="B160" t="str">
            <v>FORMA COMUM DE TÁBUAS DE PINUS - PLANA</v>
          </cell>
          <cell r="C160" t="str">
            <v>M2</v>
          </cell>
          <cell r="D160">
            <v>95.22</v>
          </cell>
          <cell r="E160" t="str">
            <v>SIURB-E Jan/25</v>
          </cell>
        </row>
        <row r="161">
          <cell r="A161">
            <v>3001004</v>
          </cell>
          <cell r="B161" t="str">
            <v>FORMA COMUM DE TÁBUAS DE PINUS - NÃO RECUPERÁVEL</v>
          </cell>
          <cell r="C161" t="str">
            <v>M2</v>
          </cell>
          <cell r="D161">
            <v>105.55</v>
          </cell>
          <cell r="E161" t="str">
            <v>SIURB-E Jan/25</v>
          </cell>
        </row>
        <row r="162">
          <cell r="A162">
            <v>3001011</v>
          </cell>
          <cell r="B162" t="str">
            <v>FORMA ESPECIAL DE CHAPAS RESINADAS (10MM) - CURVA</v>
          </cell>
          <cell r="C162" t="str">
            <v>M2</v>
          </cell>
          <cell r="D162">
            <v>136.1</v>
          </cell>
          <cell r="E162" t="str">
            <v>SIURB-E Jan/25</v>
          </cell>
        </row>
        <row r="163">
          <cell r="A163">
            <v>3001013</v>
          </cell>
          <cell r="B163" t="str">
            <v>FORMA ESPECIAL DE CHAPAS PLASTIFICADAS (10MM) - CURVA</v>
          </cell>
          <cell r="C163" t="str">
            <v>M2</v>
          </cell>
          <cell r="D163">
            <v>143.54</v>
          </cell>
          <cell r="E163" t="str">
            <v>SIURB-E Jan/25</v>
          </cell>
        </row>
        <row r="164">
          <cell r="A164">
            <v>3001014</v>
          </cell>
          <cell r="B164" t="str">
            <v>FORMA ESPECIAL DE CHAPAS RESINADAS (10MM) - PLANA</v>
          </cell>
          <cell r="C164" t="str">
            <v>M2</v>
          </cell>
          <cell r="D164">
            <v>112.4</v>
          </cell>
          <cell r="E164" t="str">
            <v>SIURB-E Jan/25</v>
          </cell>
        </row>
        <row r="165">
          <cell r="A165">
            <v>3001015</v>
          </cell>
          <cell r="B165" t="str">
            <v>FORMA ESPECIAL DE CHAPAS RESINADAS (12MM) - PLANA</v>
          </cell>
          <cell r="C165" t="str">
            <v>M2</v>
          </cell>
          <cell r="D165">
            <v>113.45</v>
          </cell>
          <cell r="E165" t="str">
            <v>SIURB-E Jan/25</v>
          </cell>
        </row>
        <row r="166">
          <cell r="A166">
            <v>3001016</v>
          </cell>
          <cell r="B166" t="str">
            <v>FORMA ESPECIAL DE CHAPAS PLASTIFICADAS (10MM) - PLANA</v>
          </cell>
          <cell r="C166" t="str">
            <v>M2</v>
          </cell>
          <cell r="D166">
            <v>115.9</v>
          </cell>
          <cell r="E166" t="str">
            <v>SIURB-E Jan/25</v>
          </cell>
        </row>
        <row r="167">
          <cell r="A167">
            <v>3001017</v>
          </cell>
          <cell r="B167" t="str">
            <v>FORMA ESPECIAL DE CHAPAS PLASTIFICADAS (12MM) - PLANA</v>
          </cell>
          <cell r="C167" t="str">
            <v>M2</v>
          </cell>
          <cell r="D167">
            <v>117.45</v>
          </cell>
          <cell r="E167" t="str">
            <v>SIURB-E Jan/25</v>
          </cell>
        </row>
        <row r="168">
          <cell r="A168">
            <v>3001020</v>
          </cell>
          <cell r="B168" t="str">
            <v>FORMA DE TUBO DE PAPELÃO, DIÂMETRO 350MM</v>
          </cell>
          <cell r="C168" t="str">
            <v>M</v>
          </cell>
          <cell r="D168">
            <v>167.01</v>
          </cell>
          <cell r="E168" t="str">
            <v>SIURB-E Jan/25</v>
          </cell>
        </row>
        <row r="169">
          <cell r="A169">
            <v>3001030</v>
          </cell>
          <cell r="B169" t="str">
            <v>CIMBRAMENTO PARA ALTURAS ENTRE 3,01M E 7,00M</v>
          </cell>
          <cell r="C169" t="str">
            <v>M3</v>
          </cell>
          <cell r="D169">
            <v>44.9</v>
          </cell>
          <cell r="E169" t="str">
            <v>SIURB-E Jan/25</v>
          </cell>
        </row>
        <row r="170">
          <cell r="A170">
            <v>3002000</v>
          </cell>
          <cell r="B170" t="str">
            <v>ESTRUTURA DE CONCRETO ARMADO - ARMADURA</v>
          </cell>
          <cell r="C170" t="str">
            <v>.</v>
          </cell>
          <cell r="D170" t="str">
            <v>.</v>
          </cell>
          <cell r="E170" t="str">
            <v>SIURB-E Jan/25</v>
          </cell>
        </row>
        <row r="171">
          <cell r="A171">
            <v>3002004</v>
          </cell>
          <cell r="B171" t="str">
            <v>ARMADURA EM AÇO CA-50</v>
          </cell>
          <cell r="C171" t="str">
            <v>KG</v>
          </cell>
          <cell r="D171">
            <v>10.84</v>
          </cell>
          <cell r="E171" t="str">
            <v>SIURB-E Jan/25</v>
          </cell>
        </row>
        <row r="172">
          <cell r="A172">
            <v>3002007</v>
          </cell>
          <cell r="B172" t="str">
            <v>ARMADURA EM AÇO CA-60</v>
          </cell>
          <cell r="C172" t="str">
            <v>KG</v>
          </cell>
          <cell r="D172">
            <v>11.5</v>
          </cell>
          <cell r="E172" t="str">
            <v>SIURB-E Jan/25</v>
          </cell>
        </row>
        <row r="173">
          <cell r="A173">
            <v>3002009</v>
          </cell>
          <cell r="B173" t="str">
            <v>ARMADURA EM AÇO CA-60 - TELA</v>
          </cell>
          <cell r="C173" t="str">
            <v>KG</v>
          </cell>
          <cell r="D173">
            <v>10.64</v>
          </cell>
          <cell r="E173" t="str">
            <v>SIURB-E Jan/25</v>
          </cell>
        </row>
        <row r="174">
          <cell r="A174">
            <v>3003000</v>
          </cell>
          <cell r="B174" t="str">
            <v>ESTRUTURA DE CONCRETO ARMADO - CONCRETO</v>
          </cell>
          <cell r="C174" t="str">
            <v>.</v>
          </cell>
          <cell r="D174" t="str">
            <v>.</v>
          </cell>
          <cell r="E174" t="str">
            <v>SIURB-E Jan/25</v>
          </cell>
        </row>
        <row r="175">
          <cell r="A175">
            <v>3003005</v>
          </cell>
          <cell r="B175" t="str">
            <v>CONCRETO FCK = 15,0MPA - VIRADO NA OBRA</v>
          </cell>
          <cell r="C175" t="str">
            <v>M3</v>
          </cell>
          <cell r="D175">
            <v>597.70000000000005</v>
          </cell>
          <cell r="E175" t="str">
            <v>SIURB-E Jan/25</v>
          </cell>
        </row>
        <row r="176">
          <cell r="A176">
            <v>3003007</v>
          </cell>
          <cell r="B176" t="str">
            <v>CONCRETO FCK = 20,0MPA - VIRADO NA OBRA</v>
          </cell>
          <cell r="C176" t="str">
            <v>M3</v>
          </cell>
          <cell r="D176">
            <v>613.69000000000005</v>
          </cell>
          <cell r="E176" t="str">
            <v>SIURB-E Jan/25</v>
          </cell>
        </row>
        <row r="177">
          <cell r="A177">
            <v>3003008</v>
          </cell>
          <cell r="B177" t="str">
            <v>CONCRETO FCK = 25,0MPA - VIRADO NA OBRA</v>
          </cell>
          <cell r="C177" t="str">
            <v>M3</v>
          </cell>
          <cell r="D177">
            <v>630.89</v>
          </cell>
          <cell r="E177" t="str">
            <v>SIURB-E Jan/25</v>
          </cell>
        </row>
        <row r="178">
          <cell r="A178">
            <v>3003009</v>
          </cell>
          <cell r="B178" t="str">
            <v>CONCRETO FCK = 15,0MPA - USINADO</v>
          </cell>
          <cell r="C178" t="str">
            <v>M3</v>
          </cell>
          <cell r="D178">
            <v>495.59</v>
          </cell>
          <cell r="E178" t="str">
            <v>SIURB-E Jan/25</v>
          </cell>
        </row>
        <row r="179">
          <cell r="A179">
            <v>3003015</v>
          </cell>
          <cell r="B179" t="str">
            <v>CONCRETO FCK = 20,0MPA - USINADO</v>
          </cell>
          <cell r="C179" t="str">
            <v>M3</v>
          </cell>
          <cell r="D179">
            <v>518.22</v>
          </cell>
          <cell r="E179" t="str">
            <v>SIURB-E Jan/25</v>
          </cell>
        </row>
        <row r="180">
          <cell r="A180">
            <v>3003016</v>
          </cell>
          <cell r="B180" t="str">
            <v>CONCRETO FCK = 20,0MPA - USINADO E BOMBEÁVEL</v>
          </cell>
          <cell r="C180" t="str">
            <v>M3</v>
          </cell>
          <cell r="D180">
            <v>510.07</v>
          </cell>
          <cell r="E180" t="str">
            <v>SIURB-E Jan/25</v>
          </cell>
        </row>
        <row r="181">
          <cell r="A181">
            <v>3003017</v>
          </cell>
          <cell r="B181" t="str">
            <v>CONCRETO FCK = 25,0MPA - USINADO</v>
          </cell>
          <cell r="C181" t="str">
            <v>M3</v>
          </cell>
          <cell r="D181">
            <v>541.52</v>
          </cell>
          <cell r="E181" t="str">
            <v>SIURB-E Jan/25</v>
          </cell>
        </row>
        <row r="182">
          <cell r="A182">
            <v>3003018</v>
          </cell>
          <cell r="B182" t="str">
            <v>CONCRETO FCK = 25,0MPA - USINADO E BOMBEÁVEL</v>
          </cell>
          <cell r="C182" t="str">
            <v>M3</v>
          </cell>
          <cell r="D182">
            <v>531.65</v>
          </cell>
          <cell r="E182" t="str">
            <v>SIURB-E Jan/25</v>
          </cell>
        </row>
        <row r="183">
          <cell r="A183">
            <v>3003019</v>
          </cell>
          <cell r="B183" t="str">
            <v>CONCRETO USINADO, BOMBEÁVEL FCK = 20MPA COM PEDRA 1</v>
          </cell>
          <cell r="C183" t="str">
            <v>M3</v>
          </cell>
          <cell r="D183">
            <v>534.35</v>
          </cell>
          <cell r="E183" t="str">
            <v>SIURB-E Jan/25</v>
          </cell>
        </row>
        <row r="184">
          <cell r="A184">
            <v>3003020</v>
          </cell>
          <cell r="B184" t="str">
            <v>CONCRETO FCK = 30,0MPA - USINADO</v>
          </cell>
          <cell r="C184" t="str">
            <v>M3</v>
          </cell>
          <cell r="D184">
            <v>565.95000000000005</v>
          </cell>
          <cell r="E184" t="str">
            <v>SIURB-E Jan/25</v>
          </cell>
        </row>
        <row r="185">
          <cell r="A185">
            <v>3003021</v>
          </cell>
          <cell r="B185" t="str">
            <v>CONCRETO FCK = 30,0MPA - USINADO E BOMBEÁVEL</v>
          </cell>
          <cell r="C185" t="str">
            <v>M3</v>
          </cell>
          <cell r="D185">
            <v>556.23</v>
          </cell>
          <cell r="E185" t="str">
            <v>SIURB-E Jan/25</v>
          </cell>
        </row>
        <row r="186">
          <cell r="A186">
            <v>3003022</v>
          </cell>
          <cell r="B186" t="str">
            <v>CONCRETO FCK = 35,0MPA - USINADO</v>
          </cell>
          <cell r="C186" t="str">
            <v>M3</v>
          </cell>
          <cell r="D186">
            <v>591.58000000000004</v>
          </cell>
          <cell r="E186" t="str">
            <v>SIURB-E Jan/25</v>
          </cell>
        </row>
        <row r="187">
          <cell r="A187">
            <v>3003023</v>
          </cell>
          <cell r="B187" t="str">
            <v>CONCRETO FCK = 35,0MPA - USINADO E BOMBEÁVEL</v>
          </cell>
          <cell r="C187" t="str">
            <v>M3</v>
          </cell>
          <cell r="D187">
            <v>582.01</v>
          </cell>
          <cell r="E187" t="str">
            <v>SIURB-E Jan/25</v>
          </cell>
        </row>
        <row r="188">
          <cell r="A188">
            <v>3003024</v>
          </cell>
          <cell r="B188" t="str">
            <v>CONCRETO FCK = 40,0MPA - USINADO</v>
          </cell>
          <cell r="C188" t="str">
            <v>M3</v>
          </cell>
          <cell r="D188">
            <v>618.45000000000005</v>
          </cell>
          <cell r="E188" t="str">
            <v>SIURB-E Jan/25</v>
          </cell>
        </row>
        <row r="189">
          <cell r="A189">
            <v>3003025</v>
          </cell>
          <cell r="B189" t="str">
            <v>CONCRETO FCK = 40,0MPA - USINADO E BOMBEÁVEL</v>
          </cell>
          <cell r="C189" t="str">
            <v>M3</v>
          </cell>
          <cell r="D189">
            <v>611.28</v>
          </cell>
          <cell r="E189" t="str">
            <v>SIURB-E Jan/25</v>
          </cell>
        </row>
        <row r="190">
          <cell r="A190">
            <v>3003030</v>
          </cell>
          <cell r="B190" t="str">
            <v>BOMBEAMENTO DE CONCRETO</v>
          </cell>
          <cell r="C190" t="str">
            <v>M3</v>
          </cell>
          <cell r="D190">
            <v>60.6</v>
          </cell>
          <cell r="E190" t="str">
            <v>SIURB-E Jan/25</v>
          </cell>
        </row>
        <row r="191">
          <cell r="A191">
            <v>3004000</v>
          </cell>
          <cell r="B191" t="str">
            <v>ESTRUTURA DE CONCRETO - LAJE MISTA</v>
          </cell>
          <cell r="C191" t="str">
            <v>.</v>
          </cell>
          <cell r="D191" t="str">
            <v>.</v>
          </cell>
          <cell r="E191" t="str">
            <v>SIURB-E Jan/25</v>
          </cell>
        </row>
        <row r="192">
          <cell r="A192">
            <v>3004019</v>
          </cell>
          <cell r="B192" t="str">
            <v>LAJE MISTA TRELIÇADA H-8CM COM CAPEAMENTO 4CM (12CM)</v>
          </cell>
          <cell r="C192" t="str">
            <v>M2</v>
          </cell>
          <cell r="D192">
            <v>150.69</v>
          </cell>
          <cell r="E192" t="str">
            <v>SIURB-E Jan/25</v>
          </cell>
        </row>
        <row r="193">
          <cell r="A193">
            <v>3004020</v>
          </cell>
          <cell r="B193" t="str">
            <v>LAJE MISTA TRELIÇADA H-10CM COM CAPEAMENTO 4CM (14CM)</v>
          </cell>
          <cell r="C193" t="str">
            <v>M2</v>
          </cell>
          <cell r="D193">
            <v>158.78</v>
          </cell>
          <cell r="E193" t="str">
            <v>SIURB-E Jan/25</v>
          </cell>
        </row>
        <row r="194">
          <cell r="A194">
            <v>3004021</v>
          </cell>
          <cell r="B194" t="str">
            <v>LAJE MISTA TRELIÇADA H-12CM COM CAPEAMENTO 4CM (16CM)</v>
          </cell>
          <cell r="C194" t="str">
            <v>M2</v>
          </cell>
          <cell r="D194">
            <v>180.94</v>
          </cell>
          <cell r="E194" t="str">
            <v>SIURB-E Jan/25</v>
          </cell>
        </row>
        <row r="195">
          <cell r="A195">
            <v>3004022</v>
          </cell>
          <cell r="B195" t="str">
            <v>LAJE MISTA TRELIÇADA H-15CM COM CAPEAMENTO 4CM (19CM)</v>
          </cell>
          <cell r="C195" t="str">
            <v>M2</v>
          </cell>
          <cell r="D195">
            <v>208.12</v>
          </cell>
          <cell r="E195" t="str">
            <v>SIURB-E Jan/25</v>
          </cell>
        </row>
        <row r="196">
          <cell r="A196">
            <v>3004023</v>
          </cell>
          <cell r="B196" t="str">
            <v>LAJE MISTA TRELIÇADA H-20CM COM CAPEAMENTO 4CM (24CM)</v>
          </cell>
          <cell r="C196" t="str">
            <v>M2</v>
          </cell>
          <cell r="D196">
            <v>227.49</v>
          </cell>
          <cell r="E196" t="str">
            <v>SIURB-E Jan/25</v>
          </cell>
        </row>
        <row r="197">
          <cell r="A197">
            <v>3004024</v>
          </cell>
          <cell r="B197" t="str">
            <v>LAJE MISTA TRELIÇADA H-25CM COM CAPEAMENTO 5CM (30CM)</v>
          </cell>
          <cell r="C197" t="str">
            <v>M2</v>
          </cell>
          <cell r="D197">
            <v>294.45999999999998</v>
          </cell>
          <cell r="E197" t="str">
            <v>SIURB-E Jan/25</v>
          </cell>
        </row>
        <row r="198">
          <cell r="A198">
            <v>3040000</v>
          </cell>
          <cell r="B198" t="str">
            <v>ESTRUTURA DE CONCRETO - RECUPERAÇÃO E TRATAMENTO</v>
          </cell>
          <cell r="C198" t="str">
            <v>.</v>
          </cell>
          <cell r="D198" t="str">
            <v>.</v>
          </cell>
          <cell r="E198" t="str">
            <v>SIURB-E Jan/25</v>
          </cell>
        </row>
        <row r="199">
          <cell r="A199">
            <v>3040002</v>
          </cell>
          <cell r="B199" t="str">
            <v>APICOAMENTO MECÂNICO DE SUPERFÍCIE DE CONCRETO</v>
          </cell>
          <cell r="C199" t="str">
            <v>M2</v>
          </cell>
          <cell r="D199">
            <v>120.52</v>
          </cell>
          <cell r="E199" t="str">
            <v>SIURB-E Jan/25</v>
          </cell>
        </row>
        <row r="200">
          <cell r="A200">
            <v>3040005</v>
          </cell>
          <cell r="B200" t="str">
            <v>LIMPEZA DE SUPERFÍCIES COM HIDROJATEAMENTO</v>
          </cell>
          <cell r="C200" t="str">
            <v>M2</v>
          </cell>
          <cell r="D200">
            <v>4.33</v>
          </cell>
          <cell r="E200" t="str">
            <v>SIURB-E Jan/25</v>
          </cell>
        </row>
        <row r="201">
          <cell r="A201">
            <v>3040010</v>
          </cell>
          <cell r="B201" t="str">
            <v>LIMPEZA E REMOÇÃO DE SUPERFÍCIE DETERIORADA COM JATEAMENTO</v>
          </cell>
          <cell r="C201" t="str">
            <v>M2</v>
          </cell>
          <cell r="D201">
            <v>128.93</v>
          </cell>
          <cell r="E201" t="str">
            <v>SIURB-E Jan/25</v>
          </cell>
        </row>
        <row r="202">
          <cell r="A202">
            <v>3040015</v>
          </cell>
          <cell r="B202" t="str">
            <v>LIMPEZA DE JUNTA DE DILATAÇÃO COM REMOÇÃO DO EXCESSO DE CONCRETO - ATÉ 3CM</v>
          </cell>
          <cell r="C202" t="str">
            <v>M</v>
          </cell>
          <cell r="D202">
            <v>34.44</v>
          </cell>
          <cell r="E202" t="str">
            <v>SIURB-E Jan/25</v>
          </cell>
        </row>
        <row r="203">
          <cell r="A203">
            <v>3040018</v>
          </cell>
          <cell r="B203" t="str">
            <v>LIMPEZA DE CONCRETO E ARMADURA COM ESCOVA DE AÇO</v>
          </cell>
          <cell r="C203" t="str">
            <v>M2</v>
          </cell>
          <cell r="D203">
            <v>32.92</v>
          </cell>
          <cell r="E203" t="str">
            <v>SIURB-E Jan/25</v>
          </cell>
        </row>
        <row r="204">
          <cell r="A204">
            <v>3040022</v>
          </cell>
          <cell r="B204" t="str">
            <v>TRATAMENTO DE ARMADURA COM APLICAÇÃO DE PRODUTO INIBIDOR OXIDANTE</v>
          </cell>
          <cell r="C204" t="str">
            <v>M</v>
          </cell>
          <cell r="D204">
            <v>6.79</v>
          </cell>
          <cell r="E204" t="str">
            <v>SIURB-E Jan/25</v>
          </cell>
        </row>
        <row r="205">
          <cell r="A205">
            <v>3040024</v>
          </cell>
          <cell r="B205" t="str">
            <v>LIXAMENTO MECÂNICO EM SUPERFÍCIES DE CONCRETO</v>
          </cell>
          <cell r="C205" t="str">
            <v>M2</v>
          </cell>
          <cell r="D205">
            <v>9.4700000000000006</v>
          </cell>
          <cell r="E205" t="str">
            <v>SIURB-E Jan/25</v>
          </cell>
        </row>
        <row r="206">
          <cell r="A206">
            <v>3040025</v>
          </cell>
          <cell r="B206" t="str">
            <v>PREPARO E APLICAÇÃO DE ESTUQUE</v>
          </cell>
          <cell r="C206" t="str">
            <v>M2</v>
          </cell>
          <cell r="D206">
            <v>20.72</v>
          </cell>
          <cell r="E206" t="str">
            <v>SIURB-E Jan/25</v>
          </cell>
        </row>
        <row r="207">
          <cell r="A207">
            <v>3040026</v>
          </cell>
          <cell r="B207" t="str">
            <v>LIXAMENTO MANUAL DE SUPERFÍCIES DE CONCRETO</v>
          </cell>
          <cell r="C207" t="str">
            <v>M2</v>
          </cell>
          <cell r="D207">
            <v>7.6</v>
          </cell>
          <cell r="E207" t="str">
            <v>SIURB-E Jan/25</v>
          </cell>
        </row>
        <row r="208">
          <cell r="A208">
            <v>3040050</v>
          </cell>
          <cell r="B208" t="str">
            <v>POLIMENTO DE CONCRETO</v>
          </cell>
          <cell r="C208" t="str">
            <v>M2</v>
          </cell>
          <cell r="D208">
            <v>7.22</v>
          </cell>
          <cell r="E208" t="str">
            <v>SIURB-E Jan/25</v>
          </cell>
        </row>
        <row r="209">
          <cell r="A209">
            <v>3040051</v>
          </cell>
          <cell r="B209" t="str">
            <v>POLIMENTO DE CONCRETO NOVO</v>
          </cell>
          <cell r="C209" t="str">
            <v>M2</v>
          </cell>
          <cell r="D209">
            <v>7.22</v>
          </cell>
          <cell r="E209" t="str">
            <v>SIURB-E Jan/25</v>
          </cell>
        </row>
        <row r="210">
          <cell r="A210">
            <v>3040060</v>
          </cell>
          <cell r="B210" t="str">
            <v>PREPARAÇÃO DE PONTE DE ADERÊNCIA COM ADESIVO A BASE DE EPÓXI</v>
          </cell>
          <cell r="C210" t="str">
            <v>M2</v>
          </cell>
          <cell r="D210">
            <v>157.59</v>
          </cell>
          <cell r="E210" t="str">
            <v>SIURB-E Jan/25</v>
          </cell>
        </row>
        <row r="211">
          <cell r="A211">
            <v>3040070</v>
          </cell>
          <cell r="B211" t="str">
            <v>ANCORAGEM DE BARRAS DE AÇO COM ADESIVO A BASE DE EPÓXI</v>
          </cell>
          <cell r="C211" t="str">
            <v>UN</v>
          </cell>
          <cell r="D211">
            <v>13.37</v>
          </cell>
          <cell r="E211" t="str">
            <v>SIURB-E Jan/25</v>
          </cell>
        </row>
        <row r="212">
          <cell r="A212">
            <v>3050000</v>
          </cell>
          <cell r="B212" t="str">
            <v>DEMOLIÇÕES</v>
          </cell>
          <cell r="C212" t="str">
            <v>.</v>
          </cell>
          <cell r="D212" t="str">
            <v>.</v>
          </cell>
          <cell r="E212" t="str">
            <v>SIURB-E Jan/25</v>
          </cell>
        </row>
        <row r="213">
          <cell r="A213">
            <v>3050001</v>
          </cell>
          <cell r="B213" t="str">
            <v>DEMOLIÇÃO MECANIZADA DE CONCRETO SIMPLES</v>
          </cell>
          <cell r="C213" t="str">
            <v>M3</v>
          </cell>
          <cell r="D213">
            <v>209.13</v>
          </cell>
          <cell r="E213" t="str">
            <v>SIURB-E Jan/25</v>
          </cell>
        </row>
        <row r="214">
          <cell r="A214">
            <v>3050002</v>
          </cell>
          <cell r="B214" t="str">
            <v>DEMOLIÇÃO MECANIZADA DE CONCRETO ARMADO</v>
          </cell>
          <cell r="C214" t="str">
            <v>M3</v>
          </cell>
          <cell r="D214">
            <v>418.27</v>
          </cell>
          <cell r="E214" t="str">
            <v>SIURB-E Jan/25</v>
          </cell>
        </row>
        <row r="215">
          <cell r="A215">
            <v>3050003</v>
          </cell>
          <cell r="B215" t="str">
            <v>DEMOLIÇÃO MANUAL DE CONCRETO SIMPLES</v>
          </cell>
          <cell r="C215" t="str">
            <v>M3</v>
          </cell>
          <cell r="D215">
            <v>265.14999999999998</v>
          </cell>
          <cell r="E215" t="str">
            <v>SIURB-E Jan/25</v>
          </cell>
        </row>
        <row r="216">
          <cell r="A216">
            <v>3050004</v>
          </cell>
          <cell r="B216" t="str">
            <v>DEMOLIÇÃO MANUAL DE CONCRETO ARMADO</v>
          </cell>
          <cell r="C216" t="str">
            <v>M3</v>
          </cell>
          <cell r="D216">
            <v>482.08</v>
          </cell>
          <cell r="E216" t="str">
            <v>SIURB-E Jan/25</v>
          </cell>
        </row>
        <row r="217">
          <cell r="A217">
            <v>3050005</v>
          </cell>
          <cell r="B217" t="str">
            <v>DEMOLIÇÃO DE LAJES MISTAS COM ESPESSURA FINAL IGUAL OU INFERIOR A 16CM</v>
          </cell>
          <cell r="C217" t="str">
            <v>M2</v>
          </cell>
          <cell r="D217">
            <v>42.18</v>
          </cell>
          <cell r="E217" t="str">
            <v>SIURB-E Jan/25</v>
          </cell>
        </row>
        <row r="218">
          <cell r="A218">
            <v>3050006</v>
          </cell>
          <cell r="B218" t="str">
            <v>DEMOLIÇÃO DE LAJES MISTAS COM ESPESSURA FINAL SUPERIOR A 16 CM, ATÉ 30CM</v>
          </cell>
          <cell r="C218" t="str">
            <v>M2</v>
          </cell>
          <cell r="D218">
            <v>60.26</v>
          </cell>
          <cell r="E218" t="str">
            <v>SIURB-E Jan/25</v>
          </cell>
        </row>
        <row r="219">
          <cell r="A219">
            <v>3060000</v>
          </cell>
          <cell r="B219" t="str">
            <v>ESTRUTURA METÁLICA VERTICAL</v>
          </cell>
          <cell r="C219" t="str">
            <v>.</v>
          </cell>
          <cell r="D219" t="str">
            <v>.</v>
          </cell>
          <cell r="E219" t="str">
            <v>SIURB-E Jan/25</v>
          </cell>
        </row>
        <row r="220">
          <cell r="A220">
            <v>3060001</v>
          </cell>
          <cell r="B220" t="str">
            <v>FORNECIMENTO E MONTAGEM DE ESTRUTURA METÁLICA VERTICAL - NÃO PATINÁVEL</v>
          </cell>
          <cell r="C220" t="str">
            <v>KG</v>
          </cell>
          <cell r="D220">
            <v>28.15</v>
          </cell>
          <cell r="E220" t="str">
            <v>SIURB-E Jan/25</v>
          </cell>
        </row>
        <row r="221">
          <cell r="A221">
            <v>3060002</v>
          </cell>
          <cell r="B221" t="str">
            <v>FORNECIMENTO E MONTAGEM DE ESTRUTURA METÁLICA VERTICAL - PATINÁVEL</v>
          </cell>
          <cell r="C221" t="str">
            <v>KG</v>
          </cell>
          <cell r="D221">
            <v>28.16</v>
          </cell>
          <cell r="E221" t="str">
            <v>SIURB-E Jan/25</v>
          </cell>
        </row>
        <row r="222">
          <cell r="A222">
            <v>4000000</v>
          </cell>
          <cell r="B222" t="str">
            <v>VEDOS</v>
          </cell>
          <cell r="E222" t="str">
            <v>SIURB-E Jan/25</v>
          </cell>
        </row>
        <row r="223">
          <cell r="A223">
            <v>4001000</v>
          </cell>
          <cell r="B223" t="str">
            <v>ALVENARIA DE TIJOLOS E BLOCOS</v>
          </cell>
          <cell r="C223" t="str">
            <v>.</v>
          </cell>
          <cell r="D223" t="str">
            <v>.</v>
          </cell>
          <cell r="E223" t="str">
            <v>SIURB-E Jan/25</v>
          </cell>
        </row>
        <row r="224">
          <cell r="A224">
            <v>4001001</v>
          </cell>
          <cell r="B224" t="str">
            <v xml:space="preserve"> ALVENARIA EM TIJOLOS MACIÇOS COMUNS - ESPELHO</v>
          </cell>
          <cell r="C224" t="str">
            <v>M2</v>
          </cell>
          <cell r="D224">
            <v>81.42</v>
          </cell>
          <cell r="E224" t="str">
            <v>SIURB-E Jan/25</v>
          </cell>
        </row>
        <row r="225">
          <cell r="A225">
            <v>4001002</v>
          </cell>
          <cell r="B225" t="str">
            <v>ALVENARIA EM TIJOLOS MACIÇOS COMUNS - 1/2 TIJOLO</v>
          </cell>
          <cell r="C225" t="str">
            <v>M2</v>
          </cell>
          <cell r="D225">
            <v>151.34</v>
          </cell>
          <cell r="E225" t="str">
            <v>SIURB-E Jan/25</v>
          </cell>
        </row>
        <row r="226">
          <cell r="A226">
            <v>4001004</v>
          </cell>
          <cell r="B226" t="str">
            <v>ALVENARIA EM TIJOLOS MACIÇOS COMUNS - 1 1/2 TIJOLO</v>
          </cell>
          <cell r="C226" t="str">
            <v>M2</v>
          </cell>
          <cell r="D226">
            <v>360.32</v>
          </cell>
          <cell r="E226" t="str">
            <v>SIURB-E Jan/25</v>
          </cell>
        </row>
        <row r="227">
          <cell r="A227">
            <v>4001011</v>
          </cell>
          <cell r="B227" t="str">
            <v xml:space="preserve"> ALVENARIA EM TIJOLOS MACIÇOS COMUNS - 1 1/2 TIJOLO</v>
          </cell>
          <cell r="C227" t="str">
            <v>M2</v>
          </cell>
          <cell r="D227">
            <v>151.34</v>
          </cell>
          <cell r="E227" t="str">
            <v>SIURB-E Jan/25</v>
          </cell>
        </row>
        <row r="228">
          <cell r="A228">
            <v>4001012</v>
          </cell>
          <cell r="B228" t="str">
            <v>ALVENARIA EM TIJOLOS MACIÇOS COMUNS - APARENTE, 1 TIJOLO</v>
          </cell>
          <cell r="C228" t="str">
            <v>M2</v>
          </cell>
          <cell r="D228">
            <v>262.2</v>
          </cell>
          <cell r="E228" t="str">
            <v>SIURB-E Jan/25</v>
          </cell>
        </row>
        <row r="229">
          <cell r="A229">
            <v>4001015</v>
          </cell>
          <cell r="B229" t="str">
            <v>ALVENARIA EM TIJOLOS CERÂMICOS FURADOS - 1/2 TIJOLO</v>
          </cell>
          <cell r="C229" t="str">
            <v>M2</v>
          </cell>
          <cell r="D229">
            <v>93.65</v>
          </cell>
          <cell r="E229" t="str">
            <v>SIURB-E Jan/25</v>
          </cell>
        </row>
        <row r="230">
          <cell r="A230">
            <v>4001016</v>
          </cell>
          <cell r="B230" t="str">
            <v>ALVENARIA EM TIJOLOS CERÂMICOS FURADOS - 1 TIJOLO</v>
          </cell>
          <cell r="C230" t="str">
            <v>M2</v>
          </cell>
          <cell r="D230">
            <v>166.61</v>
          </cell>
          <cell r="E230" t="str">
            <v>SIURB-E Jan/25</v>
          </cell>
        </row>
        <row r="231">
          <cell r="A231">
            <v>4001020</v>
          </cell>
          <cell r="B231" t="str">
            <v>ALVENARIA EM TIJOLOS LAMINADOS - ESPELHO</v>
          </cell>
          <cell r="C231" t="str">
            <v>M2</v>
          </cell>
          <cell r="D231">
            <v>246.5</v>
          </cell>
          <cell r="E231" t="str">
            <v>SIURB-E Jan/25</v>
          </cell>
        </row>
        <row r="232">
          <cell r="A232">
            <v>4001021</v>
          </cell>
          <cell r="B232" t="str">
            <v>ALVENARIA EM TIJOLOS LAMINADOS - 1/2 TIJOLO</v>
          </cell>
          <cell r="C232" t="str">
            <v>M2</v>
          </cell>
          <cell r="D232">
            <v>407.98</v>
          </cell>
          <cell r="E232" t="str">
            <v>SIURB-E Jan/25</v>
          </cell>
        </row>
        <row r="233">
          <cell r="A233">
            <v>4001022</v>
          </cell>
          <cell r="B233" t="str">
            <v>ALVENARIA EM TIJOLOS LAMINADOS - 1 TIJOLO</v>
          </cell>
          <cell r="C233" t="str">
            <v>M2</v>
          </cell>
          <cell r="D233">
            <v>743.12</v>
          </cell>
          <cell r="E233" t="str">
            <v>SIURB-E Jan/25</v>
          </cell>
        </row>
        <row r="234">
          <cell r="A234">
            <v>4001025</v>
          </cell>
          <cell r="B234" t="str">
            <v>ALVENARIA EM TIJOLOS DE VIDRO - CANELADO, 19X19CM</v>
          </cell>
          <cell r="C234" t="str">
            <v>M2</v>
          </cell>
          <cell r="D234">
            <v>921.33</v>
          </cell>
          <cell r="E234" t="str">
            <v>SIURB-E Jan/25</v>
          </cell>
        </row>
        <row r="235">
          <cell r="A235">
            <v>4001026</v>
          </cell>
          <cell r="B235" t="str">
            <v>ALVENARIA EM TIJOLOS DE VIDRO - TIJOLINHO, 19X19CM</v>
          </cell>
          <cell r="C235" t="str">
            <v>M2</v>
          </cell>
          <cell r="D235">
            <v>1138.7</v>
          </cell>
          <cell r="E235" t="str">
            <v>SIURB-E Jan/25</v>
          </cell>
        </row>
        <row r="236">
          <cell r="A236">
            <v>4001027</v>
          </cell>
          <cell r="B236" t="str">
            <v>ALVENARIA EM TIJOLOS DE VIDRO - VENTILAÇÃO TIPO VENEZIANA</v>
          </cell>
          <cell r="C236" t="str">
            <v>M2</v>
          </cell>
          <cell r="D236">
            <v>1183.45</v>
          </cell>
          <cell r="E236" t="str">
            <v>SIURB-E Jan/25</v>
          </cell>
        </row>
        <row r="237">
          <cell r="A237">
            <v>4001031</v>
          </cell>
          <cell r="B237" t="str">
            <v>VB.02 - ALVENARIA EM BLOCOS DE CONCRETO ESTRUTURAL 14 X 19 X 39CM - 8MPA</v>
          </cell>
          <cell r="C237" t="str">
            <v>M2</v>
          </cell>
          <cell r="D237">
            <v>121.27</v>
          </cell>
          <cell r="E237" t="str">
            <v>SIURB-E Jan/25</v>
          </cell>
        </row>
        <row r="238">
          <cell r="A238">
            <v>4001032</v>
          </cell>
          <cell r="B238" t="str">
            <v>VB.02 - ALVENARIA EM BLOCOS DE CONCRETO ESTRUTURAL 14 X 19 X 39CM - 10MPA</v>
          </cell>
          <cell r="C238" t="str">
            <v>M2</v>
          </cell>
          <cell r="D238">
            <v>127.95</v>
          </cell>
          <cell r="E238" t="str">
            <v>SIURB-E Jan/25</v>
          </cell>
        </row>
        <row r="239">
          <cell r="A239">
            <v>4001033</v>
          </cell>
          <cell r="B239" t="str">
            <v>VB.02 - ALVENARIA EM BLOCOS DE CONCRETO ESTRUTURAL 14 X 19 X 39CM - 12MPA</v>
          </cell>
          <cell r="C239" t="str">
            <v>M2</v>
          </cell>
          <cell r="D239">
            <v>133.06</v>
          </cell>
          <cell r="E239" t="str">
            <v>SIURB-E Jan/25</v>
          </cell>
        </row>
        <row r="240">
          <cell r="A240">
            <v>4001034</v>
          </cell>
          <cell r="B240" t="str">
            <v>VB.02 - ALVENARIA EM BLOCOS DE CONCRETO ESTRUTURAL 14 X 19 X 39CM - 14MPA</v>
          </cell>
          <cell r="C240" t="str">
            <v>M2</v>
          </cell>
          <cell r="D240">
            <v>137.12</v>
          </cell>
          <cell r="E240" t="str">
            <v>SIURB-E Jan/25</v>
          </cell>
        </row>
        <row r="241">
          <cell r="A241">
            <v>4001035</v>
          </cell>
          <cell r="B241" t="str">
            <v>VB.02 - ALVENARIA EM BLOCOS DE CONCRETO ESTRUTURAL 19 X 19 X 39CM - 8MPA</v>
          </cell>
          <cell r="C241" t="str">
            <v>M2</v>
          </cell>
          <cell r="D241">
            <v>145.37</v>
          </cell>
          <cell r="E241" t="str">
            <v>SIURB-E Jan/25</v>
          </cell>
        </row>
        <row r="242">
          <cell r="A242">
            <v>4001036</v>
          </cell>
          <cell r="B242" t="str">
            <v>VB.02 - ALVENARIA EM BLOCOS DE CONCRETO ESTRUTURAL 19 X 19 X 39CM - 10MPA</v>
          </cell>
          <cell r="C242" t="str">
            <v>M2</v>
          </cell>
          <cell r="D242">
            <v>153.5</v>
          </cell>
          <cell r="E242" t="str">
            <v>SIURB-E Jan/25</v>
          </cell>
        </row>
        <row r="243">
          <cell r="A243">
            <v>4001037</v>
          </cell>
          <cell r="B243" t="str">
            <v>VB.02 - ALVENARIA EM BLOCOS DE CONCRETO ESTRUTURAL 19 X 19 X 39CM - 12MPA</v>
          </cell>
          <cell r="C243" t="str">
            <v>M2</v>
          </cell>
          <cell r="D243">
            <v>160.31</v>
          </cell>
          <cell r="E243" t="str">
            <v>SIURB-E Jan/25</v>
          </cell>
        </row>
        <row r="244">
          <cell r="A244">
            <v>4001038</v>
          </cell>
          <cell r="B244" t="str">
            <v>VB.02 - ALVENARIA EM BLOCOS DE CONCRETO ESTRUTURAL 19 X 19 X 39CM - 14MPA</v>
          </cell>
          <cell r="C244" t="str">
            <v>M2</v>
          </cell>
          <cell r="D244">
            <v>168.95</v>
          </cell>
          <cell r="E244" t="str">
            <v>SIURB-E Jan/25</v>
          </cell>
        </row>
        <row r="245">
          <cell r="A245">
            <v>4001040</v>
          </cell>
          <cell r="B245" t="str">
            <v>VB.01 - ALVENARIA EM BLOCOS DE CONCRETO 09 X 19 X 39CM</v>
          </cell>
          <cell r="C245" t="str">
            <v>M2</v>
          </cell>
          <cell r="D245">
            <v>84.01</v>
          </cell>
          <cell r="E245" t="str">
            <v>SIURB-E Jan/25</v>
          </cell>
        </row>
        <row r="246">
          <cell r="A246">
            <v>4001041</v>
          </cell>
          <cell r="B246" t="str">
            <v>VB.01 - ALVENARIA EM BLOCOS DE CONCRETO 14 X 19 X 39CM</v>
          </cell>
          <cell r="C246" t="str">
            <v>M2</v>
          </cell>
          <cell r="D246">
            <v>99.25</v>
          </cell>
          <cell r="E246" t="str">
            <v>SIURB-E Jan/25</v>
          </cell>
        </row>
        <row r="247">
          <cell r="A247">
            <v>4001042</v>
          </cell>
          <cell r="B247" t="str">
            <v>VB.01 - ALVENARIA EM BLOCOS DE CONCRETO 19 X 19 X 39CM</v>
          </cell>
          <cell r="C247" t="str">
            <v>M2</v>
          </cell>
          <cell r="D247">
            <v>120.48</v>
          </cell>
          <cell r="E247" t="str">
            <v>SIURB-E Jan/25</v>
          </cell>
        </row>
        <row r="248">
          <cell r="A248">
            <v>4001044</v>
          </cell>
          <cell r="B248" t="str">
            <v>ALVENARIA EM BLOCO DE CONCRETO CELULAR AUTOCLAVADO - 15CM</v>
          </cell>
          <cell r="C248" t="str">
            <v>M2</v>
          </cell>
          <cell r="D248">
            <v>175.51</v>
          </cell>
          <cell r="E248" t="str">
            <v>SIURB-E Jan/25</v>
          </cell>
        </row>
        <row r="249">
          <cell r="A249">
            <v>4001045</v>
          </cell>
          <cell r="B249" t="str">
            <v>ALVENARIA EM BLOCO DE CONCRETO CELULAR AUTOCLAVADO - 20CM</v>
          </cell>
          <cell r="C249" t="str">
            <v>M2</v>
          </cell>
          <cell r="D249">
            <v>208.96</v>
          </cell>
          <cell r="E249" t="str">
            <v>SIURB-E Jan/25</v>
          </cell>
        </row>
        <row r="250">
          <cell r="A250">
            <v>4001050</v>
          </cell>
          <cell r="B250" t="str">
            <v>VB.01 -ALVENARIA EM  BLOCOS VAZADOS DE CONCRETO APARENTE - 09CM</v>
          </cell>
          <cell r="C250" t="str">
            <v>M2</v>
          </cell>
          <cell r="D250">
            <v>94.64</v>
          </cell>
          <cell r="E250" t="str">
            <v>SIURB-E Jan/25</v>
          </cell>
        </row>
        <row r="251">
          <cell r="A251">
            <v>4001051</v>
          </cell>
          <cell r="B251" t="str">
            <v xml:space="preserve"> VB.01 - ALVENARIA EM BLOCOS VAZADOS DE CONCRETO APARENTE - 14CM</v>
          </cell>
          <cell r="C251" t="str">
            <v>M2</v>
          </cell>
          <cell r="D251">
            <v>111.05</v>
          </cell>
          <cell r="E251" t="str">
            <v>SIURB-E Jan/25</v>
          </cell>
        </row>
        <row r="252">
          <cell r="A252">
            <v>4001052</v>
          </cell>
          <cell r="B252" t="str">
            <v>VB.01 - ALVENARIA APARENTE EM BLOCOS DE CONCRETO 19 X 19 X 39CM</v>
          </cell>
          <cell r="C252" t="str">
            <v>M2</v>
          </cell>
          <cell r="D252">
            <v>132.83000000000001</v>
          </cell>
          <cell r="E252" t="str">
            <v>SIURB-E Jan/25</v>
          </cell>
        </row>
        <row r="253">
          <cell r="A253">
            <v>4001060</v>
          </cell>
          <cell r="B253" t="str">
            <v>VB.02 - ALVENARIA EM BLOCOS DE CONCRETO ESTRUTURAL 14 X 19 X 39CM - ATÉ 6MPA</v>
          </cell>
          <cell r="C253" t="str">
            <v>M2</v>
          </cell>
          <cell r="D253">
            <v>114.33</v>
          </cell>
          <cell r="E253" t="str">
            <v>SIURB-E Jan/25</v>
          </cell>
        </row>
        <row r="254">
          <cell r="A254">
            <v>4001061</v>
          </cell>
          <cell r="B254" t="str">
            <v>VB.02 - ALVENARIA EM BLOCOS DE CONCRETO ESTRUTURAL 19 X 19 X 39CM - ATÉ 6MPA</v>
          </cell>
          <cell r="C254" t="str">
            <v>M2</v>
          </cell>
          <cell r="D254">
            <v>134.63</v>
          </cell>
          <cell r="E254" t="str">
            <v>SIURB-E Jan/25</v>
          </cell>
        </row>
        <row r="255">
          <cell r="A255">
            <v>4001062</v>
          </cell>
          <cell r="B255" t="str">
            <v>VB.02 - ALVENARIA EM BLOCOS VAZADOS DE CONCRETO ESTRUTURAL APARENTE - 14CM - ATÉ 6MPA</v>
          </cell>
          <cell r="C255" t="str">
            <v>M2</v>
          </cell>
          <cell r="D255">
            <v>118.32</v>
          </cell>
          <cell r="E255" t="str">
            <v>SIURB-E Jan/25</v>
          </cell>
        </row>
        <row r="256">
          <cell r="A256">
            <v>4001063</v>
          </cell>
          <cell r="B256" t="str">
            <v xml:space="preserve"> VB.02 - ALVENARIA EM  BLOCOS VAZADOS DE CONCRETO ESTRUTURAL APARENTE - 19CM - ATÉ 6MPA</v>
          </cell>
          <cell r="C256" t="str">
            <v>M2</v>
          </cell>
          <cell r="D256">
            <v>137.59</v>
          </cell>
          <cell r="E256" t="str">
            <v>SIURB-E Jan/25</v>
          </cell>
        </row>
        <row r="257">
          <cell r="A257">
            <v>4001070</v>
          </cell>
          <cell r="B257" t="str">
            <v>ALVENARIA EM BLOCO CERÂMICO COMUM - 14CM</v>
          </cell>
          <cell r="C257" t="str">
            <v>M2</v>
          </cell>
          <cell r="D257">
            <v>124.29</v>
          </cell>
          <cell r="E257" t="str">
            <v>SIURB-E Jan/25</v>
          </cell>
        </row>
        <row r="258">
          <cell r="A258">
            <v>4001071</v>
          </cell>
          <cell r="B258" t="str">
            <v>ALVENARIA EM BLOCO CERÂMICO COMUM - 19CM</v>
          </cell>
          <cell r="C258" t="str">
            <v>M2</v>
          </cell>
          <cell r="D258">
            <v>138.44</v>
          </cell>
          <cell r="E258" t="str">
            <v>SIURB-E Jan/25</v>
          </cell>
        </row>
        <row r="259">
          <cell r="A259">
            <v>4001080</v>
          </cell>
          <cell r="B259" t="str">
            <v>TELA TIPO DEPLOYEE PARA REFORÇO DE ALVENARIA</v>
          </cell>
          <cell r="C259" t="str">
            <v>M2</v>
          </cell>
          <cell r="D259">
            <v>6.65</v>
          </cell>
          <cell r="E259" t="str">
            <v>SIURB-E Jan/25</v>
          </cell>
        </row>
        <row r="260">
          <cell r="A260">
            <v>4001095</v>
          </cell>
          <cell r="B260" t="str">
            <v>ARMADURA EM AÇO CA-50 PARA BLOCOS VAZADOS DE CONCRETO ESTRUTURAL</v>
          </cell>
          <cell r="C260" t="str">
            <v>KG</v>
          </cell>
          <cell r="D260">
            <v>10.84</v>
          </cell>
          <cell r="E260" t="str">
            <v>SIURB-E Jan/25</v>
          </cell>
        </row>
        <row r="261">
          <cell r="A261">
            <v>4001096</v>
          </cell>
          <cell r="B261" t="str">
            <v>ARMADURA EM AÇO CA-60 PARA BLOCOS VAZADOS DE CONCRETO ESTRUTURAL</v>
          </cell>
          <cell r="C261" t="str">
            <v>KG</v>
          </cell>
          <cell r="D261">
            <v>11.5</v>
          </cell>
          <cell r="E261" t="str">
            <v>SIURB-E Jan/25</v>
          </cell>
        </row>
        <row r="262">
          <cell r="A262">
            <v>4001097</v>
          </cell>
          <cell r="B262" t="str">
            <v>CONCRETO "GROUT"</v>
          </cell>
          <cell r="C262" t="str">
            <v>M3</v>
          </cell>
          <cell r="D262">
            <v>773.18</v>
          </cell>
          <cell r="E262" t="str">
            <v>SIURB-E Jan/25</v>
          </cell>
        </row>
        <row r="263">
          <cell r="A263">
            <v>4001098</v>
          </cell>
          <cell r="B263" t="str">
            <v>VERGAS, CINTAS E PILARETES DE CONCRETO</v>
          </cell>
          <cell r="C263" t="str">
            <v>M3</v>
          </cell>
          <cell r="D263">
            <v>1922.67</v>
          </cell>
          <cell r="E263" t="str">
            <v>SIURB-E Jan/25</v>
          </cell>
        </row>
        <row r="264">
          <cell r="A264">
            <v>4001102</v>
          </cell>
          <cell r="B264" t="str">
            <v>ENCUNHAMENTO DE ALVENARIA DE VEDAÇÃO COM ARGAMASSA APLICADA COM COLHER</v>
          </cell>
          <cell r="C264" t="str">
            <v>M</v>
          </cell>
          <cell r="D264">
            <v>8.5299999999999994</v>
          </cell>
          <cell r="E264" t="str">
            <v>SIURB-E Jan/25</v>
          </cell>
        </row>
        <row r="265">
          <cell r="A265">
            <v>4002000</v>
          </cell>
          <cell r="B265" t="str">
            <v>ALVENARIA DE ELEMENTOS VAZADOS</v>
          </cell>
          <cell r="C265" t="str">
            <v>.</v>
          </cell>
          <cell r="D265" t="str">
            <v>.</v>
          </cell>
          <cell r="E265" t="str">
            <v>SIURB-E Jan/25</v>
          </cell>
        </row>
        <row r="266">
          <cell r="A266">
            <v>4002004</v>
          </cell>
          <cell r="B266" t="str">
            <v>ELEMENTOS VAZADOS DE TIJOLOS CERÂMICOS</v>
          </cell>
          <cell r="C266" t="str">
            <v>M2</v>
          </cell>
          <cell r="D266">
            <v>170.49</v>
          </cell>
          <cell r="E266" t="str">
            <v>SIURB-E Jan/25</v>
          </cell>
        </row>
        <row r="267">
          <cell r="A267">
            <v>4002005</v>
          </cell>
          <cell r="B267" t="str">
            <v>VA. 01- ALVENARIA DE VEDAÇÃO COM ELEMENTO VAZADO DE CONCRETO - COBOGÓ DE 19x19x10 CM</v>
          </cell>
          <cell r="C267" t="str">
            <v>M2</v>
          </cell>
          <cell r="D267">
            <v>302.69</v>
          </cell>
          <cell r="E267" t="str">
            <v>SIURB-E Jan/25</v>
          </cell>
        </row>
        <row r="268">
          <cell r="A268">
            <v>4002006</v>
          </cell>
          <cell r="B268" t="str">
            <v>ALVENARIA DE VEDAÇÃO COM ELEMENTO VAZADO DE CONCRETO - COBOGÓ DE 39x39x10 CM</v>
          </cell>
          <cell r="C268" t="str">
            <v>M2</v>
          </cell>
          <cell r="D268">
            <v>225.69</v>
          </cell>
          <cell r="E268" t="str">
            <v>SIURB-E Jan/25</v>
          </cell>
        </row>
        <row r="269">
          <cell r="A269">
            <v>4003000</v>
          </cell>
          <cell r="B269" t="str">
            <v>OUTROS ELEMENTOS DIVISÓRIOS</v>
          </cell>
          <cell r="C269" t="str">
            <v>.</v>
          </cell>
          <cell r="D269" t="str">
            <v>.</v>
          </cell>
          <cell r="E269" t="str">
            <v>SIURB-E Jan/25</v>
          </cell>
        </row>
        <row r="270">
          <cell r="A270">
            <v>4003030</v>
          </cell>
          <cell r="B270" t="str">
            <v>PLACAS DE GRANILITE - 30MM DE ESPESSURA</v>
          </cell>
          <cell r="C270" t="str">
            <v>M2</v>
          </cell>
          <cell r="D270">
            <v>369.16</v>
          </cell>
          <cell r="E270" t="str">
            <v>SIURB-E Jan/25</v>
          </cell>
        </row>
        <row r="271">
          <cell r="A271">
            <v>4003031</v>
          </cell>
          <cell r="B271" t="str">
            <v>PLACAS DE GRANILITE - 40MM DE ESPESSURA</v>
          </cell>
          <cell r="C271" t="str">
            <v>M2</v>
          </cell>
          <cell r="D271">
            <v>464.53</v>
          </cell>
          <cell r="E271" t="str">
            <v>SIURB-E Jan/25</v>
          </cell>
        </row>
        <row r="272">
          <cell r="A272">
            <v>4003032</v>
          </cell>
          <cell r="B272" t="str">
            <v>PLACAS DE GRANILITE - 50MM DE ESPESSURA</v>
          </cell>
          <cell r="C272" t="str">
            <v>M2</v>
          </cell>
          <cell r="D272">
            <v>428.25</v>
          </cell>
          <cell r="E272" t="str">
            <v>SIURB-E Jan/25</v>
          </cell>
        </row>
        <row r="273">
          <cell r="A273">
            <v>4003035</v>
          </cell>
          <cell r="B273" t="str">
            <v>DIVISÓRIA EM ARDÓSIA CINZA - POLIDA 2 LADOS - ESPESSURA 30MM</v>
          </cell>
          <cell r="C273" t="str">
            <v>M2</v>
          </cell>
          <cell r="D273">
            <v>739.26</v>
          </cell>
          <cell r="E273" t="str">
            <v>SIURB-E Jan/25</v>
          </cell>
        </row>
        <row r="274">
          <cell r="A274">
            <v>4003051</v>
          </cell>
          <cell r="B274" t="str">
            <v>VL.01 - DIVISÓRIA DE ACABAMENTO LAMINADO MELAMÍNICO, MIOLO COLMÉIA - PAINEL/PAINEL</v>
          </cell>
          <cell r="C274" t="str">
            <v>M2</v>
          </cell>
          <cell r="D274">
            <v>162.81</v>
          </cell>
          <cell r="E274" t="str">
            <v>SIURB-E Jan/25</v>
          </cell>
        </row>
        <row r="275">
          <cell r="A275">
            <v>4003052</v>
          </cell>
          <cell r="B275" t="str">
            <v>VL.02 - DIVISÓRIA DE ACABAMENTO LAMINADO MELAMÍNICO, MIOLO COLMÉIA - PAINEL CEGO</v>
          </cell>
          <cell r="C275" t="str">
            <v>M2</v>
          </cell>
          <cell r="D275">
            <v>155.32</v>
          </cell>
          <cell r="E275" t="str">
            <v>SIURB-E Jan/25</v>
          </cell>
        </row>
        <row r="276">
          <cell r="A276">
            <v>4003053</v>
          </cell>
          <cell r="B276" t="str">
            <v>VL.03 - DIVISÓRIA DE ACABAMENTO LAMINADO MELAMÍNICO, MIOLO COLMÉIA - PORTA/BANDEIRA</v>
          </cell>
          <cell r="C276" t="str">
            <v>M2</v>
          </cell>
          <cell r="D276">
            <v>214.06</v>
          </cell>
          <cell r="E276" t="str">
            <v>SIURB-E Jan/25</v>
          </cell>
        </row>
        <row r="277">
          <cell r="A277">
            <v>4003054</v>
          </cell>
          <cell r="B277" t="str">
            <v>VL.04 - DIVISÓRIA DE ACABAMENTO LAMINADO MELAMÍNICO, MIOLO COLMÉIA - PAINEL/VIDRO</v>
          </cell>
          <cell r="C277" t="str">
            <v>M2</v>
          </cell>
          <cell r="D277">
            <v>180.28</v>
          </cell>
          <cell r="E277" t="str">
            <v>SIURB-E Jan/25</v>
          </cell>
        </row>
        <row r="278">
          <cell r="A278">
            <v>4003055</v>
          </cell>
          <cell r="B278" t="str">
            <v>VL.05 - DIVISÓRIA DE ACABAMENTO LAMINADO MELAMÍNICO, MIOLO COLMÉIA - PORTA/VIDRO</v>
          </cell>
          <cell r="C278" t="str">
            <v>M2</v>
          </cell>
          <cell r="D278">
            <v>317.55</v>
          </cell>
          <cell r="E278" t="str">
            <v>SIURB-E Jan/25</v>
          </cell>
        </row>
        <row r="279">
          <cell r="A279">
            <v>4003056</v>
          </cell>
          <cell r="B279" t="str">
            <v>VL.06 - DIVISÓRIA DE ACABAMENTO LAMINADO MELAMÍNICO, MIOLO COLMÉIA - PAINEL/VIDRO/PAINEL</v>
          </cell>
          <cell r="C279" t="str">
            <v>M2</v>
          </cell>
          <cell r="D279">
            <v>183.33</v>
          </cell>
          <cell r="E279" t="str">
            <v>SIURB-E Jan/25</v>
          </cell>
        </row>
        <row r="280">
          <cell r="A280">
            <v>4003057</v>
          </cell>
          <cell r="B280" t="str">
            <v>VL.07 - DIVISÓRIA DE ACABAMENTO LAMINADO MELAMÍNICO, MIOLO COLMÉIA - PAINEL/VIDRO/VIDRO</v>
          </cell>
          <cell r="C280" t="str">
            <v>M2</v>
          </cell>
          <cell r="D280">
            <v>198.82</v>
          </cell>
          <cell r="E280" t="str">
            <v>SIURB-E Jan/25</v>
          </cell>
        </row>
        <row r="281">
          <cell r="A281">
            <v>4003058</v>
          </cell>
          <cell r="B281" t="str">
            <v>VL.08 - DIVISÓRIA DE ACABAMENTO  LAMINADO MELAMÍNICO, MIOLO COLMÉIA - PORTA/BONECA/PAINEL</v>
          </cell>
          <cell r="C281" t="str">
            <v>M2</v>
          </cell>
          <cell r="D281">
            <v>236.03</v>
          </cell>
          <cell r="E281" t="str">
            <v>SIURB-E Jan/25</v>
          </cell>
        </row>
        <row r="282">
          <cell r="A282">
            <v>4003059</v>
          </cell>
          <cell r="B282" t="str">
            <v>VL.09 - DIVISÓRIA DE ACABAMENTO  LAMINADO MELAMÍNICO, MIOLO COLMÉIA - PORTA/BONECA/VIDRO</v>
          </cell>
          <cell r="C282" t="str">
            <v>M2</v>
          </cell>
          <cell r="D282">
            <v>336.81</v>
          </cell>
          <cell r="E282" t="str">
            <v>SIURB-E Jan/25</v>
          </cell>
        </row>
        <row r="283">
          <cell r="A283">
            <v>4003070</v>
          </cell>
          <cell r="B283" t="str">
            <v>FORNECIMENTO E APLICAÇÃO DE PLACA CIMENTÍCIA CORTA-FOGO - CHAPA 10 MM</v>
          </cell>
          <cell r="C283" t="str">
            <v>M2</v>
          </cell>
          <cell r="D283">
            <v>193.21</v>
          </cell>
          <cell r="E283" t="str">
            <v>SIURB-E Jan/25</v>
          </cell>
        </row>
        <row r="284">
          <cell r="A284">
            <v>4003071</v>
          </cell>
          <cell r="B284" t="str">
            <v xml:space="preserve"> FORNECIMENTO E INSTALAÇÃO DE PAREDE TIPO DRYWALL DE FACE DUPLA EM GESSO ACARTONADO ST - 1ST 12,5 + 1ST 12,5</v>
          </cell>
          <cell r="C284" t="str">
            <v>M2</v>
          </cell>
          <cell r="D284">
            <v>135.96</v>
          </cell>
          <cell r="E284" t="str">
            <v>SIURB-E Jan/25</v>
          </cell>
        </row>
        <row r="285">
          <cell r="A285">
            <v>4003073</v>
          </cell>
          <cell r="B285" t="str">
            <v xml:space="preserve"> FORNECIMENTO E INSTALAÇÃO DE PAREDE TIPO DRYWALL DE FACE DUPLA EM GESSO ACARTONADO RF - 1RF 12,5 + 1RF 12,5</v>
          </cell>
          <cell r="C285" t="str">
            <v>M2</v>
          </cell>
          <cell r="D285">
            <v>138.25</v>
          </cell>
          <cell r="E285" t="str">
            <v>SIURB-E Jan/25</v>
          </cell>
        </row>
        <row r="286">
          <cell r="A286">
            <v>4003074</v>
          </cell>
          <cell r="B286" t="str">
            <v xml:space="preserve"> ISOLAMENTO ACÚSTICO PARA SISTEMA DE DRYWALL</v>
          </cell>
          <cell r="C286" t="str">
            <v>M2</v>
          </cell>
          <cell r="D286">
            <v>44.33</v>
          </cell>
          <cell r="E286" t="str">
            <v>SIURB-E Jan/25</v>
          </cell>
        </row>
        <row r="287">
          <cell r="A287">
            <v>4003075</v>
          </cell>
          <cell r="B287" t="str">
            <v xml:space="preserve"> ISOLAMENTO TÉRMICO PARA SISTEMA DE DRYWALL</v>
          </cell>
          <cell r="C287" t="str">
            <v>M2</v>
          </cell>
          <cell r="D287">
            <v>34.880000000000003</v>
          </cell>
          <cell r="E287" t="str">
            <v>SIURB-E Jan/25</v>
          </cell>
        </row>
        <row r="288">
          <cell r="A288">
            <v>4050000</v>
          </cell>
          <cell r="B288" t="str">
            <v>DEMOLIÇÕES</v>
          </cell>
          <cell r="C288" t="str">
            <v>.</v>
          </cell>
          <cell r="D288" t="str">
            <v>.</v>
          </cell>
          <cell r="E288" t="str">
            <v>SIURB-E Jan/25</v>
          </cell>
        </row>
        <row r="289">
          <cell r="A289">
            <v>4050001</v>
          </cell>
          <cell r="B289" t="str">
            <v>DEMOLIÇÃO DE ALVENARIA ESTRUTURAL DE BLOCOS VAZADOS DE CONCRETO</v>
          </cell>
          <cell r="C289" t="str">
            <v>M3</v>
          </cell>
          <cell r="D289">
            <v>96.42</v>
          </cell>
          <cell r="E289" t="str">
            <v>SIURB-E Jan/25</v>
          </cell>
        </row>
        <row r="290">
          <cell r="A290">
            <v>4050004</v>
          </cell>
          <cell r="B290" t="str">
            <v>DEMOLIÇÃO DE ALVENARIA EM GERAL (TIJOLOS OU BLOCOS)</v>
          </cell>
          <cell r="C290" t="str">
            <v>M3</v>
          </cell>
          <cell r="D290">
            <v>53.27</v>
          </cell>
          <cell r="E290" t="str">
            <v>SIURB-E Jan/25</v>
          </cell>
        </row>
        <row r="291">
          <cell r="A291">
            <v>4050007</v>
          </cell>
          <cell r="B291" t="str">
            <v>DEMOLIÇÃO DE ALVENARIA DE ELEMENTOS VAZADOS</v>
          </cell>
          <cell r="C291" t="str">
            <v>M3</v>
          </cell>
          <cell r="D291">
            <v>60.26</v>
          </cell>
          <cell r="E291" t="str">
            <v>SIURB-E Jan/25</v>
          </cell>
        </row>
        <row r="292">
          <cell r="A292">
            <v>4050009</v>
          </cell>
          <cell r="B292" t="str">
            <v>DEMOLIÇÃO DE VERGAS, CINTAS E PILARETES DE CONCRETO</v>
          </cell>
          <cell r="C292" t="str">
            <v>M3</v>
          </cell>
          <cell r="D292">
            <v>313.35000000000002</v>
          </cell>
          <cell r="E292" t="str">
            <v>SIURB-E Jan/25</v>
          </cell>
        </row>
        <row r="293">
          <cell r="A293">
            <v>4050010</v>
          </cell>
          <cell r="B293" t="str">
            <v>DEMOLIÇÃO DE PLACAS DIVISÓRIAS DE GRANILITE OU SIMILAR</v>
          </cell>
          <cell r="C293" t="str">
            <v>M2</v>
          </cell>
          <cell r="D293">
            <v>12.05</v>
          </cell>
          <cell r="E293" t="str">
            <v>SIURB-E Jan/25</v>
          </cell>
        </row>
        <row r="294">
          <cell r="A294">
            <v>4050015</v>
          </cell>
          <cell r="B294" t="str">
            <v>DEMOLIÇÃO DE DIVISÓRIAS - CHAPAS OU TÁBUAS, INCLUSIVE ENTARUGAMENTO</v>
          </cell>
          <cell r="C294" t="str">
            <v>M2</v>
          </cell>
          <cell r="D294">
            <v>9.64</v>
          </cell>
          <cell r="E294" t="str">
            <v>SIURB-E Jan/25</v>
          </cell>
        </row>
        <row r="295">
          <cell r="A295">
            <v>4060000</v>
          </cell>
          <cell r="B295" t="str">
            <v>RETIRADAS</v>
          </cell>
          <cell r="C295" t="str">
            <v>.</v>
          </cell>
          <cell r="D295" t="str">
            <v>.</v>
          </cell>
          <cell r="E295" t="str">
            <v>SIURB-E Jan/25</v>
          </cell>
        </row>
        <row r="296">
          <cell r="A296">
            <v>4060005</v>
          </cell>
          <cell r="B296" t="str">
            <v>RETIRADA DE ALVENARIA DE BLOCOS DE PEDRA NATURAL</v>
          </cell>
          <cell r="C296" t="str">
            <v>M3</v>
          </cell>
          <cell r="D296">
            <v>156.68</v>
          </cell>
          <cell r="E296" t="str">
            <v>SIURB-E Jan/25</v>
          </cell>
        </row>
        <row r="297">
          <cell r="A297">
            <v>4060007</v>
          </cell>
          <cell r="B297" t="str">
            <v>RETIRADA DE ALVENARIA DE TIJOLOS DE VIDRO OU ELEMENTOS VAZADOS</v>
          </cell>
          <cell r="C297" t="str">
            <v>M2</v>
          </cell>
          <cell r="D297">
            <v>24.1</v>
          </cell>
          <cell r="E297" t="str">
            <v>SIURB-E Jan/25</v>
          </cell>
        </row>
        <row r="298">
          <cell r="A298">
            <v>4060010</v>
          </cell>
          <cell r="B298" t="str">
            <v>RETIRADA DE PLACAS DIVISÓRIAS DE GRANILITE OU SIMILAR</v>
          </cell>
          <cell r="C298" t="str">
            <v>M2</v>
          </cell>
          <cell r="D298">
            <v>24.1</v>
          </cell>
          <cell r="E298" t="str">
            <v>SIURB-E Jan/25</v>
          </cell>
        </row>
        <row r="299">
          <cell r="A299">
            <v>4060015</v>
          </cell>
          <cell r="B299" t="str">
            <v>RETIRADA DE DIVISÓRIAS - CHAPAS OU TÁBUAS, EXCLUSIVE ENTARUGAMENTO</v>
          </cell>
          <cell r="C299" t="str">
            <v>M2</v>
          </cell>
          <cell r="D299">
            <v>12.49</v>
          </cell>
          <cell r="E299" t="str">
            <v>SIURB-E Jan/25</v>
          </cell>
        </row>
        <row r="300">
          <cell r="A300">
            <v>4060016</v>
          </cell>
          <cell r="B300" t="str">
            <v>RETIRADA DE DIVISÓRIAS - CHAPAS OU TÁBUAS, INCLUSIVE ENTARUGAMENTO</v>
          </cell>
          <cell r="C300" t="str">
            <v>M2</v>
          </cell>
          <cell r="D300">
            <v>24.97</v>
          </cell>
          <cell r="E300" t="str">
            <v>SIURB-E Jan/25</v>
          </cell>
        </row>
        <row r="301">
          <cell r="A301">
            <v>4060019</v>
          </cell>
          <cell r="B301" t="str">
            <v>RETIRADA DE DIVISÓRIAS - CHAPAS FIB.MADEIRA, COM MONTANTES METÁLICOS</v>
          </cell>
          <cell r="C301" t="str">
            <v>M2</v>
          </cell>
          <cell r="D301">
            <v>37.46</v>
          </cell>
          <cell r="E301" t="str">
            <v>SIURB-E Jan/25</v>
          </cell>
        </row>
        <row r="302">
          <cell r="A302">
            <v>4070000</v>
          </cell>
          <cell r="B302" t="str">
            <v>RECOLOCAÇÕES</v>
          </cell>
          <cell r="C302" t="str">
            <v>.</v>
          </cell>
          <cell r="D302" t="str">
            <v>.</v>
          </cell>
          <cell r="E302" t="str">
            <v>SIURB-E Jan/25</v>
          </cell>
        </row>
        <row r="303">
          <cell r="A303">
            <v>4070010</v>
          </cell>
          <cell r="B303" t="str">
            <v>RECOLOCAÇÃO DE PLACAS DIVISÓRIAS DE GRANILITE OU SIMILAR</v>
          </cell>
          <cell r="C303" t="str">
            <v>M2</v>
          </cell>
          <cell r="D303">
            <v>73.989999999999995</v>
          </cell>
          <cell r="E303" t="str">
            <v>SIURB-E Jan/25</v>
          </cell>
        </row>
        <row r="304">
          <cell r="A304">
            <v>4070015</v>
          </cell>
          <cell r="B304" t="str">
            <v>RECOLOCAÇÃO DE DIVISÓRIAS - CHAPAS OU TÁBUAS, EXCLUSIVE ENTARUGAMENTO</v>
          </cell>
          <cell r="C304" t="str">
            <v>M2</v>
          </cell>
          <cell r="D304">
            <v>23.05</v>
          </cell>
          <cell r="E304" t="str">
            <v>SIURB-E Jan/25</v>
          </cell>
        </row>
        <row r="305">
          <cell r="A305">
            <v>4070019</v>
          </cell>
          <cell r="B305" t="str">
            <v>RECOLOCAÇÃO DE DIVISÓRIAS - CHAPAS FIB.MADEIRA, COM MONTANTES METÁLICOS</v>
          </cell>
          <cell r="C305" t="str">
            <v>M2</v>
          </cell>
          <cell r="D305">
            <v>66.38</v>
          </cell>
          <cell r="E305" t="str">
            <v>SIURB-E Jan/25</v>
          </cell>
        </row>
        <row r="306">
          <cell r="A306">
            <v>5000000</v>
          </cell>
          <cell r="B306" t="str">
            <v>IMPERMEABILIZACOES</v>
          </cell>
          <cell r="E306" t="str">
            <v>SIURB-E Jan/25</v>
          </cell>
        </row>
        <row r="307">
          <cell r="A307">
            <v>5001000</v>
          </cell>
          <cell r="B307" t="str">
            <v>IMPERMEABILIZANTE CONTRA UMIDADE DO SOLO</v>
          </cell>
          <cell r="C307" t="str">
            <v>.</v>
          </cell>
          <cell r="D307" t="str">
            <v>.</v>
          </cell>
          <cell r="E307" t="str">
            <v>SIURB-E Jan/25</v>
          </cell>
        </row>
        <row r="308">
          <cell r="A308">
            <v>5001001</v>
          </cell>
          <cell r="B308" t="str">
            <v>BD.01 - ARGAMASSA IMPERMEABILIZANTE DE CIMENTO E AREIA (REBOCO IMPERMEÁVEL) - TRAÇO 1:3, ESPESSURA DE 20MM</v>
          </cell>
          <cell r="C308" t="str">
            <v>M2</v>
          </cell>
          <cell r="D308">
            <v>64.39</v>
          </cell>
          <cell r="E308" t="str">
            <v>SIURB-E Jan/25</v>
          </cell>
        </row>
        <row r="309">
          <cell r="A309">
            <v>5001003</v>
          </cell>
          <cell r="B309" t="str">
            <v>BD.01 - ARGAMASSA IMPERMEABILIZANTE DE CIMENTO E AREIA (SUBSOLOS) - TRAÇO 1:2,5, ESPESSURA DE 20MM</v>
          </cell>
          <cell r="C309" t="str">
            <v>M2</v>
          </cell>
          <cell r="D309">
            <v>65.13</v>
          </cell>
          <cell r="E309" t="str">
            <v>SIURB-E Jan/25</v>
          </cell>
        </row>
        <row r="310">
          <cell r="A310">
            <v>5001030</v>
          </cell>
          <cell r="B310" t="str">
            <v>CIMENTO IMPERMEABILIZANTE DE CRISTALIZAÇÃO - ESTRUTUTURA ENTERRADA</v>
          </cell>
          <cell r="C310" t="str">
            <v>M2</v>
          </cell>
          <cell r="D310">
            <v>77.84</v>
          </cell>
          <cell r="E310" t="str">
            <v>SIURB-E Jan/25</v>
          </cell>
        </row>
        <row r="311">
          <cell r="A311">
            <v>5001040</v>
          </cell>
          <cell r="B311" t="str">
            <v>REGULARIZAÇÃO COM ARGAMASSA DE CIMENTO E AREIA - TRAÇO 1:3, ESPESSURA MÉDIA 30MM</v>
          </cell>
          <cell r="C311" t="str">
            <v>M2</v>
          </cell>
          <cell r="D311">
            <v>47.17</v>
          </cell>
          <cell r="E311" t="str">
            <v>SIURB-E Jan/25</v>
          </cell>
        </row>
        <row r="312">
          <cell r="A312">
            <v>5001043</v>
          </cell>
          <cell r="B312" t="str">
            <v>PINTURA PROTETORA COM TINTA BETUMINOSA (PARA  ARGAMASSA IMPERMEÁVEL) - 2 DEMÃOS</v>
          </cell>
          <cell r="C312" t="str">
            <v>M2</v>
          </cell>
          <cell r="D312">
            <v>18.05</v>
          </cell>
          <cell r="E312" t="str">
            <v>SIURB-E Jan/25</v>
          </cell>
        </row>
        <row r="313">
          <cell r="A313">
            <v>5001047</v>
          </cell>
          <cell r="B313" t="str">
            <v>PROTEÇÃO MECÂNICA COM ARGAMASSA DE CIMENTO E AREIA - TRAÇO 1:7, ESPESSURA MÉDIA 30MM</v>
          </cell>
          <cell r="C313" t="str">
            <v>M2</v>
          </cell>
          <cell r="D313">
            <v>44.11</v>
          </cell>
          <cell r="E313" t="str">
            <v>SIURB-E Jan/25</v>
          </cell>
        </row>
        <row r="314">
          <cell r="A314">
            <v>5002000</v>
          </cell>
          <cell r="B314" t="str">
            <v>IMPERMEABILIZANTE CONTRA ÁGUA SOB PRESSÃO</v>
          </cell>
          <cell r="C314" t="str">
            <v>.</v>
          </cell>
          <cell r="D314" t="str">
            <v>.</v>
          </cell>
          <cell r="E314" t="str">
            <v>SIURB-E Jan/25</v>
          </cell>
        </row>
        <row r="315">
          <cell r="A315">
            <v>5002002</v>
          </cell>
          <cell r="B315" t="str">
            <v>BD.01 - ARGAMASSA IMPERMEABILIZANTE DE CIMENTO E AREIA (RESERVATÓRIOS E PISCINAS) - TRAÇO 1:3, ESPESSURA 30MM</v>
          </cell>
          <cell r="C315" t="str">
            <v>M2</v>
          </cell>
          <cell r="D315">
            <v>140.44</v>
          </cell>
          <cell r="E315" t="str">
            <v>SIURB-E Jan/25</v>
          </cell>
        </row>
        <row r="316">
          <cell r="A316">
            <v>5002030</v>
          </cell>
          <cell r="B316" t="str">
            <v>CIMENTO IMPERMEABILIZANTE DE CRISTALIZAÇÃO - ESTRUTURA ELEVADA</v>
          </cell>
          <cell r="C316" t="str">
            <v>M2</v>
          </cell>
          <cell r="D316">
            <v>79.2</v>
          </cell>
          <cell r="E316" t="str">
            <v>SIURB-E Jan/25</v>
          </cell>
        </row>
        <row r="317">
          <cell r="A317">
            <v>5002043</v>
          </cell>
          <cell r="B317" t="str">
            <v>PINTURA PROTETORA COM TINTA BETUMINOSA (PARA ARGAMASSA IMPERMEÁVEL) - 2 DEMÃOS</v>
          </cell>
          <cell r="C317" t="str">
            <v>M2</v>
          </cell>
          <cell r="D317">
            <v>18.05</v>
          </cell>
          <cell r="E317" t="str">
            <v>SIURB-E Jan/25</v>
          </cell>
        </row>
        <row r="318">
          <cell r="A318">
            <v>5002044</v>
          </cell>
          <cell r="B318" t="str">
            <v>PINTURA PROTETORA COM TINTA A BASE DE EPÓXI (PARA ARGAMASSA IMPERMEÁVEL)</v>
          </cell>
          <cell r="C318" t="str">
            <v>M2</v>
          </cell>
          <cell r="D318">
            <v>199.45</v>
          </cell>
          <cell r="E318" t="str">
            <v>SIURB-E Jan/25</v>
          </cell>
        </row>
        <row r="319">
          <cell r="A319">
            <v>5003000</v>
          </cell>
          <cell r="B319" t="str">
            <v>IMPERMEABILIZANTE CONTRA ÁGUA DE PERCOLAÇÃO</v>
          </cell>
          <cell r="C319" t="str">
            <v>.</v>
          </cell>
          <cell r="D319" t="str">
            <v>.</v>
          </cell>
          <cell r="E319" t="str">
            <v>SIURB-E Jan/25</v>
          </cell>
        </row>
        <row r="320">
          <cell r="A320">
            <v>5003002</v>
          </cell>
          <cell r="B320" t="str">
            <v>BD.01 - ARGAMASSA IMPERMEABILIZANTE DE CIMENTO E AREIA (CALHAS E MARQUISES) - TRAÇO 1:3, ESPESSURA 30MM</v>
          </cell>
          <cell r="C320" t="str">
            <v>M2</v>
          </cell>
          <cell r="D320">
            <v>140.44</v>
          </cell>
          <cell r="E320" t="str">
            <v>SIURB-E Jan/25</v>
          </cell>
        </row>
        <row r="321">
          <cell r="A321">
            <v>5003008</v>
          </cell>
          <cell r="B321" t="str">
            <v>MANTA ASFÁLTICA ESPESSURA DE 3MM COM VÉU DE POLIÉSTER COLADA A MAÇARICO</v>
          </cell>
          <cell r="C321" t="str">
            <v>M2</v>
          </cell>
          <cell r="D321">
            <v>139.33000000000001</v>
          </cell>
          <cell r="E321" t="str">
            <v>SIURB-E Jan/25</v>
          </cell>
        </row>
        <row r="322">
          <cell r="A322">
            <v>5003009</v>
          </cell>
          <cell r="B322" t="str">
            <v>MANTA ASFÁLTICA ESPESSURA DE 4MM COM VÉU DE POLIÉSTER COLADA A MAÇARICO</v>
          </cell>
          <cell r="C322" t="str">
            <v>M2</v>
          </cell>
          <cell r="D322">
            <v>145.82</v>
          </cell>
          <cell r="E322" t="str">
            <v>SIURB-E Jan/25</v>
          </cell>
        </row>
        <row r="323">
          <cell r="A323">
            <v>5003011</v>
          </cell>
          <cell r="B323" t="str">
            <v>MANTA ASFÁLTICA ESPESSURA DE 4MM ANTI RAIZ COM VÉU DE POLIÉSTER</v>
          </cell>
          <cell r="C323" t="str">
            <v>M2</v>
          </cell>
          <cell r="D323">
            <v>151.33000000000001</v>
          </cell>
          <cell r="E323" t="str">
            <v>SIURB-E Jan/25</v>
          </cell>
        </row>
        <row r="324">
          <cell r="A324">
            <v>5003012</v>
          </cell>
          <cell r="B324" t="str">
            <v>BD.12 - IMPERMEABILIZAÇÃO A BASE DE EMULSÃO ASFÁLTICA - ESTRUTURADA COM TECIDO POLIÉSTER - 2 CAMADAS DE ESTRUTURANTE</v>
          </cell>
          <cell r="C324" t="str">
            <v>M2</v>
          </cell>
          <cell r="D324">
            <v>112.08</v>
          </cell>
          <cell r="E324" t="str">
            <v>SIURB-E Jan/25</v>
          </cell>
        </row>
        <row r="325">
          <cell r="A325">
            <v>5003013</v>
          </cell>
          <cell r="B325" t="str">
            <v>BD.12 - IMPERMEABILIZAÇÃO A BASE DE EMULSÃO ASFÁLTICA ESTRUTURADA COM TECIDO DE POLIÉSTER - 3 CAMADAS DE ESTRUTURANTE</v>
          </cell>
          <cell r="C325" t="str">
            <v>M2</v>
          </cell>
          <cell r="D325">
            <v>143.01</v>
          </cell>
          <cell r="E325" t="str">
            <v>SIURB-E Jan/25</v>
          </cell>
        </row>
        <row r="326">
          <cell r="A326">
            <v>5003017</v>
          </cell>
          <cell r="B326" t="str">
            <v>BD-12 IMPERMEABILIZAÇÃO A BASE DE EMULSÃO ASFÁLTICA MODIFICADA COM ELASTÔMEROS - ESTRUTURADA COM TECIDO DE POLIÉSTER - 2 CAMADAS DE ESTRUTURANTE</v>
          </cell>
          <cell r="C326" t="str">
            <v>M2</v>
          </cell>
          <cell r="D326">
            <v>139.91</v>
          </cell>
          <cell r="E326" t="str">
            <v>SIURB-E Jan/25</v>
          </cell>
        </row>
        <row r="327">
          <cell r="A327">
            <v>5003040</v>
          </cell>
          <cell r="B327" t="str">
            <v>REGULARIZAÇÃO COM ARGAMASSA DE CIMENTO E AREIA - TRAÇO 1:3, ESPESSURA MÉDIA 30MM</v>
          </cell>
          <cell r="C327" t="str">
            <v>M2</v>
          </cell>
          <cell r="D327">
            <v>47.17</v>
          </cell>
          <cell r="E327" t="str">
            <v>SIURB-E Jan/25</v>
          </cell>
        </row>
        <row r="328">
          <cell r="A328">
            <v>5003043</v>
          </cell>
          <cell r="B328" t="str">
            <v>BD.01 - PINTURA PROTETORA COM TINTA BETUMINOSA (PARA ARGAMASSA IMPERMEÁVEL) - 2 DEMÃOS</v>
          </cell>
          <cell r="C328" t="str">
            <v>M2</v>
          </cell>
          <cell r="D328">
            <v>18.05</v>
          </cell>
          <cell r="E328" t="str">
            <v>SIURB-E Jan/25</v>
          </cell>
        </row>
        <row r="329">
          <cell r="A329">
            <v>5003047</v>
          </cell>
          <cell r="B329" t="str">
            <v>PROTEÇÃO MECÂNICA COM ARGAMASSA DE CIMENTO E AREIA - TRAÇO 1:7, ESPESSURA MÉDIA 30MM</v>
          </cell>
          <cell r="C329" t="str">
            <v>M2</v>
          </cell>
          <cell r="D329">
            <v>44.11</v>
          </cell>
          <cell r="E329" t="str">
            <v>SIURB-E Jan/25</v>
          </cell>
        </row>
        <row r="330">
          <cell r="A330">
            <v>5003054</v>
          </cell>
          <cell r="B330" t="str">
            <v>ARGILA EXPANDIDA SOLTA</v>
          </cell>
          <cell r="C330" t="str">
            <v>M3</v>
          </cell>
          <cell r="D330">
            <v>664.52</v>
          </cell>
          <cell r="E330" t="str">
            <v>SIURB-E Jan/25</v>
          </cell>
        </row>
        <row r="331">
          <cell r="A331">
            <v>5003055</v>
          </cell>
          <cell r="B331" t="str">
            <v>ISOLAMENTO TÉRMICO COM ARGILA EXPANDIDA SOLTA - ESPESSURA 70MM</v>
          </cell>
          <cell r="C331" t="str">
            <v>M2</v>
          </cell>
          <cell r="D331">
            <v>83.25</v>
          </cell>
          <cell r="E331" t="str">
            <v>SIURB-E Jan/25</v>
          </cell>
        </row>
        <row r="332">
          <cell r="A332">
            <v>5003073</v>
          </cell>
          <cell r="B332" t="str">
            <v>ISOLAMENTO TÉRMICO COM POLIESTIRENO EXPANDIDO - ESPESSURA 50MM</v>
          </cell>
          <cell r="C332" t="str">
            <v>M2</v>
          </cell>
          <cell r="D332">
            <v>44.21</v>
          </cell>
          <cell r="E332" t="str">
            <v>SIURB-E Jan/25</v>
          </cell>
        </row>
        <row r="333">
          <cell r="A333">
            <v>5004000</v>
          </cell>
          <cell r="B333" t="str">
            <v>JUNTAS DE DILATAÇÃO</v>
          </cell>
          <cell r="C333" t="str">
            <v>.</v>
          </cell>
          <cell r="D333" t="str">
            <v>.</v>
          </cell>
          <cell r="E333" t="str">
            <v>SIURB-E Jan/25</v>
          </cell>
        </row>
        <row r="334">
          <cell r="A334">
            <v>5004010</v>
          </cell>
          <cell r="B334" t="str">
            <v>MASTIQUE ELÁSTICO A BASE DE SILICONE</v>
          </cell>
          <cell r="C334" t="str">
            <v>DM3</v>
          </cell>
          <cell r="D334">
            <v>88.8</v>
          </cell>
          <cell r="E334" t="str">
            <v>SIURB-E Jan/25</v>
          </cell>
        </row>
        <row r="335">
          <cell r="A335">
            <v>5004030</v>
          </cell>
          <cell r="B335" t="str">
            <v>MASTIQUE ELÁSTICO A BASE DE POLIURETANO - MONOCOMPONENTE</v>
          </cell>
          <cell r="C335" t="str">
            <v>DM3</v>
          </cell>
          <cell r="D335">
            <v>167.03</v>
          </cell>
          <cell r="E335" t="str">
            <v>SIURB-E Jan/25</v>
          </cell>
        </row>
        <row r="336">
          <cell r="A336">
            <v>5004050</v>
          </cell>
          <cell r="B336" t="str">
            <v>FORNECIMENTO E COLOCAÇÃO DE JUNTA DE DILATAÇÃO DE ELASTÔMERO DE NEOPRENE, TIPO JEENE JJ2540VV OU SIMILAR</v>
          </cell>
          <cell r="C336" t="str">
            <v>M</v>
          </cell>
          <cell r="D336">
            <v>541.97</v>
          </cell>
          <cell r="E336" t="str">
            <v>SIURB-E Jan/25</v>
          </cell>
        </row>
        <row r="337">
          <cell r="A337">
            <v>5050000</v>
          </cell>
          <cell r="B337" t="str">
            <v>DEMOLIÇÕES</v>
          </cell>
          <cell r="C337" t="str">
            <v>.</v>
          </cell>
          <cell r="D337" t="str">
            <v>.</v>
          </cell>
          <cell r="E337" t="str">
            <v>SIURB-E Jan/25</v>
          </cell>
        </row>
        <row r="338">
          <cell r="A338">
            <v>5050001</v>
          </cell>
          <cell r="B338" t="str">
            <v>DEMOLIÇÃO DE ARGAMASSA IMPERMEÁVEL - ESPESSURA MÉDIA DE 30MM</v>
          </cell>
          <cell r="C338" t="str">
            <v>M2</v>
          </cell>
          <cell r="D338">
            <v>12.05</v>
          </cell>
          <cell r="E338" t="str">
            <v>SIURB-E Jan/25</v>
          </cell>
        </row>
        <row r="339">
          <cell r="A339">
            <v>5050002</v>
          </cell>
          <cell r="B339" t="str">
            <v>DEMOLIÇÃO DE SISTEMAS IMPERMEABILIZANTES DE BASE ASFÁLTICA</v>
          </cell>
          <cell r="C339" t="str">
            <v>M2</v>
          </cell>
          <cell r="D339">
            <v>4.82</v>
          </cell>
          <cell r="E339" t="str">
            <v>SIURB-E Jan/25</v>
          </cell>
        </row>
        <row r="340">
          <cell r="A340">
            <v>5050005</v>
          </cell>
          <cell r="B340" t="str">
            <v>DEMOLIÇÃO DE SISTEMAS DE ISOLAMENTO TÉRMICO EM GERAL</v>
          </cell>
          <cell r="C340" t="str">
            <v>M2</v>
          </cell>
          <cell r="D340">
            <v>2.41</v>
          </cell>
          <cell r="E340" t="str">
            <v>SIURB-E Jan/25</v>
          </cell>
        </row>
        <row r="341">
          <cell r="A341">
            <v>5050010</v>
          </cell>
          <cell r="B341" t="str">
            <v>DEMOLIÇÃO DE CAPEAMENTO PROTETOR, EXECUTADO COM ARGAMASSA DE CIMENTO E AREIA</v>
          </cell>
          <cell r="C341" t="str">
            <v>M2</v>
          </cell>
          <cell r="D341">
            <v>7.23</v>
          </cell>
          <cell r="E341" t="str">
            <v>SIURB-E Jan/25</v>
          </cell>
        </row>
        <row r="342">
          <cell r="A342">
            <v>5050012</v>
          </cell>
          <cell r="B342" t="str">
            <v>DEMOLIÇÃO DE PROTEÇÃO TERMOMECÂNICA - LADRILHOS CERÂMICOS OU HIDRÁULICOS</v>
          </cell>
          <cell r="C342" t="str">
            <v>M2</v>
          </cell>
          <cell r="D342">
            <v>14.46</v>
          </cell>
          <cell r="E342" t="str">
            <v>SIURB-E Jan/25</v>
          </cell>
        </row>
        <row r="343">
          <cell r="A343">
            <v>5050015</v>
          </cell>
          <cell r="B343" t="str">
            <v>DEMOLIÇÃO DE ARGAMASSA DE REGULARIZAÇÃO - ESPESSURA MÉDIA DE 30MM</v>
          </cell>
          <cell r="C343" t="str">
            <v>M2</v>
          </cell>
          <cell r="D343">
            <v>12.05</v>
          </cell>
          <cell r="E343" t="str">
            <v>SIURB-E Jan/25</v>
          </cell>
        </row>
        <row r="344">
          <cell r="A344">
            <v>5060000</v>
          </cell>
          <cell r="B344" t="str">
            <v>RETIRADAS</v>
          </cell>
          <cell r="C344" t="str">
            <v>.</v>
          </cell>
          <cell r="D344" t="str">
            <v>.</v>
          </cell>
          <cell r="E344" t="str">
            <v>SIURB-E Jan/25</v>
          </cell>
        </row>
        <row r="345">
          <cell r="A345">
            <v>5060005</v>
          </cell>
          <cell r="B345" t="str">
            <v>RETIRADA DE ISOLAMENTO TÉRMICO - TIJOLOS CERÂMICOS FURADOS</v>
          </cell>
          <cell r="C345" t="str">
            <v>M2</v>
          </cell>
          <cell r="D345">
            <v>7.23</v>
          </cell>
          <cell r="E345" t="str">
            <v>SIURB-E Jan/25</v>
          </cell>
        </row>
        <row r="346">
          <cell r="A346">
            <v>5060006</v>
          </cell>
          <cell r="B346" t="str">
            <v>RETIRADA DE ISOLAMENTO TÉRMICO - AGREGADOS SOLTOS EM GERAL</v>
          </cell>
          <cell r="C346" t="str">
            <v>M3</v>
          </cell>
          <cell r="D346">
            <v>48.21</v>
          </cell>
          <cell r="E346" t="str">
            <v>SIURB-E Jan/25</v>
          </cell>
        </row>
        <row r="347">
          <cell r="A347">
            <v>5070000</v>
          </cell>
          <cell r="B347" t="str">
            <v>RETIRADAS</v>
          </cell>
          <cell r="C347" t="str">
            <v>.</v>
          </cell>
          <cell r="D347" t="str">
            <v>.</v>
          </cell>
          <cell r="E347" t="str">
            <v>SIURB-E Jan/25</v>
          </cell>
        </row>
        <row r="348">
          <cell r="A348">
            <v>5070006</v>
          </cell>
          <cell r="B348" t="str">
            <v>RECOLOCAÇÃO DE ISOLAMENTO TÉRMICO - AGREGADOS SOLTOS EM GERAL</v>
          </cell>
          <cell r="C348" t="str">
            <v>M3</v>
          </cell>
          <cell r="D348">
            <v>108.47</v>
          </cell>
          <cell r="E348" t="str">
            <v>SIURB-E Jan/25</v>
          </cell>
        </row>
        <row r="349">
          <cell r="A349">
            <v>5080000</v>
          </cell>
          <cell r="B349" t="str">
            <v>SERVIÇOS PARCIAIS</v>
          </cell>
          <cell r="C349" t="str">
            <v>.</v>
          </cell>
          <cell r="D349" t="str">
            <v>.</v>
          </cell>
          <cell r="E349" t="str">
            <v>SIURB-E Jan/25</v>
          </cell>
        </row>
        <row r="350">
          <cell r="A350">
            <v>5090000</v>
          </cell>
          <cell r="B350" t="str">
            <v>RESINAS</v>
          </cell>
          <cell r="C350" t="str">
            <v>.</v>
          </cell>
          <cell r="D350" t="str">
            <v>.</v>
          </cell>
          <cell r="E350" t="str">
            <v>SIURB-E Jan/25</v>
          </cell>
        </row>
        <row r="351">
          <cell r="A351">
            <v>6000000</v>
          </cell>
          <cell r="B351" t="str">
            <v>COBERTURAS</v>
          </cell>
          <cell r="E351" t="str">
            <v>SIURB-E Jan/25</v>
          </cell>
        </row>
        <row r="352">
          <cell r="A352">
            <v>6001000</v>
          </cell>
          <cell r="B352" t="str">
            <v>ESTRUTURAS DE COBERTURA</v>
          </cell>
          <cell r="C352" t="str">
            <v>.</v>
          </cell>
          <cell r="D352" t="str">
            <v>.</v>
          </cell>
          <cell r="E352" t="str">
            <v>SIURB-E Jan/25</v>
          </cell>
        </row>
        <row r="353">
          <cell r="A353">
            <v>6001010</v>
          </cell>
          <cell r="B353" t="str">
            <v>ESTRUTURA DE MADEIRA, EM TERÇAS, PARA TELHAS ONDULADAS CRFS/AL/PL/AG</v>
          </cell>
          <cell r="C353" t="str">
            <v>M2</v>
          </cell>
          <cell r="D353">
            <v>69.72</v>
          </cell>
          <cell r="E353" t="str">
            <v>SIURB-E Jan/25</v>
          </cell>
        </row>
        <row r="354">
          <cell r="A354">
            <v>6001013</v>
          </cell>
          <cell r="B354" t="str">
            <v>ESTRUTURA DE MADEIRA, PONTALETADA, PARA TELHAS ONDULADAS CRFS/AL/PL/AG</v>
          </cell>
          <cell r="C354" t="str">
            <v>M2</v>
          </cell>
          <cell r="D354">
            <v>246.43</v>
          </cell>
          <cell r="E354" t="str">
            <v>SIURB-E Jan/25</v>
          </cell>
        </row>
        <row r="355">
          <cell r="A355">
            <v>6001015</v>
          </cell>
          <cell r="B355" t="str">
            <v>ESTRUTURA COM TESOURAS DE MADEIRA PARA TELHAS ONDULADAS CRFS/AL/PL - VÃOS ATÉ 7,00M</v>
          </cell>
          <cell r="C355" t="str">
            <v>M2</v>
          </cell>
          <cell r="D355">
            <v>157.97</v>
          </cell>
          <cell r="E355" t="str">
            <v>SIURB-E Jan/25</v>
          </cell>
        </row>
        <row r="356">
          <cell r="A356">
            <v>6001016</v>
          </cell>
          <cell r="B356" t="str">
            <v>ESTRUTURA COM TESOURAS DE MADEIRA PARA TELHAS ONDULADAS CRFS/AL/PL - VÃOS 7,01 À 10,00M</v>
          </cell>
          <cell r="C356" t="str">
            <v>M2</v>
          </cell>
          <cell r="D356">
            <v>173.93</v>
          </cell>
          <cell r="E356" t="str">
            <v>SIURB-E Jan/25</v>
          </cell>
        </row>
        <row r="357">
          <cell r="A357">
            <v>6001017</v>
          </cell>
          <cell r="B357" t="str">
            <v>ESTRUTURA COM TESOURAS DE MADEIRA PARA TELHAS ONDULADAS CRFS/AL/PL - VÃOS 10,01 À 13,00M</v>
          </cell>
          <cell r="C357" t="str">
            <v>M2</v>
          </cell>
          <cell r="D357">
            <v>205.49</v>
          </cell>
          <cell r="E357" t="str">
            <v>SIURB-E Jan/25</v>
          </cell>
        </row>
        <row r="358">
          <cell r="A358">
            <v>6001018</v>
          </cell>
          <cell r="B358" t="str">
            <v>ESTRUTURA COM TESOURAS DE MADEIRA PARA TELHAS ONDULADAS CRFS/AL/PL - VÃOS 13,01 À 18,00M</v>
          </cell>
          <cell r="C358" t="str">
            <v>M2</v>
          </cell>
          <cell r="D358">
            <v>244.1</v>
          </cell>
          <cell r="E358" t="str">
            <v>SIURB-E Jan/25</v>
          </cell>
        </row>
        <row r="359">
          <cell r="A359">
            <v>6001030</v>
          </cell>
          <cell r="B359" t="str">
            <v>FORNECIMENTO DE ESTRUTURA METÁLICA PARA COBERTURA</v>
          </cell>
          <cell r="C359" t="str">
            <v>KG</v>
          </cell>
          <cell r="D359">
            <v>15.61</v>
          </cell>
          <cell r="E359" t="str">
            <v>SIURB-E Jan/25</v>
          </cell>
        </row>
        <row r="360">
          <cell r="A360">
            <v>6001031</v>
          </cell>
          <cell r="B360" t="str">
            <v>MONTAGEM DE ESTRUTURA METÁLICA PARA COBERTURA</v>
          </cell>
          <cell r="C360" t="str">
            <v>KG</v>
          </cell>
          <cell r="D360">
            <v>3.39</v>
          </cell>
          <cell r="E360" t="str">
            <v>SIURB-E Jan/25</v>
          </cell>
        </row>
        <row r="361">
          <cell r="A361">
            <v>6002000</v>
          </cell>
          <cell r="B361" t="str">
            <v>TELHADOS</v>
          </cell>
          <cell r="C361" t="str">
            <v>.</v>
          </cell>
          <cell r="D361" t="str">
            <v>.</v>
          </cell>
          <cell r="E361" t="str">
            <v>SIURB-E Jan/25</v>
          </cell>
        </row>
        <row r="362">
          <cell r="A362">
            <v>6002003</v>
          </cell>
          <cell r="B362" t="str">
            <v>TELHAS DE BARRO COZIDO - PAULISTA</v>
          </cell>
          <cell r="C362" t="str">
            <v>M2</v>
          </cell>
          <cell r="D362">
            <v>174.47</v>
          </cell>
          <cell r="E362" t="str">
            <v>SIURB-E Jan/25</v>
          </cell>
        </row>
        <row r="363">
          <cell r="A363">
            <v>6002004</v>
          </cell>
          <cell r="B363" t="str">
            <v>TELHAS DE BARRO COZIDO - SUPER-PAULISTA (PLAN)</v>
          </cell>
          <cell r="C363" t="str">
            <v>M2</v>
          </cell>
          <cell r="D363">
            <v>165.03</v>
          </cell>
          <cell r="E363" t="str">
            <v>SIURB-E Jan/25</v>
          </cell>
        </row>
        <row r="364">
          <cell r="A364">
            <v>6002005</v>
          </cell>
          <cell r="B364" t="str">
            <v>TELHAS DE BARRO COZIDO - FRANCESA</v>
          </cell>
          <cell r="C364" t="str">
            <v>M2</v>
          </cell>
          <cell r="D364">
            <v>103.33</v>
          </cell>
          <cell r="E364" t="str">
            <v>SIURB-E Jan/25</v>
          </cell>
        </row>
        <row r="365">
          <cell r="A365">
            <v>6002021</v>
          </cell>
          <cell r="B365" t="str">
            <v>TELHA ONDULADA CRFS 6MM</v>
          </cell>
          <cell r="C365" t="str">
            <v>M2</v>
          </cell>
          <cell r="D365">
            <v>44.49</v>
          </cell>
          <cell r="E365" t="str">
            <v>SIURB-E Jan/25</v>
          </cell>
        </row>
        <row r="366">
          <cell r="A366">
            <v>6002022</v>
          </cell>
          <cell r="B366" t="str">
            <v>TELHA ONDULADA CRFS 8MM</v>
          </cell>
          <cell r="C366" t="str">
            <v>M2</v>
          </cell>
          <cell r="D366">
            <v>72.97</v>
          </cell>
          <cell r="E366" t="str">
            <v>SIURB-E Jan/25</v>
          </cell>
        </row>
        <row r="367">
          <cell r="A367">
            <v>6002023</v>
          </cell>
          <cell r="B367" t="str">
            <v>TELHA ESTRUTURAL TRAPEZOIDAL EM CRFS, LARGURA ÚTIL=44CM - ESPESSURA 8MM</v>
          </cell>
          <cell r="C367" t="str">
            <v>M2</v>
          </cell>
          <cell r="D367">
            <v>156.05000000000001</v>
          </cell>
          <cell r="E367" t="str">
            <v>SIURB-E Jan/25</v>
          </cell>
        </row>
        <row r="368">
          <cell r="A368">
            <v>6002025</v>
          </cell>
          <cell r="B368" t="str">
            <v>TELHA ESTRUTURAL TRAPEZOIDAL EM CRFS, LARGURA ÚTIL=90CM - ESPESSURA 8MM</v>
          </cell>
          <cell r="C368" t="str">
            <v>M2</v>
          </cell>
          <cell r="D368">
            <v>140.63</v>
          </cell>
          <cell r="E368" t="str">
            <v>SIURB-E Jan/25</v>
          </cell>
        </row>
        <row r="369">
          <cell r="A369">
            <v>6002043</v>
          </cell>
          <cell r="B369" t="str">
            <v>TELHA TRAPEZOIDAL DUPLA EM AÇO GALVANIZADO - E= 0,8MM, REVESTIMENTO B, H=40MM - PINTADA 1 FACE - MIOLO EM POLIURETANO E=30MM</v>
          </cell>
          <cell r="C369" t="str">
            <v>M2</v>
          </cell>
          <cell r="D369">
            <v>322</v>
          </cell>
          <cell r="E369" t="str">
            <v>SIURB-E Jan/25</v>
          </cell>
        </row>
        <row r="370">
          <cell r="A370">
            <v>6002044</v>
          </cell>
          <cell r="B370" t="str">
            <v>TELHA TRAPEZOIDAL EM AÇO GALVANIZADO ESPESSURA DE 0,50MM, REVESTIMENTO B, H=40MM</v>
          </cell>
          <cell r="C370" t="str">
            <v>M2</v>
          </cell>
          <cell r="D370">
            <v>85.97</v>
          </cell>
          <cell r="E370" t="str">
            <v>SIURB-E Jan/25</v>
          </cell>
        </row>
        <row r="371">
          <cell r="A371">
            <v>6002045</v>
          </cell>
          <cell r="B371" t="str">
            <v>TELHA ONDULADA EM AÇO GALVANIZADO ESPESSURA DE 0,50MM, REVESTIMENTO B, H=17,5MM</v>
          </cell>
          <cell r="C371" t="str">
            <v>M2</v>
          </cell>
          <cell r="D371">
            <v>89.61</v>
          </cell>
          <cell r="E371" t="str">
            <v>SIURB-E Jan/25</v>
          </cell>
        </row>
        <row r="372">
          <cell r="A372">
            <v>6002046</v>
          </cell>
          <cell r="B372" t="str">
            <v>TELHA TRAPEZOIDAL DUP. AÇO GALVANIZADO ESPESSURA DE 0,5MM, REVESTIMENTO B, H=40MM, COM MIOLO POLIURETANO E=30MM</v>
          </cell>
          <cell r="C372" t="str">
            <v>M2</v>
          </cell>
          <cell r="D372">
            <v>186.51</v>
          </cell>
          <cell r="E372" t="str">
            <v>SIURB-E Jan/25</v>
          </cell>
        </row>
        <row r="373">
          <cell r="A373">
            <v>6002047</v>
          </cell>
          <cell r="B373" t="str">
            <v>TELHA TRAPEZOIDAL EM AÇO GALVANIZADO ESP=0,5MM, H=40MM, COM PINTURA ELETROLÍTICA COR BRANCA 2 FACES</v>
          </cell>
          <cell r="C373" t="str">
            <v>M2</v>
          </cell>
          <cell r="D373">
            <v>105.16</v>
          </cell>
          <cell r="E373" t="str">
            <v>SIURB-E Jan/25</v>
          </cell>
        </row>
        <row r="374">
          <cell r="A374">
            <v>6002048</v>
          </cell>
          <cell r="B374" t="str">
            <v>TELHA ONDULADA EM AÇO GALVANIZADO E=0,5MM, REVESTIMENTO B, H=17,5MM COM PINTURA ELETROLÍTICA COR BRANCA 2 FACES</v>
          </cell>
          <cell r="C374" t="str">
            <v>M2</v>
          </cell>
          <cell r="D374">
            <v>72.290000000000006</v>
          </cell>
          <cell r="E374" t="str">
            <v>SIURB-E Jan/25</v>
          </cell>
        </row>
        <row r="375">
          <cell r="A375">
            <v>6002049</v>
          </cell>
          <cell r="B375" t="str">
            <v>TELHA TRAPEZOIDAL DUP. AÇO GALVANIZADO E=0,5MM, REVESTIMENTO B, H=40MM PINTURA MIOLO POLIURETANO E=30MM</v>
          </cell>
          <cell r="C375" t="str">
            <v>M2</v>
          </cell>
          <cell r="D375">
            <v>215.24</v>
          </cell>
          <cell r="E375" t="str">
            <v>SIURB-E Jan/25</v>
          </cell>
        </row>
        <row r="376">
          <cell r="A376">
            <v>6002050</v>
          </cell>
          <cell r="B376" t="str">
            <v>TELHAS EM POLICARBONATO ALVEOLAR 6MM COM ESTRUTURA METÁLICA GALVANIZADA INSTALADA</v>
          </cell>
          <cell r="C376" t="str">
            <v>M2</v>
          </cell>
          <cell r="D376">
            <v>560.45000000000005</v>
          </cell>
          <cell r="E376" t="str">
            <v>SIURB-E Jan/25</v>
          </cell>
        </row>
        <row r="377">
          <cell r="A377">
            <v>6002051</v>
          </cell>
          <cell r="B377" t="str">
            <v>CUMEEIRA OU ESPIGÃO PARA TELHAS PAULISTA, PLAN E FRANCESA - BARRO OU VIDRO</v>
          </cell>
          <cell r="C377" t="str">
            <v>M</v>
          </cell>
          <cell r="D377">
            <v>39.36</v>
          </cell>
          <cell r="E377" t="str">
            <v>SIURB-E Jan/25</v>
          </cell>
        </row>
        <row r="378">
          <cell r="A378">
            <v>6002055</v>
          </cell>
          <cell r="B378" t="str">
            <v>CUMEEIRA PARA TELHA ONDULADA (CRFS, PVC RÍGIDO E POLIÉSTER), TRAPEZOIDAL E GRECA (PVC RÍGIDO E POLIÉSTER)</v>
          </cell>
          <cell r="C378" t="str">
            <v>M</v>
          </cell>
          <cell r="D378">
            <v>80.3</v>
          </cell>
          <cell r="E378" t="str">
            <v>SIURB-E Jan/25</v>
          </cell>
        </row>
        <row r="379">
          <cell r="A379">
            <v>6002056</v>
          </cell>
          <cell r="B379" t="str">
            <v>CUMEEIRA NORMAL PARA TELHA TECNOLOGIA CRFS, ESTRUTURAL TRAPEZOIDAL 44CM</v>
          </cell>
          <cell r="C379" t="str">
            <v>M</v>
          </cell>
          <cell r="D379">
            <v>102.93</v>
          </cell>
          <cell r="E379" t="str">
            <v>SIURB-E Jan/25</v>
          </cell>
        </row>
        <row r="380">
          <cell r="A380">
            <v>6002057</v>
          </cell>
          <cell r="B380" t="str">
            <v>CUMEEIRA NORMAL PARA TELHA TECNOLOGIA CRFS, ESTRUTURAL TRAPEZOIDAL - 90CM</v>
          </cell>
          <cell r="C380" t="str">
            <v>M</v>
          </cell>
          <cell r="D380">
            <v>457.05</v>
          </cell>
          <cell r="E380" t="str">
            <v>SIURB-E Jan/25</v>
          </cell>
        </row>
        <row r="381">
          <cell r="A381">
            <v>6002090</v>
          </cell>
          <cell r="B381" t="str">
            <v>CUMEEIRA DE ALUMÍNIO, PERFIL ONDULADO - NORMAL E= 0,8MM</v>
          </cell>
          <cell r="C381" t="str">
            <v>M</v>
          </cell>
          <cell r="D381">
            <v>118.98</v>
          </cell>
          <cell r="E381" t="str">
            <v>SIURB-E Jan/25</v>
          </cell>
        </row>
        <row r="382">
          <cell r="A382">
            <v>6002091</v>
          </cell>
          <cell r="B382" t="str">
            <v>CUMEEIRA DE ALUMÍNIO, PERFIL TRAPEZOIDAL - NORMAL - E=0,8MM</v>
          </cell>
          <cell r="C382" t="str">
            <v>M</v>
          </cell>
          <cell r="D382">
            <v>117.7</v>
          </cell>
          <cell r="E382" t="str">
            <v>SIURB-E Jan/25</v>
          </cell>
        </row>
        <row r="383">
          <cell r="A383">
            <v>6002092</v>
          </cell>
          <cell r="B383" t="str">
            <v>CUMEEIRA DE ALUMÍNIO PERFIL ONDULADO - SHED - E=0,8MM</v>
          </cell>
          <cell r="C383" t="str">
            <v>M</v>
          </cell>
          <cell r="D383">
            <v>119.86</v>
          </cell>
          <cell r="E383" t="str">
            <v>SIURB-E Jan/25</v>
          </cell>
        </row>
        <row r="384">
          <cell r="A384">
            <v>6002093</v>
          </cell>
          <cell r="B384" t="str">
            <v>CUMEEIRA DE ALUMÍNIO - PERFIL TRAPEZOIDAL - SHED - E=0,8MM</v>
          </cell>
          <cell r="C384" t="str">
            <v>M</v>
          </cell>
          <cell r="D384">
            <v>118.96</v>
          </cell>
          <cell r="E384" t="str">
            <v>SIURB-E Jan/25</v>
          </cell>
        </row>
        <row r="385">
          <cell r="A385">
            <v>6002094</v>
          </cell>
          <cell r="B385" t="str">
            <v>CUMEEIRA TRAPEZOIDAL EM AÇO GALVANIZADO ESP=0,5MM, REVESTIMENTO B, H=40MM, L=0,60 M</v>
          </cell>
          <cell r="C385" t="str">
            <v>M</v>
          </cell>
          <cell r="D385">
            <v>84.21</v>
          </cell>
          <cell r="E385" t="str">
            <v>SIURB-E Jan/25</v>
          </cell>
        </row>
        <row r="386">
          <cell r="A386">
            <v>6002095</v>
          </cell>
          <cell r="B386" t="str">
            <v xml:space="preserve"> CUMEEIRA ONDULADA EM AÇO GALVANIZADO ESP=0,50MM, REVESTIMENTO B, H=17,5MM, LARG=0,60M</v>
          </cell>
          <cell r="C386" t="str">
            <v>M</v>
          </cell>
          <cell r="D386">
            <v>74.55</v>
          </cell>
          <cell r="E386" t="str">
            <v>SIURB-E Jan/25</v>
          </cell>
        </row>
        <row r="387">
          <cell r="A387">
            <v>6002096</v>
          </cell>
          <cell r="B387" t="str">
            <v>CUMEEIRA TRAPEZOIDAL EM AÇO GALVANIZADO E=0,5MM, REVESTIMENTO B, H=40MM, L=0,60M, COM PINTURA BRANCA 2 FACES</v>
          </cell>
          <cell r="C387" t="str">
            <v>M</v>
          </cell>
          <cell r="D387">
            <v>103.27</v>
          </cell>
          <cell r="E387" t="str">
            <v>SIURB-E Jan/25</v>
          </cell>
        </row>
        <row r="388">
          <cell r="A388">
            <v>6002097</v>
          </cell>
          <cell r="B388" t="str">
            <v>CUMEEIRA ONDULADA EM AÇO GALVANIZADO E=0,5MM, REVESTIMENTO B, H=17,5MM, L=0,60M, COM PINTURA BRANCA 2 FACES</v>
          </cell>
          <cell r="C388" t="str">
            <v>M</v>
          </cell>
          <cell r="D388">
            <v>93.59</v>
          </cell>
          <cell r="E388" t="str">
            <v>SIURB-E Jan/25</v>
          </cell>
        </row>
        <row r="389">
          <cell r="A389">
            <v>6002099</v>
          </cell>
          <cell r="B389" t="str">
            <v>SUBCOBERTURA COM FOLHA DE ALUMÍNIO</v>
          </cell>
          <cell r="C389" t="str">
            <v>M2</v>
          </cell>
          <cell r="D389">
            <v>13.57</v>
          </cell>
          <cell r="E389" t="str">
            <v>SIURB-E Jan/25</v>
          </cell>
        </row>
        <row r="390">
          <cell r="A390">
            <v>6003000</v>
          </cell>
          <cell r="B390" t="str">
            <v>DOMOS DE VENTILAÇÃO E ILUMINAÇÃO</v>
          </cell>
          <cell r="C390" t="str">
            <v>.</v>
          </cell>
          <cell r="D390" t="str">
            <v>.</v>
          </cell>
          <cell r="E390" t="str">
            <v>SIURB-E Jan/25</v>
          </cell>
        </row>
        <row r="391">
          <cell r="A391">
            <v>6003098</v>
          </cell>
          <cell r="B391" t="str">
            <v>CI.01 - DOMO ACRÍLICO PARA ILUMINAÇÃO E VENTILAÇÃO</v>
          </cell>
          <cell r="C391" t="str">
            <v>M2</v>
          </cell>
          <cell r="D391">
            <v>882.41</v>
          </cell>
          <cell r="E391" t="str">
            <v>SIURB-E Jan/25</v>
          </cell>
        </row>
        <row r="392">
          <cell r="A392">
            <v>6050000</v>
          </cell>
          <cell r="B392" t="str">
            <v>DEMOLIÇÕES</v>
          </cell>
          <cell r="C392" t="str">
            <v>.</v>
          </cell>
          <cell r="D392" t="str">
            <v>.</v>
          </cell>
          <cell r="E392" t="str">
            <v>SIURB-E Jan/25</v>
          </cell>
        </row>
        <row r="393">
          <cell r="A393">
            <v>6050020</v>
          </cell>
          <cell r="B393" t="str">
            <v>DEMOLIÇÃO DE TELHAS DE BARRO COZIDO OU VIDRO EM GERAL</v>
          </cell>
          <cell r="C393" t="str">
            <v>M2</v>
          </cell>
          <cell r="D393">
            <v>14.46</v>
          </cell>
          <cell r="E393" t="str">
            <v>SIURB-E Jan/25</v>
          </cell>
        </row>
        <row r="394">
          <cell r="A394">
            <v>6050025</v>
          </cell>
          <cell r="B394" t="str">
            <v>DEMOLIÇÃO DE TELHAS EM GERAL, EXCLUSIVE TELHAS DE BARRO COZIDO E VIDRO</v>
          </cell>
          <cell r="C394" t="str">
            <v>M2</v>
          </cell>
          <cell r="D394">
            <v>6.03</v>
          </cell>
          <cell r="E394" t="str">
            <v>SIURB-E Jan/25</v>
          </cell>
        </row>
        <row r="395">
          <cell r="A395">
            <v>6060000</v>
          </cell>
          <cell r="B395" t="str">
            <v>RETIRADAS</v>
          </cell>
          <cell r="C395" t="str">
            <v>.</v>
          </cell>
          <cell r="D395" t="str">
            <v>.</v>
          </cell>
          <cell r="E395" t="str">
            <v>SIURB-E Jan/25</v>
          </cell>
        </row>
        <row r="396">
          <cell r="A396">
            <v>6060003</v>
          </cell>
          <cell r="B396" t="str">
            <v>RETIRADA DE ESTRUTURA MADEIRA PONTALETADA - PARA TELHAS DE BARRO COZIDO</v>
          </cell>
          <cell r="C396" t="str">
            <v>M2</v>
          </cell>
          <cell r="D396">
            <v>16.600000000000001</v>
          </cell>
          <cell r="E396" t="str">
            <v>SIURB-E Jan/25</v>
          </cell>
        </row>
        <row r="397">
          <cell r="A397">
            <v>6060004</v>
          </cell>
          <cell r="B397" t="str">
            <v>RETIRADA DE ESTRUTURA MADEIRA PONTALETADA - PARA TELHA ONDULADA DE CIMENTO AMIANTO, ALUMÍNIO OU PLÁSTICO</v>
          </cell>
          <cell r="C397" t="str">
            <v>M2</v>
          </cell>
          <cell r="D397">
            <v>11.06</v>
          </cell>
          <cell r="E397" t="str">
            <v>SIURB-E Jan/25</v>
          </cell>
        </row>
        <row r="398">
          <cell r="A398">
            <v>6060005</v>
          </cell>
          <cell r="B398" t="str">
            <v>RETIRADA DE ESTRUTURA DE MADEIRA COM TESOURAS - PARA TELHAS DE BARRO COZIDO</v>
          </cell>
          <cell r="C398" t="str">
            <v>M2</v>
          </cell>
          <cell r="D398">
            <v>27.66</v>
          </cell>
          <cell r="E398" t="str">
            <v>SIURB-E Jan/25</v>
          </cell>
        </row>
        <row r="399">
          <cell r="A399">
            <v>6060006</v>
          </cell>
          <cell r="B399" t="str">
            <v>RETIRADA DE ESTRUTURA DE MADEIRA COM TESOURAS - PARA TELHA ONDULADA DE CIMENTO AMIANTO, ALUMÍNIO OU PLÁSTICO</v>
          </cell>
          <cell r="C399" t="str">
            <v>M2</v>
          </cell>
          <cell r="D399">
            <v>22.13</v>
          </cell>
          <cell r="E399" t="str">
            <v>SIURB-E Jan/25</v>
          </cell>
        </row>
        <row r="400">
          <cell r="A400">
            <v>6060008</v>
          </cell>
          <cell r="B400" t="str">
            <v>RETIRADA DE ESTRUTURA METÁLICA INCLUSIVE PERFIS DE FIXAÇÃO</v>
          </cell>
          <cell r="C400" t="str">
            <v>KG</v>
          </cell>
          <cell r="D400">
            <v>2.38</v>
          </cell>
          <cell r="E400" t="str">
            <v>SIURB-E Jan/25</v>
          </cell>
        </row>
        <row r="401">
          <cell r="A401">
            <v>6060010</v>
          </cell>
          <cell r="B401" t="str">
            <v>RETIRADA PARCIAL DE MADEIRAMENTO DE TELHADO - RIPAS</v>
          </cell>
          <cell r="C401" t="str">
            <v>M</v>
          </cell>
          <cell r="D401">
            <v>0.55000000000000004</v>
          </cell>
          <cell r="E401" t="str">
            <v>SIURB-E Jan/25</v>
          </cell>
        </row>
        <row r="402">
          <cell r="A402">
            <v>6060011</v>
          </cell>
          <cell r="B402" t="str">
            <v>RETIRADA PARCIAL DE MADEIRAMENTO DE TELHADO - CAIBROS</v>
          </cell>
          <cell r="C402" t="str">
            <v>M</v>
          </cell>
          <cell r="D402">
            <v>3.32</v>
          </cell>
          <cell r="E402" t="str">
            <v>SIURB-E Jan/25</v>
          </cell>
        </row>
        <row r="403">
          <cell r="A403">
            <v>6060012</v>
          </cell>
          <cell r="B403" t="str">
            <v>RETIRADA PARCIAL DE MADEIRAMENTO DE TELHADO - VIGAS</v>
          </cell>
          <cell r="C403" t="str">
            <v>M</v>
          </cell>
          <cell r="D403">
            <v>5.53</v>
          </cell>
          <cell r="E403" t="str">
            <v>SIURB-E Jan/25</v>
          </cell>
        </row>
        <row r="404">
          <cell r="A404">
            <v>6060015</v>
          </cell>
          <cell r="B404" t="str">
            <v>RETIRADA DE FERRAGEM PARA MADEIRAMENTO DE TELHADO</v>
          </cell>
          <cell r="C404" t="str">
            <v>UN</v>
          </cell>
          <cell r="D404">
            <v>8.3000000000000007</v>
          </cell>
          <cell r="E404" t="str">
            <v>SIURB-E Jan/25</v>
          </cell>
        </row>
        <row r="405">
          <cell r="A405">
            <v>6060020</v>
          </cell>
          <cell r="B405" t="str">
            <v>RETIRADA DE TELHAS DE BARRO COZIDO OU VIDRO - TIPO FRANCESA</v>
          </cell>
          <cell r="C405" t="str">
            <v>M2</v>
          </cell>
          <cell r="D405">
            <v>12.05</v>
          </cell>
          <cell r="E405" t="str">
            <v>SIURB-E Jan/25</v>
          </cell>
        </row>
        <row r="406">
          <cell r="A406">
            <v>6060021</v>
          </cell>
          <cell r="B406" t="str">
            <v>RETIRADA DE TELHAS DE BARRO COZIDO OU VIDRO - TIPO PAULISTA</v>
          </cell>
          <cell r="C406" t="str">
            <v>M2</v>
          </cell>
          <cell r="D406">
            <v>21.69</v>
          </cell>
          <cell r="E406" t="str">
            <v>SIURB-E Jan/25</v>
          </cell>
        </row>
        <row r="407">
          <cell r="A407">
            <v>6060022</v>
          </cell>
          <cell r="B407" t="str">
            <v>RETIRADA DE TELHAS DE BARRO COZIDO - TIPO SUPER-PAULISTA (PLAN)</v>
          </cell>
          <cell r="C407" t="str">
            <v>M2</v>
          </cell>
          <cell r="D407">
            <v>16.87</v>
          </cell>
          <cell r="E407" t="str">
            <v>SIURB-E Jan/25</v>
          </cell>
        </row>
        <row r="408">
          <cell r="A408">
            <v>6060025</v>
          </cell>
          <cell r="B408" t="str">
            <v>RETIRADA DE TELHAS EM GERAL, EXCLUSIVE TELHAS DE BARRO COZIDO, VIDRO E ESTRUTURAIS DE CRFS</v>
          </cell>
          <cell r="C408" t="str">
            <v>M2</v>
          </cell>
          <cell r="D408">
            <v>8.44</v>
          </cell>
          <cell r="E408" t="str">
            <v>SIURB-E Jan/25</v>
          </cell>
        </row>
        <row r="409">
          <cell r="A409">
            <v>6060028</v>
          </cell>
          <cell r="B409" t="str">
            <v>RETIRADA DE TELHAS ESTRUTURAIS DE CRFS OU CIMENTO AMIANTO - LARGURA ÚTIL=44CM</v>
          </cell>
          <cell r="C409" t="str">
            <v>M2</v>
          </cell>
          <cell r="D409">
            <v>7.23</v>
          </cell>
          <cell r="E409" t="str">
            <v>SIURB-E Jan/25</v>
          </cell>
        </row>
        <row r="410">
          <cell r="A410">
            <v>6060029</v>
          </cell>
          <cell r="B410" t="str">
            <v>RETIRADA DE TELHAS ESTRUTURAIS DE CRFS OU CIMENTO AMIANTO - LARGURA ÚTIL=90CM</v>
          </cell>
          <cell r="C410" t="str">
            <v>M2</v>
          </cell>
          <cell r="D410">
            <v>7.23</v>
          </cell>
          <cell r="E410" t="str">
            <v>SIURB-E Jan/25</v>
          </cell>
        </row>
        <row r="411">
          <cell r="A411">
            <v>6060040</v>
          </cell>
          <cell r="B411" t="str">
            <v>RETIRADA DE CUMEEIRAS OU ESPIGÕES DE BARRO COZIDO OU VIDRO EM GERAL</v>
          </cell>
          <cell r="C411" t="str">
            <v>M</v>
          </cell>
          <cell r="D411">
            <v>7.23</v>
          </cell>
          <cell r="E411" t="str">
            <v>SIURB-E Jan/25</v>
          </cell>
        </row>
        <row r="412">
          <cell r="A412">
            <v>6060090</v>
          </cell>
          <cell r="B412" t="str">
            <v>RETIRADA DE CUMEEIRAS OU ESPIGÕES DE MATERIAIS EM GERAL - EXCLUSIVE BARRO COZIDO OU VIDRO</v>
          </cell>
          <cell r="C412" t="str">
            <v>M</v>
          </cell>
          <cell r="D412">
            <v>4.82</v>
          </cell>
          <cell r="E412" t="str">
            <v>SIURB-E Jan/25</v>
          </cell>
        </row>
        <row r="413">
          <cell r="A413">
            <v>6070000</v>
          </cell>
          <cell r="B413" t="str">
            <v>RECOLOCAÇÕES</v>
          </cell>
          <cell r="C413" t="str">
            <v>.</v>
          </cell>
          <cell r="D413" t="str">
            <v>.</v>
          </cell>
          <cell r="E413" t="str">
            <v>SIURB-E Jan/25</v>
          </cell>
        </row>
        <row r="414">
          <cell r="A414">
            <v>6070010</v>
          </cell>
          <cell r="B414" t="str">
            <v>RECOLOCAÇÃO PARCIAL DE MADEIRAMENTO DE TELHADO - RIPAS</v>
          </cell>
          <cell r="C414" t="str">
            <v>M</v>
          </cell>
          <cell r="D414">
            <v>2.78</v>
          </cell>
          <cell r="E414" t="str">
            <v>SIURB-E Jan/25</v>
          </cell>
        </row>
        <row r="415">
          <cell r="A415">
            <v>6070011</v>
          </cell>
          <cell r="B415" t="str">
            <v>RECOLOCAÇÃO PARCIAL DE MADEIRAMENTO DE TELHADO - CAIBROS</v>
          </cell>
          <cell r="C415" t="str">
            <v>M</v>
          </cell>
          <cell r="D415">
            <v>8.41</v>
          </cell>
          <cell r="E415" t="str">
            <v>SIURB-E Jan/25</v>
          </cell>
        </row>
        <row r="416">
          <cell r="A416">
            <v>6070012</v>
          </cell>
          <cell r="B416" t="str">
            <v>RECOLOCAÇÃO PARCIAL DE MADEIRAMENTO DE TELHADO - VIGAS</v>
          </cell>
          <cell r="C416" t="str">
            <v>M</v>
          </cell>
          <cell r="D416">
            <v>22.42</v>
          </cell>
          <cell r="E416" t="str">
            <v>SIURB-E Jan/25</v>
          </cell>
        </row>
        <row r="417">
          <cell r="A417">
            <v>6070015</v>
          </cell>
          <cell r="B417" t="str">
            <v>RECOLOCAÇÃO DE FERRAGEM PARA MADEIRAMENTO DE TELHADO</v>
          </cell>
          <cell r="C417" t="str">
            <v>UN</v>
          </cell>
          <cell r="D417">
            <v>16.600000000000001</v>
          </cell>
          <cell r="E417" t="str">
            <v>SIURB-E Jan/25</v>
          </cell>
        </row>
        <row r="418">
          <cell r="A418">
            <v>6070020</v>
          </cell>
          <cell r="B418" t="str">
            <v>RECOLOCAÇÃO DE TELHAS DE BARRO COZIDO OU VIDRO - TIPO FRANCESA</v>
          </cell>
          <cell r="C418" t="str">
            <v>M2</v>
          </cell>
          <cell r="D418">
            <v>38.9</v>
          </cell>
          <cell r="E418" t="str">
            <v>SIURB-E Jan/25</v>
          </cell>
        </row>
        <row r="419">
          <cell r="A419">
            <v>6070021</v>
          </cell>
          <cell r="B419" t="str">
            <v>RECOLOCAÇÃO DE TELHAS DE BARRO COZIDO OU VIDRO - TIPO PAULISTA</v>
          </cell>
          <cell r="C419" t="str">
            <v>M2</v>
          </cell>
          <cell r="D419">
            <v>94.04</v>
          </cell>
          <cell r="E419" t="str">
            <v>SIURB-E Jan/25</v>
          </cell>
        </row>
        <row r="420">
          <cell r="A420">
            <v>6070022</v>
          </cell>
          <cell r="B420" t="str">
            <v>RECOLOCAÇÃO DE TELHAS DE BARRO COZIDO - TIPO SUPER-PAULISTA (PLAN)</v>
          </cell>
          <cell r="C420" t="str">
            <v>M2</v>
          </cell>
          <cell r="D420">
            <v>60.51</v>
          </cell>
          <cell r="E420" t="str">
            <v>SIURB-E Jan/25</v>
          </cell>
        </row>
        <row r="421">
          <cell r="A421">
            <v>6070025</v>
          </cell>
          <cell r="B421" t="str">
            <v>RECOLOCAÇÃO DE TELHAS DE CRF, CIMENTO AMIANTO, ALUMÍNIO OU PLÁSTICO - ONDULADA COMUM</v>
          </cell>
          <cell r="C421" t="str">
            <v>M2</v>
          </cell>
          <cell r="D421">
            <v>16.2</v>
          </cell>
          <cell r="E421" t="str">
            <v>SIURB-E Jan/25</v>
          </cell>
        </row>
        <row r="422">
          <cell r="A422">
            <v>6070028</v>
          </cell>
          <cell r="B422" t="str">
            <v>RECOLOCAÇÃO DE TELHAS ESTRUTURAIS DE CRFS OU CIMENTO AMIANTO - LARGURA ÚTIL=44CM</v>
          </cell>
          <cell r="C422" t="str">
            <v>M2</v>
          </cell>
          <cell r="D422">
            <v>16.23</v>
          </cell>
          <cell r="E422" t="str">
            <v>SIURB-E Jan/25</v>
          </cell>
        </row>
        <row r="423">
          <cell r="A423">
            <v>6070029</v>
          </cell>
          <cell r="B423" t="str">
            <v>RECOLOCAÇÃO DE TELHAS ESTRUTURAIS DE CRFS OU CIMENTO AMIANTO - LARGURA ÚTIL=90CM</v>
          </cell>
          <cell r="C423" t="str">
            <v>M2</v>
          </cell>
          <cell r="D423">
            <v>16.149999999999999</v>
          </cell>
          <cell r="E423" t="str">
            <v>SIURB-E Jan/25</v>
          </cell>
        </row>
        <row r="424">
          <cell r="A424">
            <v>6070040</v>
          </cell>
          <cell r="B424" t="str">
            <v>RECOLOCAÇÃO DE CUMEEIRAS OU ESPIGÕES DE BARRO COZIDO</v>
          </cell>
          <cell r="C424" t="str">
            <v>M</v>
          </cell>
          <cell r="D424">
            <v>28.29</v>
          </cell>
          <cell r="E424" t="str">
            <v>SIURB-E Jan/25</v>
          </cell>
        </row>
        <row r="425">
          <cell r="A425">
            <v>6070090</v>
          </cell>
          <cell r="B425" t="str">
            <v>RECOLOCAÇÃO DE CUMEEIRAS OU ESPIGÕES DE MATERIAIS EM GERAL - EXCLUSIVE BARRO COZIDO OU VIDRO</v>
          </cell>
          <cell r="C425" t="str">
            <v>M</v>
          </cell>
          <cell r="D425">
            <v>12.01</v>
          </cell>
          <cell r="E425" t="str">
            <v>SIURB-E Jan/25</v>
          </cell>
        </row>
        <row r="426">
          <cell r="A426">
            <v>6080000</v>
          </cell>
          <cell r="B426" t="str">
            <v>SERVIÇOS PARCIAIS</v>
          </cell>
          <cell r="C426" t="str">
            <v>.</v>
          </cell>
          <cell r="D426" t="str">
            <v>.</v>
          </cell>
          <cell r="E426" t="str">
            <v>SIURB-E Jan/25</v>
          </cell>
        </row>
        <row r="427">
          <cell r="A427">
            <v>6080001</v>
          </cell>
          <cell r="B427" t="str">
            <v>REVISÃO GERAL DE TELHADOS DE BARRO, INCLUSIVE TOMADA DE GOTEIRA</v>
          </cell>
          <cell r="C427" t="str">
            <v>M2</v>
          </cell>
          <cell r="D427">
            <v>10.19</v>
          </cell>
          <cell r="E427" t="str">
            <v>SIURB-E Jan/25</v>
          </cell>
        </row>
        <row r="428">
          <cell r="A428">
            <v>6080002</v>
          </cell>
          <cell r="B428" t="str">
            <v>REMANEJAMENTO DE TELHAS DE BARRO COZIDO, INCLUSIVE ESCOVAMENTO</v>
          </cell>
          <cell r="C428" t="str">
            <v>M2</v>
          </cell>
          <cell r="D428">
            <v>38.9</v>
          </cell>
          <cell r="E428" t="str">
            <v>SIURB-E Jan/25</v>
          </cell>
        </row>
        <row r="429">
          <cell r="A429">
            <v>6080003</v>
          </cell>
          <cell r="B429" t="str">
            <v>REVISÃO, ESCOVAÇÃO, INCLUSIVE  TOMADA DE GOTEIRAS DE TELHADOS EM GERAL, EXCLUSIVE PARA TELHAS DE BARRO COZIDO OU VIDRO</v>
          </cell>
          <cell r="C429" t="str">
            <v>M2</v>
          </cell>
          <cell r="D429">
            <v>32.22</v>
          </cell>
          <cell r="E429" t="str">
            <v>SIURB-E Jan/25</v>
          </cell>
        </row>
        <row r="430">
          <cell r="A430">
            <v>6080010</v>
          </cell>
          <cell r="B430" t="str">
            <v>MADEIRAMENTO DE TELHADO, PADRÃO PEROBA - RIPAS 1,5X5CM</v>
          </cell>
          <cell r="C430" t="str">
            <v>M</v>
          </cell>
          <cell r="D430">
            <v>9.19</v>
          </cell>
          <cell r="E430" t="str">
            <v>SIURB-E Jan/25</v>
          </cell>
        </row>
        <row r="431">
          <cell r="A431">
            <v>6080012</v>
          </cell>
          <cell r="B431" t="str">
            <v>MADEIRAMENTO DE TELHADO, PADRÃO PEROBA - CAIBROS 5X6CM</v>
          </cell>
          <cell r="C431" t="str">
            <v>M</v>
          </cell>
          <cell r="D431">
            <v>25.11</v>
          </cell>
          <cell r="E431" t="str">
            <v>SIURB-E Jan/25</v>
          </cell>
        </row>
        <row r="432">
          <cell r="A432">
            <v>6080016</v>
          </cell>
          <cell r="B432" t="str">
            <v>MADEIRAMENTO DE TELHADO, PADRÃO PEROBA - VIGAS 6X12CM</v>
          </cell>
          <cell r="C432" t="str">
            <v>M</v>
          </cell>
          <cell r="D432">
            <v>70.87</v>
          </cell>
          <cell r="E432" t="str">
            <v>SIURB-E Jan/25</v>
          </cell>
        </row>
        <row r="433">
          <cell r="A433">
            <v>6080047</v>
          </cell>
          <cell r="B433" t="str">
            <v>PARAFUSO ROSCA SOBERBA PARA FIXAÇÃO DE TELHAS EM CRFS OU CIMENTO AMIANTO</v>
          </cell>
          <cell r="C433" t="str">
            <v>UN</v>
          </cell>
          <cell r="D433">
            <v>7.78</v>
          </cell>
          <cell r="E433" t="str">
            <v>SIURB-E Jan/25</v>
          </cell>
        </row>
        <row r="434">
          <cell r="A434">
            <v>6080049</v>
          </cell>
          <cell r="B434" t="str">
            <v>GANCHO COM ROSCA UMA EXTREMIDADE PARA FIXAÇÃO DE TELHA ESTRUTURAL TRAPEZOIDAL - 90CM</v>
          </cell>
          <cell r="C434" t="str">
            <v>UN</v>
          </cell>
          <cell r="D434">
            <v>9.14</v>
          </cell>
          <cell r="E434" t="str">
            <v>SIURB-E Jan/25</v>
          </cell>
        </row>
        <row r="435">
          <cell r="A435">
            <v>6080084</v>
          </cell>
          <cell r="B435" t="str">
            <v>PLACA DE VENTILAÇÃO PARA TELHA ESTRUTURAL TRAPEZOIDAL - 90CM</v>
          </cell>
          <cell r="C435" t="str">
            <v>UN</v>
          </cell>
          <cell r="D435">
            <v>17.899999999999999</v>
          </cell>
          <cell r="E435" t="str">
            <v>SIURB-E Jan/25</v>
          </cell>
        </row>
        <row r="436">
          <cell r="A436">
            <v>7000000</v>
          </cell>
          <cell r="B436" t="str">
            <v>ESQUADRIAS DE MADEIRA</v>
          </cell>
          <cell r="E436" t="str">
            <v>SIURB-E Jan/25</v>
          </cell>
        </row>
        <row r="437">
          <cell r="A437">
            <v>7001000</v>
          </cell>
          <cell r="B437" t="str">
            <v>PORTAS DE PASSAGEM</v>
          </cell>
          <cell r="C437" t="str">
            <v>.</v>
          </cell>
          <cell r="D437" t="str">
            <v>.</v>
          </cell>
          <cell r="E437" t="str">
            <v>SIURB-E Jan/25</v>
          </cell>
        </row>
        <row r="438">
          <cell r="A438">
            <v>7001003</v>
          </cell>
          <cell r="B438" t="str">
            <v>PORTA LISA ESPECIAL/ SÓLIDA PARA BOX, PARA PORTADORES DE DEFICIÊNCIA FÍSICA - 82X170CM</v>
          </cell>
          <cell r="C438" t="str">
            <v>UN</v>
          </cell>
          <cell r="D438">
            <v>896.58</v>
          </cell>
          <cell r="E438" t="str">
            <v>SIURB-E Jan/25</v>
          </cell>
        </row>
        <row r="439">
          <cell r="A439">
            <v>7001004</v>
          </cell>
          <cell r="B439" t="str">
            <v>PORTA LISA ESPECIAL/ SÓLIDA PARA PORTADORES DE DEFICIÊNCIA FÍSICA - 82X210CM</v>
          </cell>
          <cell r="C439" t="str">
            <v>UN</v>
          </cell>
          <cell r="D439">
            <v>916.71</v>
          </cell>
          <cell r="E439" t="str">
            <v>SIURB-E Jan/25</v>
          </cell>
        </row>
        <row r="440">
          <cell r="A440">
            <v>7001005</v>
          </cell>
          <cell r="B440" t="str">
            <v>PM.05 - PORTA LISA ESPECIAL/ SÓLIDA - 62X210CM</v>
          </cell>
          <cell r="C440" t="str">
            <v>UN</v>
          </cell>
          <cell r="D440">
            <v>575.16</v>
          </cell>
          <cell r="E440" t="str">
            <v>SIURB-E Jan/25</v>
          </cell>
        </row>
        <row r="441">
          <cell r="A441">
            <v>7001007</v>
          </cell>
          <cell r="B441" t="str">
            <v xml:space="preserve"> PM.07 -  PORTA LISA ESPECIAL/ SÓLIDA - 82X210CM</v>
          </cell>
          <cell r="C441" t="str">
            <v>UN</v>
          </cell>
          <cell r="D441">
            <v>593.78</v>
          </cell>
          <cell r="E441" t="str">
            <v>SIURB-E Jan/25</v>
          </cell>
        </row>
        <row r="442">
          <cell r="A442">
            <v>7001008</v>
          </cell>
          <cell r="B442" t="str">
            <v>PM.08 -  PORTA LISA ESPECIAL/ SÓLIDA - 92X210CM</v>
          </cell>
          <cell r="C442" t="str">
            <v>UN</v>
          </cell>
          <cell r="D442">
            <v>636.61</v>
          </cell>
          <cell r="E442" t="str">
            <v>SIURB-E Jan/25</v>
          </cell>
        </row>
        <row r="443">
          <cell r="A443">
            <v>7001009</v>
          </cell>
          <cell r="B443" t="str">
            <v>PM.09 - PORTA LISA ESPECIAL/ SÓLIDA - 102X210CM</v>
          </cell>
          <cell r="C443" t="str">
            <v>UN</v>
          </cell>
          <cell r="D443">
            <v>705.05</v>
          </cell>
          <cell r="E443" t="str">
            <v>SIURB-E Jan/25</v>
          </cell>
        </row>
        <row r="444">
          <cell r="A444">
            <v>7001011</v>
          </cell>
          <cell r="B444" t="str">
            <v>PM.11 - PORTA LISA COMUM/ ENCABEÇADA - 72X210CM</v>
          </cell>
          <cell r="C444" t="str">
            <v>UN</v>
          </cell>
          <cell r="D444">
            <v>349.81</v>
          </cell>
          <cell r="E444" t="str">
            <v>SIURB-E Jan/25</v>
          </cell>
        </row>
        <row r="445">
          <cell r="A445">
            <v>7001012</v>
          </cell>
          <cell r="B445" t="str">
            <v xml:space="preserve"> PM.12 - PORTA LISA COMUM/ ENCABEÇADA - 82X210CM</v>
          </cell>
          <cell r="C445" t="str">
            <v>UN</v>
          </cell>
          <cell r="D445">
            <v>372.39</v>
          </cell>
          <cell r="E445" t="str">
            <v>SIURB-E Jan/25</v>
          </cell>
        </row>
        <row r="446">
          <cell r="A446">
            <v>7001013</v>
          </cell>
          <cell r="B446" t="str">
            <v>PM.13 - PORTA LISA COMUM/ ENCABEÇADA - 92X210CM</v>
          </cell>
          <cell r="C446" t="str">
            <v>UN</v>
          </cell>
          <cell r="D446">
            <v>468.45</v>
          </cell>
          <cell r="E446" t="str">
            <v>SIURB-E Jan/25</v>
          </cell>
        </row>
        <row r="447">
          <cell r="A447">
            <v>7001014</v>
          </cell>
          <cell r="B447" t="str">
            <v xml:space="preserve"> PM.14 - PORTA LISA COMUM/ ENCABEÇADA - 102X210CM</v>
          </cell>
          <cell r="C447" t="str">
            <v>UN</v>
          </cell>
          <cell r="D447">
            <v>496.07</v>
          </cell>
          <cell r="E447" t="str">
            <v>SIURB-E Jan/25</v>
          </cell>
        </row>
        <row r="448">
          <cell r="A448">
            <v>7001037</v>
          </cell>
          <cell r="B448" t="str">
            <v>PM.37 - PORTA VENEZIANA - 82X210CM</v>
          </cell>
          <cell r="C448" t="str">
            <v>UN</v>
          </cell>
          <cell r="D448">
            <v>1163.5899999999999</v>
          </cell>
          <cell r="E448" t="str">
            <v>SIURB-E Jan/25</v>
          </cell>
        </row>
        <row r="449">
          <cell r="A449">
            <v>7001038</v>
          </cell>
          <cell r="B449" t="str">
            <v>PM.38 - PORTA VENEZIANA - 92X210CM</v>
          </cell>
          <cell r="C449" t="str">
            <v>UN</v>
          </cell>
          <cell r="D449">
            <v>1283.75</v>
          </cell>
          <cell r="E449" t="str">
            <v>SIURB-E Jan/25</v>
          </cell>
        </row>
        <row r="450">
          <cell r="A450">
            <v>7001039</v>
          </cell>
          <cell r="B450" t="str">
            <v>PM.39 - PORTA DE MADEIRA LISA COMUM/ ENCABEÇADA DE CORRER, 2 FOLHAS, TRILHO DE ALUMÍNIO</v>
          </cell>
          <cell r="C450" t="str">
            <v>M2</v>
          </cell>
          <cell r="D450">
            <v>419.48</v>
          </cell>
          <cell r="E450" t="str">
            <v>SIURB-E Jan/25</v>
          </cell>
        </row>
        <row r="451">
          <cell r="A451">
            <v>7001045</v>
          </cell>
          <cell r="B451" t="str">
            <v>PM.45 - PORTA DE MADEIRA LISA COMUM/ ENCABEÇADA, 2 FOLHAS - 124X210CM</v>
          </cell>
          <cell r="C451" t="str">
            <v>UN</v>
          </cell>
          <cell r="D451">
            <v>830.02</v>
          </cell>
          <cell r="E451" t="str">
            <v>SIURB-E Jan/25</v>
          </cell>
        </row>
        <row r="452">
          <cell r="A452">
            <v>7001046</v>
          </cell>
          <cell r="B452" t="str">
            <v>PM.46 - PORTA DE MADEIRA LISA COMUM/ ENCABEÇADA - 2 FOLHAS - 144X210CM</v>
          </cell>
          <cell r="C452" t="str">
            <v>UN</v>
          </cell>
          <cell r="D452">
            <v>828.06</v>
          </cell>
          <cell r="E452" t="str">
            <v>SIURB-E Jan/25</v>
          </cell>
        </row>
        <row r="453">
          <cell r="A453">
            <v>7001047</v>
          </cell>
          <cell r="B453" t="str">
            <v>PM.47 - PORTA DE MADEIRA LISA COMUM/ ENCABEÇADA - 2 FOLHAS - 164X210CM</v>
          </cell>
          <cell r="C453" t="str">
            <v>UN</v>
          </cell>
          <cell r="D453">
            <v>828.76</v>
          </cell>
          <cell r="E453" t="str">
            <v>SIURB-E Jan/25</v>
          </cell>
        </row>
        <row r="454">
          <cell r="A454">
            <v>7001048</v>
          </cell>
          <cell r="B454" t="str">
            <v>PM.48 - PORTA DE MADEIRA LISA COMUM/ ENCABEÇADA, 2 FOLHAS - 184X210CM</v>
          </cell>
          <cell r="C454" t="str">
            <v>UN</v>
          </cell>
          <cell r="D454">
            <v>953.4</v>
          </cell>
          <cell r="E454" t="str">
            <v>SIURB-E Jan/25</v>
          </cell>
        </row>
        <row r="455">
          <cell r="A455">
            <v>7001049</v>
          </cell>
          <cell r="B455" t="str">
            <v>PM.49 - PORTA DE MADEIRA LISA COMUM/ ENCABEÇADA, 2 FOLHAS - 204X210CM</v>
          </cell>
          <cell r="C455" t="str">
            <v>UN</v>
          </cell>
          <cell r="D455">
            <v>1008.64</v>
          </cell>
          <cell r="E455" t="str">
            <v>SIURB-E Jan/25</v>
          </cell>
        </row>
        <row r="456">
          <cell r="A456">
            <v>7001050</v>
          </cell>
          <cell r="B456" t="str">
            <v>EM.01 - BATENTE DE MADEIRA (14CM) - PARA PORTA DE 1 FOLHA, SEM BANDEIRA</v>
          </cell>
          <cell r="C456" t="str">
            <v>JG</v>
          </cell>
          <cell r="D456">
            <v>891.09</v>
          </cell>
          <cell r="E456" t="str">
            <v>SIURB-E Jan/25</v>
          </cell>
        </row>
        <row r="457">
          <cell r="A457">
            <v>7001051</v>
          </cell>
          <cell r="B457" t="str">
            <v>EM.01 - BATENTE DE MADEIRA (14CM) - PARA PORTA DE 2 FOLHAS, SEM BANDEIRA</v>
          </cell>
          <cell r="C457" t="str">
            <v>JG</v>
          </cell>
          <cell r="D457">
            <v>863.57</v>
          </cell>
          <cell r="E457" t="str">
            <v>SIURB-E Jan/25</v>
          </cell>
        </row>
        <row r="458">
          <cell r="A458">
            <v>7001052</v>
          </cell>
          <cell r="B458" t="str">
            <v>EM.01 - BATENTE DE MADEIRA (14CM) - PARA PORTA COM BANDEIRA</v>
          </cell>
          <cell r="C458" t="str">
            <v>JG</v>
          </cell>
          <cell r="D458">
            <v>811.19</v>
          </cell>
          <cell r="E458" t="str">
            <v>SIURB-E Jan/25</v>
          </cell>
        </row>
        <row r="459">
          <cell r="A459">
            <v>7001053</v>
          </cell>
          <cell r="B459" t="str">
            <v>EM.01 - BATENTE DE MADEIRA (14CM) - PARA INSTALAÇÕES SANITÁRIAS</v>
          </cell>
          <cell r="C459" t="str">
            <v>JG</v>
          </cell>
          <cell r="D459">
            <v>897.35</v>
          </cell>
          <cell r="E459" t="str">
            <v>SIURB-E Jan/25</v>
          </cell>
        </row>
        <row r="460">
          <cell r="A460">
            <v>7001054</v>
          </cell>
          <cell r="B460" t="str">
            <v>EM.02 - BATENTE DE MADEIRA (25CM) - PARA PORTA DE 1 FOLHA, SEM BANDEIRA</v>
          </cell>
          <cell r="C460" t="str">
            <v>JG</v>
          </cell>
          <cell r="D460">
            <v>904.22</v>
          </cell>
          <cell r="E460" t="str">
            <v>SIURB-E Jan/25</v>
          </cell>
        </row>
        <row r="461">
          <cell r="A461">
            <v>7001055</v>
          </cell>
          <cell r="B461" t="str">
            <v>EM.02 - BATENTE DE MADEIRA (25CM) - PARA PORTA DE 2 FOLHAS, SEM BANDEIRA</v>
          </cell>
          <cell r="C461" t="str">
            <v>JG</v>
          </cell>
          <cell r="D461">
            <v>1294.77</v>
          </cell>
          <cell r="E461" t="str">
            <v>SIURB-E Jan/25</v>
          </cell>
        </row>
        <row r="462">
          <cell r="A462">
            <v>7001056</v>
          </cell>
          <cell r="B462" t="str">
            <v>EM.02 - BATENTE DE MADEIRA (25CM) - PARA PORTA COM BANDEIRA</v>
          </cell>
          <cell r="C462" t="str">
            <v>JG</v>
          </cell>
          <cell r="D462">
            <v>1574.76</v>
          </cell>
          <cell r="E462" t="str">
            <v>SIURB-E Jan/25</v>
          </cell>
        </row>
        <row r="463">
          <cell r="A463">
            <v>7001057</v>
          </cell>
          <cell r="B463" t="str">
            <v>EM.03 - BATENTE DE MADEIRA (9,5CM) - PARA PORTA EM DIVISÓRIA</v>
          </cell>
          <cell r="C463" t="str">
            <v>M</v>
          </cell>
          <cell r="D463">
            <v>79.95</v>
          </cell>
          <cell r="E463" t="str">
            <v>SIURB-E Jan/25</v>
          </cell>
        </row>
        <row r="464">
          <cell r="A464">
            <v>7001075</v>
          </cell>
          <cell r="B464" t="str">
            <v>EM.21 - VISOR FIXO COM VIDRO E REQUADRO DE MADEIRA PARA PORTA</v>
          </cell>
          <cell r="C464" t="str">
            <v>UN</v>
          </cell>
          <cell r="D464">
            <v>296</v>
          </cell>
          <cell r="E464" t="str">
            <v>SIURB-E Jan/25</v>
          </cell>
        </row>
        <row r="465">
          <cell r="A465">
            <v>7001080</v>
          </cell>
          <cell r="B465" t="str">
            <v>EM.26 - FAIXA BATE MACA EM LAMINADO  MELAMÍNICO PARA PORTA DE MADEIRA</v>
          </cell>
          <cell r="C465" t="str">
            <v>M2</v>
          </cell>
          <cell r="D465">
            <v>154.96</v>
          </cell>
          <cell r="E465" t="str">
            <v>SIURB-E Jan/25</v>
          </cell>
        </row>
        <row r="466">
          <cell r="A466">
            <v>7002000</v>
          </cell>
          <cell r="B466" t="str">
            <v>FERRAGENS E COMPLEMENTOS METÁLICOS</v>
          </cell>
          <cell r="C466" t="str">
            <v>.</v>
          </cell>
          <cell r="D466" t="str">
            <v>.</v>
          </cell>
          <cell r="E466" t="str">
            <v>SIURB-E Jan/25</v>
          </cell>
        </row>
        <row r="467">
          <cell r="A467">
            <v>7002002</v>
          </cell>
          <cell r="B467" t="str">
            <v>CONJUNTO DE FECHADURA DE CILINDRO, 55MM, TRÁFEGO INTENSO, MAÇANETA EM ZAMAC, GUARNIÇÕES EM AÇO, ACABAMENTO CROMADO - PARA PORTA INTERNA OU EXTERNA</v>
          </cell>
          <cell r="C467" t="str">
            <v>UN</v>
          </cell>
          <cell r="D467">
            <v>328.34</v>
          </cell>
          <cell r="E467" t="str">
            <v>SIURB-E Jan/25</v>
          </cell>
        </row>
        <row r="468">
          <cell r="A468">
            <v>7002008</v>
          </cell>
          <cell r="B468" t="str">
            <v>CONJUNTO DE FECHADURA DE CILINDRO, CAIXA RASA (22MM) - PORTA COM MONTANTE ESTREITO</v>
          </cell>
          <cell r="C468" t="str">
            <v>UN</v>
          </cell>
          <cell r="D468">
            <v>411.22</v>
          </cell>
          <cell r="E468" t="str">
            <v>SIURB-E Jan/25</v>
          </cell>
        </row>
        <row r="469">
          <cell r="A469">
            <v>7002010</v>
          </cell>
          <cell r="B469" t="str">
            <v>CONJUNTO DE FECHADURA DE CILINDRO, SÓ LINGUETA (55MM) - TRÁFEGO INTENSO - PORTA DE ABRIR</v>
          </cell>
          <cell r="C469" t="str">
            <v>UN</v>
          </cell>
          <cell r="D469">
            <v>182.17</v>
          </cell>
          <cell r="E469" t="str">
            <v>SIURB-E Jan/25</v>
          </cell>
        </row>
        <row r="470">
          <cell r="A470">
            <v>7002012</v>
          </cell>
          <cell r="B470" t="str">
            <v>CONJUNTO DE FECHADURA DE CILINDRO, BICO DE PAPAGAIO (22MM) - PORTA DE CORRER</v>
          </cell>
          <cell r="C470" t="str">
            <v>UN</v>
          </cell>
          <cell r="D470">
            <v>377.05</v>
          </cell>
          <cell r="E470" t="str">
            <v>SIURB-E Jan/25</v>
          </cell>
        </row>
        <row r="471">
          <cell r="A471">
            <v>7002016</v>
          </cell>
          <cell r="B471" t="str">
            <v>FECHADURA TIPO GORGE (55MM) - TRÁFEGO INTENSO, MAÇANETA EM ZEMAC, GUARNIÇÕES EM AÇO, ACABAMENTO CROMADO BRILHANTE</v>
          </cell>
          <cell r="C471" t="str">
            <v>UN</v>
          </cell>
          <cell r="D471">
            <v>369.53</v>
          </cell>
          <cell r="E471" t="str">
            <v>SIURB-E Jan/25</v>
          </cell>
        </row>
        <row r="472">
          <cell r="A472">
            <v>7002031</v>
          </cell>
          <cell r="B472" t="str">
            <v>FECHADURA TIPO TRANQUETA E TRINCO (55MM) - TRÁFEGO INTENSO, MAÇANETA EM ZAMAC, GUARNIÇÕES EM AÇO, ACABAMENTO CROMADO BRILHANTE - PORTA DE SANITÁRIO</v>
          </cell>
          <cell r="C472" t="str">
            <v>UN</v>
          </cell>
          <cell r="D472">
            <v>209.46</v>
          </cell>
          <cell r="E472" t="str">
            <v>SIURB-E Jan/25</v>
          </cell>
        </row>
        <row r="473">
          <cell r="A473">
            <v>7002040</v>
          </cell>
          <cell r="B473" t="str">
            <v>CONJUNTO DE FECHADURA TIPO TETRA - SOMENTE TRANCA</v>
          </cell>
          <cell r="C473" t="str">
            <v>CJ</v>
          </cell>
          <cell r="D473">
            <v>118.77</v>
          </cell>
          <cell r="E473" t="str">
            <v>SIURB-E Jan/25</v>
          </cell>
        </row>
        <row r="474">
          <cell r="A474">
            <v>7002050</v>
          </cell>
          <cell r="B474" t="str">
            <v>TARGETA DE SOBREPOR,TIPO "LIVRE-OCUPADO"- 60X65MM</v>
          </cell>
          <cell r="C474" t="str">
            <v>UN</v>
          </cell>
          <cell r="D474">
            <v>203.12</v>
          </cell>
          <cell r="E474" t="str">
            <v>SIURB-E Jan/25</v>
          </cell>
        </row>
        <row r="475">
          <cell r="A475">
            <v>7002051</v>
          </cell>
          <cell r="B475" t="str">
            <v>FECHO DE EMBUTIR, TRAVA ACIONADA POR ALAVANCA, 3/4"X400MM - PORTA 2 FOLHAS</v>
          </cell>
          <cell r="C475" t="str">
            <v>UN</v>
          </cell>
          <cell r="D475">
            <v>281.22000000000003</v>
          </cell>
          <cell r="E475" t="str">
            <v>SIURB-E Jan/25</v>
          </cell>
        </row>
        <row r="476">
          <cell r="A476">
            <v>7002052</v>
          </cell>
          <cell r="B476" t="str">
            <v>FECHO DE EMBUTIR,TRAVA ACIONADA POR ALAVANCA, 3/4"X200MM - PORTA 2 FOLHAS</v>
          </cell>
          <cell r="C476" t="str">
            <v>UN</v>
          </cell>
          <cell r="D476">
            <v>222.5</v>
          </cell>
          <cell r="E476" t="str">
            <v>SIURB-E Jan/25</v>
          </cell>
        </row>
        <row r="477">
          <cell r="A477">
            <v>7002064</v>
          </cell>
          <cell r="B477" t="str">
            <v>MOLA FECHA-PORTA,TIPO LEVE (AMORTECEDOR HIDRÁULICO)</v>
          </cell>
          <cell r="C477" t="str">
            <v>UN</v>
          </cell>
          <cell r="D477">
            <v>278.70999999999998</v>
          </cell>
          <cell r="E477" t="str">
            <v>SIURB-E Jan/25</v>
          </cell>
        </row>
        <row r="478">
          <cell r="A478">
            <v>7002065</v>
          </cell>
          <cell r="B478" t="str">
            <v>MOLA FECHA-PORTA,TIPO PESADO</v>
          </cell>
          <cell r="C478" t="str">
            <v>UN</v>
          </cell>
          <cell r="D478">
            <v>347.17</v>
          </cell>
          <cell r="E478" t="str">
            <v>SIURB-E Jan/25</v>
          </cell>
        </row>
        <row r="479">
          <cell r="A479">
            <v>7002066</v>
          </cell>
          <cell r="B479" t="str">
            <v>MOLA VAI-E-VEM, DE TOPO</v>
          </cell>
          <cell r="C479" t="str">
            <v>UN</v>
          </cell>
          <cell r="D479">
            <v>577.64</v>
          </cell>
          <cell r="E479" t="str">
            <v>SIURB-E Jan/25</v>
          </cell>
        </row>
        <row r="480">
          <cell r="A480">
            <v>7002073</v>
          </cell>
          <cell r="B480" t="str">
            <v>CADEADO DE LATÃO (COM CILINDRO E TRAVA DUPLA) - 35MM PESO MÍNIMO 140G</v>
          </cell>
          <cell r="C480" t="str">
            <v>UN</v>
          </cell>
          <cell r="D480">
            <v>31.08</v>
          </cell>
          <cell r="E480" t="str">
            <v>SIURB-E Jan/25</v>
          </cell>
        </row>
        <row r="481">
          <cell r="A481">
            <v>7002080</v>
          </cell>
          <cell r="B481" t="str">
            <v>PORTA-CADEADO DE FERRO PINTADO - 63MM PESO MÍNIMO 25G</v>
          </cell>
          <cell r="C481" t="str">
            <v>UN</v>
          </cell>
          <cell r="D481">
            <v>13.03</v>
          </cell>
          <cell r="E481" t="str">
            <v>SIURB-E Jan/25</v>
          </cell>
        </row>
        <row r="482">
          <cell r="A482">
            <v>7002081</v>
          </cell>
          <cell r="B482" t="str">
            <v>PORTA-CADEADO DE FERRO PINTADO - 89MM PESO MÍNIMO 115G</v>
          </cell>
          <cell r="C482" t="str">
            <v>UN</v>
          </cell>
          <cell r="D482">
            <v>18.309999999999999</v>
          </cell>
          <cell r="E482" t="str">
            <v>SIURB-E Jan/25</v>
          </cell>
        </row>
        <row r="483">
          <cell r="A483">
            <v>7002090</v>
          </cell>
          <cell r="B483" t="str">
            <v>BARRA ANTI-PÂNICO PARA  PORTA 1 FOLHA - COLOCADA</v>
          </cell>
          <cell r="C483" t="str">
            <v>UN</v>
          </cell>
          <cell r="D483">
            <v>1165.3900000000001</v>
          </cell>
          <cell r="E483" t="str">
            <v>SIURB-E Jan/25</v>
          </cell>
        </row>
        <row r="484">
          <cell r="A484">
            <v>7002095</v>
          </cell>
          <cell r="B484" t="str">
            <v>RESPIRO PARA ARMÁRIO EM LATÃO CROMADO - DIÂMETRO 10CM</v>
          </cell>
          <cell r="C484" t="str">
            <v>UN</v>
          </cell>
          <cell r="D484">
            <v>61.85</v>
          </cell>
          <cell r="E484" t="str">
            <v>SIURB-E Jan/25</v>
          </cell>
        </row>
        <row r="485">
          <cell r="A485">
            <v>7003000</v>
          </cell>
          <cell r="B485" t="str">
            <v>PORTAS COM REVESTIMENTO</v>
          </cell>
          <cell r="C485" t="str">
            <v>.</v>
          </cell>
          <cell r="D485" t="str">
            <v>.</v>
          </cell>
          <cell r="E485" t="str">
            <v>SIURB-E Jan/25</v>
          </cell>
        </row>
        <row r="486">
          <cell r="A486">
            <v>7003001</v>
          </cell>
          <cell r="B486" t="str">
            <v>PM.50 - PORTA DE MADEIRA LISA COMUM/ ENCABEÇADA, REVESTIDA COM LAMINADO MELAMÍNICO - 2 FOLHAS 124X210CM</v>
          </cell>
          <cell r="C486" t="str">
            <v>UN</v>
          </cell>
          <cell r="D486">
            <v>1460.72</v>
          </cell>
          <cell r="E486" t="str">
            <v>SIURB-E Jan/25</v>
          </cell>
        </row>
        <row r="487">
          <cell r="A487">
            <v>7003002</v>
          </cell>
          <cell r="B487" t="str">
            <v>PM.51 - PORTA DE MADEIRA LISA COMUM/ ENCABEÇADA, REVESTIDA COM LAMINADO MELAMÍNICO - 2 FOLHAS 144X210CM</v>
          </cell>
          <cell r="C487" t="str">
            <v>UN</v>
          </cell>
          <cell r="D487">
            <v>1562.6</v>
          </cell>
          <cell r="E487" t="str">
            <v>SIURB-E Jan/25</v>
          </cell>
        </row>
        <row r="488">
          <cell r="A488">
            <v>7003003</v>
          </cell>
          <cell r="B488" t="str">
            <v>PM.52 - PORTA DE MADEIRA LISA COMUM/ ENCABEÇADA, REVESTIDA COM LAMINADO MELAMÍNICO - 2 FOLHAS 164X210CM</v>
          </cell>
          <cell r="C488" t="str">
            <v>UN</v>
          </cell>
          <cell r="D488">
            <v>1665.21</v>
          </cell>
          <cell r="E488" t="str">
            <v>SIURB-E Jan/25</v>
          </cell>
        </row>
        <row r="489">
          <cell r="A489">
            <v>7003004</v>
          </cell>
          <cell r="B489" t="str">
            <v>PM.53 - PORTA DE MADEIRA LISA COMUM/ ENCABEÇADA, REVESTIDA COM LAMINADO MELAMÍNICO - 2 FOLHAS 184X210CM</v>
          </cell>
          <cell r="C489" t="str">
            <v>UN</v>
          </cell>
          <cell r="D489">
            <v>1888.89</v>
          </cell>
          <cell r="E489" t="str">
            <v>SIURB-E Jan/25</v>
          </cell>
        </row>
        <row r="490">
          <cell r="A490">
            <v>7003005</v>
          </cell>
          <cell r="B490" t="str">
            <v>PM.54 - PORTA DE MADEIRA LISA COMUM/ ENCABEÇADA, REVESTIDA COM LAMINADO MELAMÍNICO - 2 FOLHAS 204X210CM</v>
          </cell>
          <cell r="C490" t="str">
            <v>UN</v>
          </cell>
          <cell r="D490">
            <v>2045.08</v>
          </cell>
          <cell r="E490" t="str">
            <v>SIURB-E Jan/25</v>
          </cell>
        </row>
        <row r="491">
          <cell r="A491">
            <v>7003017</v>
          </cell>
          <cell r="B491" t="str">
            <v>PM.17 - PORTA LISA COMUM/ ENCABEÇADA REVESTIDA COM LAMINADO MELAMÍNICO - 82X210CM</v>
          </cell>
          <cell r="C491" t="str">
            <v>UN</v>
          </cell>
          <cell r="D491">
            <v>934.15</v>
          </cell>
          <cell r="E491" t="str">
            <v>SIURB-E Jan/25</v>
          </cell>
        </row>
        <row r="492">
          <cell r="A492">
            <v>7003018</v>
          </cell>
          <cell r="B492" t="str">
            <v>PM.18 - PORTA LISA COMUM/ ENCABEÇADA REVESTIDA COM LAMINADO MELAMÍNICO - 92X210CM</v>
          </cell>
          <cell r="C492" t="str">
            <v>UN</v>
          </cell>
          <cell r="D492">
            <v>1077.23</v>
          </cell>
          <cell r="E492" t="str">
            <v>SIURB-E Jan/25</v>
          </cell>
        </row>
        <row r="493">
          <cell r="A493">
            <v>7003019</v>
          </cell>
          <cell r="B493" t="str">
            <v>PM.19 - PORTA LISA COMUM/ ENCABEÇADA REVESTIDA COM LAMINADO MELAMÍNICO - 102X210CM</v>
          </cell>
          <cell r="C493" t="str">
            <v>UN</v>
          </cell>
          <cell r="D493">
            <v>1151.01</v>
          </cell>
          <cell r="E493" t="str">
            <v>SIURB-E Jan/25</v>
          </cell>
        </row>
        <row r="494">
          <cell r="A494">
            <v>7003022</v>
          </cell>
          <cell r="B494" t="str">
            <v>PM.57 - PORTA GUICHÊ EM MADEIRA LISA ESPECIAL/ SÓLIDA - 82X210CM - REVESTIDA COM LAMINADO  MELAMÍNICO</v>
          </cell>
          <cell r="C494" t="str">
            <v>UN</v>
          </cell>
          <cell r="D494">
            <v>1308.6199999999999</v>
          </cell>
          <cell r="E494" t="str">
            <v>SIURB-E Jan/25</v>
          </cell>
        </row>
        <row r="495">
          <cell r="A495">
            <v>7009000</v>
          </cell>
          <cell r="B495" t="str">
            <v>ARMÁRIOS</v>
          </cell>
          <cell r="C495" t="str">
            <v>.</v>
          </cell>
          <cell r="D495" t="str">
            <v>.</v>
          </cell>
          <cell r="E495" t="str">
            <v>SIURB-E Jan/25</v>
          </cell>
        </row>
        <row r="496">
          <cell r="A496">
            <v>7009010</v>
          </cell>
          <cell r="B496" t="str">
            <v>ARMÁRIO SEM PORTAS, REVESTIMENTO EXTERNO E INTERNO EM LAMINADO MELAMÍNICO</v>
          </cell>
          <cell r="C496" t="str">
            <v>M2</v>
          </cell>
          <cell r="D496">
            <v>1415.61</v>
          </cell>
          <cell r="E496" t="str">
            <v>SIURB-E Jan/25</v>
          </cell>
        </row>
        <row r="497">
          <cell r="A497">
            <v>7009012</v>
          </cell>
          <cell r="B497" t="str">
            <v>ARMÁRIO COM PORTAS, SEM REVESTIMENTO</v>
          </cell>
          <cell r="C497" t="str">
            <v>M2</v>
          </cell>
          <cell r="D497">
            <v>519.03</v>
          </cell>
          <cell r="E497" t="str">
            <v>SIURB-E Jan/25</v>
          </cell>
        </row>
        <row r="498">
          <cell r="A498">
            <v>7009014</v>
          </cell>
          <cell r="B498" t="str">
            <v>ARMÁRIO COM PORTAS, REVESTIMENTO EXTERNO E INTERNO EM LAMINADO MELAMÍNICO</v>
          </cell>
          <cell r="C498" t="str">
            <v>M2</v>
          </cell>
          <cell r="D498">
            <v>1891.49</v>
          </cell>
          <cell r="E498" t="str">
            <v>SIURB-E Jan/25</v>
          </cell>
        </row>
        <row r="499">
          <cell r="A499">
            <v>7009018</v>
          </cell>
          <cell r="B499" t="str">
            <v>PORTAS PARA ARMÁRIO SEM REVESTIMENTO</v>
          </cell>
          <cell r="C499" t="str">
            <v>M2</v>
          </cell>
          <cell r="D499">
            <v>128.36000000000001</v>
          </cell>
          <cell r="E499" t="str">
            <v>SIURB-E Jan/25</v>
          </cell>
        </row>
        <row r="500">
          <cell r="A500">
            <v>7009019</v>
          </cell>
          <cell r="B500" t="str">
            <v>PORTAS PARA ARMÁRIO COM REVESTIMENTO EXTERNO EM LAMINADO MELAMÍNICO</v>
          </cell>
          <cell r="C500" t="str">
            <v>M2</v>
          </cell>
          <cell r="D500">
            <v>304.27</v>
          </cell>
          <cell r="E500" t="str">
            <v>SIURB-E Jan/25</v>
          </cell>
        </row>
        <row r="501">
          <cell r="A501">
            <v>7009020</v>
          </cell>
          <cell r="B501" t="str">
            <v>PORTAS PARA ARMÁRIO COM REVESTIMENTO EXTERNO E INTERNO EM LAMINADO MELAMÍNICO</v>
          </cell>
          <cell r="C501" t="str">
            <v>M2</v>
          </cell>
          <cell r="D501">
            <v>475.88</v>
          </cell>
          <cell r="E501" t="str">
            <v>SIURB-E Jan/25</v>
          </cell>
        </row>
        <row r="502">
          <cell r="A502">
            <v>7009025</v>
          </cell>
          <cell r="B502" t="str">
            <v>PRATELEIRA PARA ARMÁRIO SEM REVESTIMENTO</v>
          </cell>
          <cell r="C502" t="str">
            <v>M2</v>
          </cell>
          <cell r="D502">
            <v>111.44</v>
          </cell>
          <cell r="E502" t="str">
            <v>SIURB-E Jan/25</v>
          </cell>
        </row>
        <row r="503">
          <cell r="A503">
            <v>7009026</v>
          </cell>
          <cell r="B503" t="str">
            <v>PRATELEIRA PARA ARMÁRIO, REVESTIDA EM 1 FACE EM LAMINADO MELAMÍNICO</v>
          </cell>
          <cell r="C503" t="str">
            <v>M2</v>
          </cell>
          <cell r="D503">
            <v>287.35000000000002</v>
          </cell>
          <cell r="E503" t="str">
            <v>SIURB-E Jan/25</v>
          </cell>
        </row>
        <row r="504">
          <cell r="A504">
            <v>7009027</v>
          </cell>
          <cell r="B504" t="str">
            <v>PRATELEIRA PARA ARMÁRIO, REVESTIDA EM 2 FACES, EM LAMINADO MELAMÍNICO</v>
          </cell>
          <cell r="C504" t="str">
            <v>M2</v>
          </cell>
          <cell r="D504">
            <v>458.96</v>
          </cell>
          <cell r="E504" t="str">
            <v>SIURB-E Jan/25</v>
          </cell>
        </row>
        <row r="505">
          <cell r="A505">
            <v>7009030</v>
          </cell>
          <cell r="B505" t="str">
            <v>GAVETA PARA ARMÁRIO SEM REVESTIMENTO</v>
          </cell>
          <cell r="C505" t="str">
            <v>UN</v>
          </cell>
          <cell r="D505">
            <v>53.73</v>
          </cell>
          <cell r="E505" t="str">
            <v>SIURB-E Jan/25</v>
          </cell>
        </row>
        <row r="506">
          <cell r="A506">
            <v>7009031</v>
          </cell>
          <cell r="B506" t="str">
            <v>GAVETA PARA ARMÁRIO,REVESTIMENTO EXTERNO EM LAMINADO MELAMÍNICO</v>
          </cell>
          <cell r="C506" t="str">
            <v>UN</v>
          </cell>
          <cell r="D506">
            <v>109.45</v>
          </cell>
          <cell r="E506" t="str">
            <v>SIURB-E Jan/25</v>
          </cell>
        </row>
        <row r="507">
          <cell r="A507">
            <v>7009032</v>
          </cell>
          <cell r="B507" t="str">
            <v>GAVETA PARA ARMÁRIO, REVESTIMENTO EXTERNO E INTERNO EM LAMINADO MELAMÍNICO</v>
          </cell>
          <cell r="C507" t="str">
            <v>UN</v>
          </cell>
          <cell r="D507">
            <v>209.65</v>
          </cell>
          <cell r="E507" t="str">
            <v>SIURB-E Jan/25</v>
          </cell>
        </row>
        <row r="508">
          <cell r="A508">
            <v>7010000</v>
          </cell>
          <cell r="B508" t="str">
            <v>ARMÁRIOS</v>
          </cell>
          <cell r="C508" t="str">
            <v>.</v>
          </cell>
          <cell r="D508" t="str">
            <v>.</v>
          </cell>
          <cell r="E508" t="str">
            <v>SIURB-E Jan/25</v>
          </cell>
        </row>
        <row r="509">
          <cell r="A509">
            <v>7010013</v>
          </cell>
          <cell r="B509" t="str">
            <v>MM.13 -  ARMÁRIO PARA CUMBUCAS</v>
          </cell>
          <cell r="C509" t="str">
            <v>UN</v>
          </cell>
          <cell r="D509">
            <v>2228.25</v>
          </cell>
          <cell r="E509" t="str">
            <v>SIURB-E Jan/25</v>
          </cell>
        </row>
        <row r="510">
          <cell r="A510">
            <v>7010014</v>
          </cell>
          <cell r="B510" t="str">
            <v>MM.14 -  ARMÁRIO PARA CANECAS</v>
          </cell>
          <cell r="C510" t="str">
            <v>UN</v>
          </cell>
          <cell r="D510">
            <v>2239.56</v>
          </cell>
          <cell r="E510" t="str">
            <v>SIURB-E Jan/25</v>
          </cell>
        </row>
        <row r="511">
          <cell r="A511">
            <v>7010015</v>
          </cell>
          <cell r="B511" t="str">
            <v>MM.15 -  ARMÁRIO PARA PRATOS</v>
          </cell>
          <cell r="C511" t="str">
            <v>UN</v>
          </cell>
          <cell r="D511">
            <v>2476.94</v>
          </cell>
          <cell r="E511" t="str">
            <v>SIURB-E Jan/25</v>
          </cell>
        </row>
        <row r="512">
          <cell r="A512">
            <v>7010020</v>
          </cell>
          <cell r="B512" t="str">
            <v>MM.20 - CABIDE DE MADEIRA PARA SACOLAS</v>
          </cell>
          <cell r="C512" t="str">
            <v>M</v>
          </cell>
          <cell r="D512">
            <v>451.6</v>
          </cell>
          <cell r="E512" t="str">
            <v>SIURB-E Jan/25</v>
          </cell>
        </row>
        <row r="513">
          <cell r="A513">
            <v>7020010</v>
          </cell>
          <cell r="B513" t="str">
            <v>PEITORIL DE MADEIRA</v>
          </cell>
          <cell r="C513" t="str">
            <v>M</v>
          </cell>
          <cell r="D513">
            <v>273.86</v>
          </cell>
          <cell r="E513" t="str">
            <v>SIURB-E Jan/25</v>
          </cell>
        </row>
        <row r="514">
          <cell r="A514">
            <v>7060000</v>
          </cell>
          <cell r="B514" t="str">
            <v>RETIRADAS</v>
          </cell>
          <cell r="C514" t="str">
            <v>.</v>
          </cell>
          <cell r="D514" t="str">
            <v>.</v>
          </cell>
          <cell r="E514" t="str">
            <v>SIURB-E Jan/25</v>
          </cell>
        </row>
        <row r="515">
          <cell r="A515">
            <v>7060001</v>
          </cell>
          <cell r="B515" t="str">
            <v>RETIRADA DE FOLHAS DE PORTA DE PASSAGEM OU JANELA</v>
          </cell>
          <cell r="C515" t="str">
            <v>UN</v>
          </cell>
          <cell r="D515">
            <v>15.61</v>
          </cell>
          <cell r="E515" t="str">
            <v>SIURB-E Jan/25</v>
          </cell>
        </row>
        <row r="516">
          <cell r="A516">
            <v>7060002</v>
          </cell>
          <cell r="B516" t="str">
            <v>RETIRADA DE BATENTES DE MADEIRA</v>
          </cell>
          <cell r="C516" t="str">
            <v>UN</v>
          </cell>
          <cell r="D516">
            <v>64.44</v>
          </cell>
          <cell r="E516" t="str">
            <v>SIURB-E Jan/25</v>
          </cell>
        </row>
        <row r="517">
          <cell r="A517">
            <v>7060008</v>
          </cell>
          <cell r="B517" t="str">
            <v>RETIRADA DE GUARNIÇÕES OU MOLDURAS DE MADEIRA</v>
          </cell>
          <cell r="C517" t="str">
            <v>M</v>
          </cell>
          <cell r="D517">
            <v>2.19</v>
          </cell>
          <cell r="E517" t="str">
            <v>SIURB-E Jan/25</v>
          </cell>
        </row>
        <row r="518">
          <cell r="A518">
            <v>7060010</v>
          </cell>
          <cell r="B518" t="str">
            <v>RETIRADA DE GUICHÊS, INCLUSIVE BATENTE E FERRAGENS</v>
          </cell>
          <cell r="C518" t="str">
            <v>UN</v>
          </cell>
          <cell r="D518">
            <v>64.44</v>
          </cell>
          <cell r="E518" t="str">
            <v>SIURB-E Jan/25</v>
          </cell>
        </row>
        <row r="519">
          <cell r="A519">
            <v>7060050</v>
          </cell>
          <cell r="B519" t="str">
            <v>RETIRADA DE FECHADURAS DE EMBUTIR, COMPLETAS</v>
          </cell>
          <cell r="C519" t="str">
            <v>UN</v>
          </cell>
          <cell r="D519">
            <v>15.61</v>
          </cell>
          <cell r="E519" t="str">
            <v>SIURB-E Jan/25</v>
          </cell>
        </row>
        <row r="520">
          <cell r="A520">
            <v>7060051</v>
          </cell>
          <cell r="B520" t="str">
            <v>RETIRADA DE FECHADURAS, FECHOS OU TARGETAS DE SOBREPOR</v>
          </cell>
          <cell r="C520" t="str">
            <v>UN</v>
          </cell>
          <cell r="D520">
            <v>6.24</v>
          </cell>
          <cell r="E520" t="str">
            <v>SIURB-E Jan/25</v>
          </cell>
        </row>
        <row r="521">
          <cell r="A521">
            <v>7060065</v>
          </cell>
          <cell r="B521" t="str">
            <v>RETIRADA DE MAÇANETAS</v>
          </cell>
          <cell r="C521" t="str">
            <v>PAR</v>
          </cell>
          <cell r="D521">
            <v>8.43</v>
          </cell>
          <cell r="E521" t="str">
            <v>SIURB-E Jan/25</v>
          </cell>
        </row>
        <row r="522">
          <cell r="A522">
            <v>7060066</v>
          </cell>
          <cell r="B522" t="str">
            <v>RETIRADA DE ESPELHOS</v>
          </cell>
          <cell r="C522" t="str">
            <v>PAR</v>
          </cell>
          <cell r="D522">
            <v>5.31</v>
          </cell>
          <cell r="E522" t="str">
            <v>SIURB-E Jan/25</v>
          </cell>
        </row>
        <row r="523">
          <cell r="A523">
            <v>7060067</v>
          </cell>
          <cell r="B523" t="str">
            <v>RETIRADA DE ROSETAS OU ENTRADAS DE CHAVE GORGE</v>
          </cell>
          <cell r="C523" t="str">
            <v>PAR</v>
          </cell>
          <cell r="D523">
            <v>5.31</v>
          </cell>
          <cell r="E523" t="str">
            <v>SIURB-E Jan/25</v>
          </cell>
        </row>
        <row r="524">
          <cell r="A524">
            <v>7060068</v>
          </cell>
          <cell r="B524" t="str">
            <v>RETIRADA DE BORBOLETAS OU LEVANTADORES TIPO "UNHA"</v>
          </cell>
          <cell r="C524" t="str">
            <v>UN</v>
          </cell>
          <cell r="D524">
            <v>4.21</v>
          </cell>
          <cell r="E524" t="str">
            <v>SIURB-E Jan/25</v>
          </cell>
        </row>
        <row r="525">
          <cell r="A525">
            <v>7060070</v>
          </cell>
          <cell r="B525" t="str">
            <v>RETIRADA DE DOBRADIÇAS</v>
          </cell>
          <cell r="C525" t="str">
            <v>UN</v>
          </cell>
          <cell r="D525">
            <v>6.24</v>
          </cell>
          <cell r="E525" t="str">
            <v>SIURB-E Jan/25</v>
          </cell>
        </row>
        <row r="526">
          <cell r="A526">
            <v>7070000</v>
          </cell>
          <cell r="B526" t="str">
            <v>RECOLOCAÇÕES</v>
          </cell>
          <cell r="C526" t="str">
            <v>.</v>
          </cell>
          <cell r="D526" t="str">
            <v>.</v>
          </cell>
          <cell r="E526" t="str">
            <v>SIURB-E Jan/25</v>
          </cell>
        </row>
        <row r="527">
          <cell r="A527">
            <v>7070001</v>
          </cell>
          <cell r="B527" t="str">
            <v>RECOLOCAÇÃO DE FOLHAS DE PORTA DE PASSAGEM OU JANELA</v>
          </cell>
          <cell r="C527" t="str">
            <v>UN</v>
          </cell>
          <cell r="D527">
            <v>121.7</v>
          </cell>
          <cell r="E527" t="str">
            <v>SIURB-E Jan/25</v>
          </cell>
        </row>
        <row r="528">
          <cell r="A528">
            <v>7070002</v>
          </cell>
          <cell r="B528" t="str">
            <v>RECOLOCAÇÃO DE BATENTES MADEIRA</v>
          </cell>
          <cell r="C528" t="str">
            <v>UN</v>
          </cell>
          <cell r="D528">
            <v>72.13</v>
          </cell>
          <cell r="E528" t="str">
            <v>SIURB-E Jan/25</v>
          </cell>
        </row>
        <row r="529">
          <cell r="A529">
            <v>7070008</v>
          </cell>
          <cell r="B529" t="str">
            <v>RECOLOCAÇÃO DE GUARNIÇÕES OU MOLDURAS DE MADEIRA</v>
          </cell>
          <cell r="C529" t="str">
            <v>M</v>
          </cell>
          <cell r="D529">
            <v>2.77</v>
          </cell>
          <cell r="E529" t="str">
            <v>SIURB-E Jan/25</v>
          </cell>
        </row>
        <row r="530">
          <cell r="A530">
            <v>7070010</v>
          </cell>
          <cell r="B530" t="str">
            <v>RECOLOCAÇÃO DE GUICHÊS, INCLUSIVE BATENTE E FERRAGENS</v>
          </cell>
          <cell r="C530" t="str">
            <v>UN</v>
          </cell>
          <cell r="D530">
            <v>103.97</v>
          </cell>
          <cell r="E530" t="str">
            <v>SIURB-E Jan/25</v>
          </cell>
        </row>
        <row r="531">
          <cell r="A531">
            <v>7070050</v>
          </cell>
          <cell r="B531" t="str">
            <v>RECOLOCAÇÃO DE FECHADURAS DE EMBUTIR, COMPLETAS</v>
          </cell>
          <cell r="C531" t="str">
            <v>UN</v>
          </cell>
          <cell r="D531">
            <v>49.63</v>
          </cell>
          <cell r="E531" t="str">
            <v>SIURB-E Jan/25</v>
          </cell>
        </row>
        <row r="532">
          <cell r="A532">
            <v>7070051</v>
          </cell>
          <cell r="B532" t="str">
            <v>RECOLOCAÇÃO DE FECHADURAS, FECHOS OU TARGETAS DE SOBREPOR</v>
          </cell>
          <cell r="C532" t="str">
            <v>UN</v>
          </cell>
          <cell r="D532">
            <v>24.97</v>
          </cell>
          <cell r="E532" t="str">
            <v>SIURB-E Jan/25</v>
          </cell>
        </row>
        <row r="533">
          <cell r="A533">
            <v>7070065</v>
          </cell>
          <cell r="B533" t="str">
            <v>RECOLOCAÇÃO DE MAÇANETAS</v>
          </cell>
          <cell r="C533" t="str">
            <v>PAR</v>
          </cell>
          <cell r="D533">
            <v>5.31</v>
          </cell>
          <cell r="E533" t="str">
            <v>SIURB-E Jan/25</v>
          </cell>
        </row>
        <row r="534">
          <cell r="A534">
            <v>7070066</v>
          </cell>
          <cell r="B534" t="str">
            <v>RECOLOCAÇÃO DE ESPELHOS</v>
          </cell>
          <cell r="C534" t="str">
            <v>PAR</v>
          </cell>
          <cell r="D534">
            <v>5.31</v>
          </cell>
          <cell r="E534" t="str">
            <v>SIURB-E Jan/25</v>
          </cell>
        </row>
        <row r="535">
          <cell r="A535">
            <v>7070067</v>
          </cell>
          <cell r="B535" t="str">
            <v>RECOLOCAÇÃO DE ROSETAS OU ENTRADAS DE CHAVE GORGE</v>
          </cell>
          <cell r="C535" t="str">
            <v>PAR</v>
          </cell>
          <cell r="D535">
            <v>5.31</v>
          </cell>
          <cell r="E535" t="str">
            <v>SIURB-E Jan/25</v>
          </cell>
        </row>
        <row r="536">
          <cell r="A536">
            <v>7070068</v>
          </cell>
          <cell r="B536" t="str">
            <v>RECOLOCAÇÃO DE BORBOLETAS OU LEVANTADORES TIPO "UNHA"</v>
          </cell>
          <cell r="C536" t="str">
            <v>UN</v>
          </cell>
          <cell r="D536">
            <v>3.9</v>
          </cell>
          <cell r="E536" t="str">
            <v>SIURB-E Jan/25</v>
          </cell>
        </row>
        <row r="537">
          <cell r="A537">
            <v>7070070</v>
          </cell>
          <cell r="B537" t="str">
            <v>RECOLOCAÇÃO DE DOBRADIÇAS</v>
          </cell>
          <cell r="C537" t="str">
            <v>UN</v>
          </cell>
          <cell r="D537">
            <v>5.31</v>
          </cell>
          <cell r="E537" t="str">
            <v>SIURB-E Jan/25</v>
          </cell>
        </row>
        <row r="538">
          <cell r="A538">
            <v>7080000</v>
          </cell>
          <cell r="B538" t="str">
            <v>SERVIÇOS PARCIAIS</v>
          </cell>
          <cell r="C538" t="str">
            <v>.</v>
          </cell>
          <cell r="D538" t="str">
            <v>.</v>
          </cell>
          <cell r="E538" t="str">
            <v>SIURB-E Jan/25</v>
          </cell>
        </row>
        <row r="539">
          <cell r="A539">
            <v>7080001</v>
          </cell>
          <cell r="B539" t="str">
            <v>GUARNIÇÃO OU MOLDURA DE MADEIRA - 4,5CM</v>
          </cell>
          <cell r="C539" t="str">
            <v>M</v>
          </cell>
          <cell r="D539">
            <v>13.89</v>
          </cell>
          <cell r="E539" t="str">
            <v>SIURB-E Jan/25</v>
          </cell>
        </row>
        <row r="540">
          <cell r="A540">
            <v>7080002</v>
          </cell>
          <cell r="B540" t="str">
            <v>GUARNIÇÃO OU MOLDURA DE MADEIRA - 7,5CM</v>
          </cell>
          <cell r="C540" t="str">
            <v>M</v>
          </cell>
          <cell r="D540">
            <v>18.260000000000002</v>
          </cell>
          <cell r="E540" t="str">
            <v>SIURB-E Jan/25</v>
          </cell>
        </row>
        <row r="541">
          <cell r="A541">
            <v>7080003</v>
          </cell>
          <cell r="B541" t="str">
            <v>GUARNIÇÃO OU MOLDURA DE MADEIRA - 10,0CM</v>
          </cell>
          <cell r="C541" t="str">
            <v>M</v>
          </cell>
          <cell r="D541">
            <v>19.940000000000001</v>
          </cell>
          <cell r="E541" t="str">
            <v>SIURB-E Jan/25</v>
          </cell>
        </row>
        <row r="542">
          <cell r="A542">
            <v>7080004</v>
          </cell>
          <cell r="B542" t="str">
            <v>GUARNIÇÃO OU MOLDURA DE MADEIRA - 15,0CM</v>
          </cell>
          <cell r="C542" t="str">
            <v>M</v>
          </cell>
          <cell r="D542">
            <v>35.86</v>
          </cell>
          <cell r="E542" t="str">
            <v>SIURB-E Jan/25</v>
          </cell>
        </row>
        <row r="543">
          <cell r="A543">
            <v>7080010</v>
          </cell>
          <cell r="B543" t="str">
            <v>CONJUNTO DE FECHADURA DE CILINDRO (55MM) - TRÁFEGO INTENSO, MAÇANETA EM ZAMAC, GUARNIÇÕES EM AÇO, ACABAMENTO CROMADO BRILHANTE - INCLUSIVE ADAPTAÇÃO DA FURAÇÃO</v>
          </cell>
          <cell r="C543" t="str">
            <v>UN</v>
          </cell>
          <cell r="D543">
            <v>327.56</v>
          </cell>
          <cell r="E543" t="str">
            <v>SIURB-E Jan/25</v>
          </cell>
        </row>
        <row r="544">
          <cell r="A544">
            <v>7080012</v>
          </cell>
          <cell r="B544" t="str">
            <v>CONJUNTO DE FECHADURA DE CILINDRO, CAIXA RASA (22MM) - PORTA COM MONTANTE ESTREITO - INCLUSIVE ADAPTAÇÃO DA FURAÇÃO</v>
          </cell>
          <cell r="C544" t="str">
            <v>UN</v>
          </cell>
          <cell r="D544">
            <v>401.23</v>
          </cell>
          <cell r="E544" t="str">
            <v>SIURB-E Jan/25</v>
          </cell>
        </row>
        <row r="545">
          <cell r="A545">
            <v>7080013</v>
          </cell>
          <cell r="B545" t="str">
            <v>CONJUNTO DE FECHADURA DE CILINDRO, SÓ LINGUETA (55MM) - TRÁFEGO INTENSO - PORTA DE ABRIR -  INCLUSIVE ADAPTAÇÃO DA FURAÇÃO</v>
          </cell>
          <cell r="C545" t="str">
            <v>UN</v>
          </cell>
          <cell r="D545">
            <v>166.87</v>
          </cell>
          <cell r="E545" t="str">
            <v>SIURB-E Jan/25</v>
          </cell>
        </row>
        <row r="546">
          <cell r="A546">
            <v>7080014</v>
          </cell>
          <cell r="B546" t="str">
            <v>CONJUNTO DE FECHADURA DE CILINDRO, BICO DE PAPAGAIO (22MM) - PORTA DE CORRER - INCUSIVE ADAPTAÇÃO DA FURAÇÃO</v>
          </cell>
          <cell r="C546" t="str">
            <v>UN</v>
          </cell>
          <cell r="D546">
            <v>361.75</v>
          </cell>
          <cell r="E546" t="str">
            <v>SIURB-E Jan/25</v>
          </cell>
        </row>
        <row r="547">
          <cell r="A547">
            <v>7080015</v>
          </cell>
          <cell r="B547" t="str">
            <v>FECHADURA TIPO GORGE, 55MM, TRÁFEGO INTENSO, MAÇANETA EM ZAMAC, GUARNIÇÕES EM AÇO, ACABAMENTO CROMADO BRILHANTE - INCLUSIVE ADAPTAÇÃO DA FURAÇÃO</v>
          </cell>
          <cell r="C547" t="str">
            <v>UN</v>
          </cell>
          <cell r="D547">
            <v>368.75</v>
          </cell>
          <cell r="E547" t="str">
            <v>SIURB-E Jan/25</v>
          </cell>
        </row>
        <row r="548">
          <cell r="A548">
            <v>7080022</v>
          </cell>
          <cell r="B548" t="str">
            <v>TARGETA DE SOBREPOR, TIPO "LIVRE-OCUPADO" - 60X65MM - INCLUSIVE ADAPTAÇÃO E FURAÇÃO</v>
          </cell>
          <cell r="C548" t="str">
            <v>UN</v>
          </cell>
          <cell r="D548">
            <v>187.51</v>
          </cell>
          <cell r="E548" t="str">
            <v>SIURB-E Jan/25</v>
          </cell>
        </row>
        <row r="549">
          <cell r="A549">
            <v>7080035</v>
          </cell>
          <cell r="B549" t="str">
            <v>MAÇANETA EM ZAMAC</v>
          </cell>
          <cell r="C549" t="str">
            <v>UN</v>
          </cell>
          <cell r="D549">
            <v>238.83</v>
          </cell>
          <cell r="E549" t="str">
            <v>SIURB-E Jan/25</v>
          </cell>
        </row>
        <row r="550">
          <cell r="A550">
            <v>7080036</v>
          </cell>
          <cell r="B550" t="str">
            <v>ESPELHO RETANGULAR EM AÇO CROMADO BRILHANTE</v>
          </cell>
          <cell r="C550" t="str">
            <v>PAR</v>
          </cell>
          <cell r="D550">
            <v>133.30000000000001</v>
          </cell>
          <cell r="E550" t="str">
            <v>SIURB-E Jan/25</v>
          </cell>
        </row>
        <row r="551">
          <cell r="A551">
            <v>7080050</v>
          </cell>
          <cell r="B551" t="str">
            <v>DOBRADIÇA EM AÇO LAMINADO, CROMADA - 3 1/2"X3"</v>
          </cell>
          <cell r="C551" t="str">
            <v>UN</v>
          </cell>
          <cell r="D551">
            <v>31.79</v>
          </cell>
          <cell r="E551" t="str">
            <v>SIURB-E Jan/25</v>
          </cell>
        </row>
        <row r="552">
          <cell r="A552">
            <v>8000000</v>
          </cell>
          <cell r="B552" t="str">
            <v>ESQUADRIAS METALICAS</v>
          </cell>
          <cell r="E552" t="str">
            <v>SIURB-E Jan/25</v>
          </cell>
        </row>
        <row r="553">
          <cell r="A553">
            <v>8001000</v>
          </cell>
          <cell r="B553" t="str">
            <v>PORTAS</v>
          </cell>
          <cell r="C553" t="str">
            <v>.</v>
          </cell>
          <cell r="D553" t="str">
            <v>.</v>
          </cell>
          <cell r="E553" t="str">
            <v>SIURB-E Jan/25</v>
          </cell>
        </row>
        <row r="554">
          <cell r="A554">
            <v>8001001</v>
          </cell>
          <cell r="B554" t="str">
            <v>PP.01 - PORTA EM FERRO PERFILADO, DUPLA ALMOFADADA - ABRIR, 1 FOLHA</v>
          </cell>
          <cell r="C554" t="str">
            <v>M2</v>
          </cell>
          <cell r="D554">
            <v>1631.53</v>
          </cell>
          <cell r="E554" t="str">
            <v>SIURB-E Jan/25</v>
          </cell>
        </row>
        <row r="555">
          <cell r="A555">
            <v>8001002</v>
          </cell>
          <cell r="B555" t="str">
            <v>PP.02 - PORTA EM FERRO PERFILADO, DUPLA ALMOFADADA - ABRIR, 2 FOLHA</v>
          </cell>
          <cell r="C555" t="str">
            <v>M2</v>
          </cell>
          <cell r="D555">
            <v>1050.6600000000001</v>
          </cell>
          <cell r="E555" t="str">
            <v>SIURB-E Jan/25</v>
          </cell>
        </row>
        <row r="556">
          <cell r="A556">
            <v>8001004</v>
          </cell>
          <cell r="B556" t="str">
            <v>PP.04 - PORTA EM FERRO PERFILADO, MEIO VIDRO COM SUBDIVISÕES - ABRIR, 1 FOLHA</v>
          </cell>
          <cell r="C556" t="str">
            <v>M2</v>
          </cell>
          <cell r="D556">
            <v>1452.7</v>
          </cell>
          <cell r="E556" t="str">
            <v>SIURB-E Jan/25</v>
          </cell>
        </row>
        <row r="557">
          <cell r="A557">
            <v>8001005</v>
          </cell>
          <cell r="B557" t="str">
            <v>PP.05 - PORTA EM FERRO PERFILADO, MEIO VIDRO COM SUBDIVISÕES - ABRIR, 2 FOLHAS</v>
          </cell>
          <cell r="C557" t="str">
            <v>M2</v>
          </cell>
          <cell r="D557">
            <v>750.57</v>
          </cell>
          <cell r="E557" t="str">
            <v>SIURB-E Jan/25</v>
          </cell>
        </row>
        <row r="558">
          <cell r="A558">
            <v>8001006</v>
          </cell>
          <cell r="B558" t="str">
            <v>PP.06 - PORTA EM FERRO PERFILADO, MEIO VIDRO COM SUBDIVISÕES - CORRER</v>
          </cell>
          <cell r="C558" t="str">
            <v>M2</v>
          </cell>
          <cell r="D558">
            <v>873.47</v>
          </cell>
          <cell r="E558" t="str">
            <v>SIURB-E Jan/25</v>
          </cell>
        </row>
        <row r="559">
          <cell r="A559">
            <v>8001010</v>
          </cell>
          <cell r="B559" t="str">
            <v>PORTA EM FERRO PERFILADO (TIPO PP 01)- INSTALAÇÃO SANITÁRIA PARA PORTADORES DE DEFICIÊNCIA - 90 X 210CM</v>
          </cell>
          <cell r="C559" t="str">
            <v>UN</v>
          </cell>
          <cell r="D559">
            <v>3631.88</v>
          </cell>
          <cell r="E559" t="str">
            <v>SIURB-E Jan/25</v>
          </cell>
        </row>
        <row r="560">
          <cell r="A560">
            <v>8001011</v>
          </cell>
          <cell r="B560" t="str">
            <v>PORTA EM FERRO PERFILADO FIXO COMPLEMENTO PORTA (INCLUSIVE VIDRO E PINTURA)</v>
          </cell>
          <cell r="C560" t="str">
            <v>M2</v>
          </cell>
          <cell r="D560">
            <v>568.69000000000005</v>
          </cell>
          <cell r="E560" t="str">
            <v>SIURB-E Jan/25</v>
          </cell>
        </row>
        <row r="561">
          <cell r="A561">
            <v>8001019</v>
          </cell>
          <cell r="B561" t="str">
            <v>PF.10 - PORTA EM PERFIL DE CHAPA DOBRADA, MEIO VIDRO - ABRIR, 1 FOLHA</v>
          </cell>
          <cell r="C561" t="str">
            <v>M2</v>
          </cell>
          <cell r="D561">
            <v>848.31</v>
          </cell>
          <cell r="E561" t="str">
            <v>SIURB-E Jan/25</v>
          </cell>
        </row>
        <row r="562">
          <cell r="A562">
            <v>8001025</v>
          </cell>
          <cell r="B562" t="str">
            <v>PF.23 - PORTA EM PERFIL DE CHAPA DOBRADA, VENEZIANA, ABRIR 1 FOLHA</v>
          </cell>
          <cell r="C562" t="str">
            <v>M2</v>
          </cell>
          <cell r="D562">
            <v>933.56</v>
          </cell>
          <cell r="E562" t="str">
            <v>SIURB-E Jan/25</v>
          </cell>
        </row>
        <row r="563">
          <cell r="A563">
            <v>8001026</v>
          </cell>
          <cell r="B563" t="str">
            <v>PF.28 - PORTA EM PERFIL DE CHAPA DOBRADA, VENEZIANA, ABRIR 2 FOLHAS</v>
          </cell>
          <cell r="C563" t="str">
            <v>M2</v>
          </cell>
          <cell r="D563">
            <v>933.56</v>
          </cell>
          <cell r="E563" t="str">
            <v>SIURB-E Jan/25</v>
          </cell>
        </row>
        <row r="564">
          <cell r="A564">
            <v>8001039</v>
          </cell>
          <cell r="B564" t="str">
            <v>PA.10 - PORTA EM ALUMÍNIO ANODIZADO, MEIO VIDRO - ABRIR, 1 FOLHA</v>
          </cell>
          <cell r="C564" t="str">
            <v>M2</v>
          </cell>
          <cell r="D564">
            <v>983.61</v>
          </cell>
          <cell r="E564" t="str">
            <v>SIURB-E Jan/25</v>
          </cell>
        </row>
        <row r="565">
          <cell r="A565">
            <v>8001040</v>
          </cell>
          <cell r="B565" t="str">
            <v>PA.11 - PORTA EM ALUMÍNIO ANODIZADO, MEIO VIDRO, DE ABRIR, 2 FOLHAS</v>
          </cell>
          <cell r="C565" t="str">
            <v>M2</v>
          </cell>
          <cell r="D565">
            <v>1019.68</v>
          </cell>
          <cell r="E565" t="str">
            <v>SIURB-E Jan/25</v>
          </cell>
        </row>
        <row r="566">
          <cell r="A566">
            <v>8001041</v>
          </cell>
          <cell r="B566" t="str">
            <v>PA.12 - PORTA EM ALUMÍNIO ANODIZADO, MEIO VIDRO - CORRER</v>
          </cell>
          <cell r="C566" t="str">
            <v>M2</v>
          </cell>
          <cell r="D566">
            <v>1017.89</v>
          </cell>
          <cell r="E566" t="str">
            <v>SIURB-E Jan/25</v>
          </cell>
        </row>
        <row r="567">
          <cell r="A567">
            <v>8001045</v>
          </cell>
          <cell r="B567" t="str">
            <v>PA.16 - PORTA EM ALUMÍNIO ANODIZADO, VENEZIANA - ABRIR, 1 FOLHA</v>
          </cell>
          <cell r="C567" t="str">
            <v>M2</v>
          </cell>
          <cell r="D567">
            <v>777.4</v>
          </cell>
          <cell r="E567" t="str">
            <v>SIURB-E Jan/25</v>
          </cell>
        </row>
        <row r="568">
          <cell r="A568">
            <v>8001050</v>
          </cell>
          <cell r="B568" t="str">
            <v>PORTA DE ENROLAR, EM CHAPA ONDULADA N.22</v>
          </cell>
          <cell r="C568" t="str">
            <v>M2</v>
          </cell>
          <cell r="D568">
            <v>483.1</v>
          </cell>
          <cell r="E568" t="str">
            <v>SIURB-E Jan/25</v>
          </cell>
        </row>
        <row r="569">
          <cell r="A569">
            <v>8001051</v>
          </cell>
          <cell r="B569" t="str">
            <v>PF.20 - PORTA DE ENROLAR, EM TIRAS ARTICULADAS E RAIADAS DE CHAPA N.22</v>
          </cell>
          <cell r="C569" t="str">
            <v>M2</v>
          </cell>
          <cell r="D569">
            <v>553.29999999999995</v>
          </cell>
          <cell r="E569" t="str">
            <v>SIURB-E Jan/25</v>
          </cell>
        </row>
        <row r="570">
          <cell r="A570">
            <v>8001059</v>
          </cell>
          <cell r="B570" t="str">
            <v>PF.20 - COLUNA FIXA OU MÓVEL PARA PORTAS OU GRADES DE ENROLAR</v>
          </cell>
          <cell r="C570" t="str">
            <v>M</v>
          </cell>
          <cell r="D570">
            <v>203.59</v>
          </cell>
          <cell r="E570" t="str">
            <v>SIURB-E Jan/25</v>
          </cell>
        </row>
        <row r="571">
          <cell r="A571">
            <v>8001061</v>
          </cell>
          <cell r="B571" t="str">
            <v>PF.20 - CAVALETE CENTRAL - PARA COLUNA MÓVEL DE PORTA DE ENROLAR</v>
          </cell>
          <cell r="C571" t="str">
            <v>UN</v>
          </cell>
          <cell r="D571">
            <v>287.57</v>
          </cell>
          <cell r="E571" t="str">
            <v>SIURB-E Jan/25</v>
          </cell>
        </row>
        <row r="572">
          <cell r="A572">
            <v>8001071</v>
          </cell>
          <cell r="B572" t="str">
            <v>EF.02 - BATENTE ESPECIAL EM PERFIL DE CHAPA DOBRADA N. 14</v>
          </cell>
          <cell r="C572" t="str">
            <v>M</v>
          </cell>
          <cell r="D572">
            <v>217.24</v>
          </cell>
          <cell r="E572" t="str">
            <v>SIURB-E Jan/25</v>
          </cell>
        </row>
        <row r="573">
          <cell r="A573">
            <v>8001074</v>
          </cell>
          <cell r="B573" t="str">
            <v>EF.03 - BATENTE EM PERFIL DE CHAPA DOBRADA Nº20,1 FOLHA, SEM BANDEIRA</v>
          </cell>
          <cell r="C573" t="str">
            <v>JG</v>
          </cell>
          <cell r="D573">
            <v>596.65</v>
          </cell>
          <cell r="E573" t="str">
            <v>SIURB-E Jan/25</v>
          </cell>
        </row>
        <row r="574">
          <cell r="A574">
            <v>8001075</v>
          </cell>
          <cell r="B574" t="str">
            <v>EF.04 - BATENTE EM PERFIL DE CHAPA DOBRADA NÚMERO 20, 2 FOLHAS, SEM BANDEIRA</v>
          </cell>
          <cell r="C574" t="str">
            <v>JG</v>
          </cell>
          <cell r="D574">
            <v>725.15</v>
          </cell>
          <cell r="E574" t="str">
            <v>SIURB-E Jan/25</v>
          </cell>
        </row>
        <row r="575">
          <cell r="A575">
            <v>8001080</v>
          </cell>
          <cell r="B575" t="str">
            <v>BATENTE DE ALUMÍNIO PARA DIVISÓRIA DE GRANILITE</v>
          </cell>
          <cell r="C575" t="str">
            <v>JG</v>
          </cell>
          <cell r="D575">
            <v>275.8</v>
          </cell>
          <cell r="E575" t="str">
            <v>SIURB-E Jan/25</v>
          </cell>
        </row>
        <row r="576">
          <cell r="A576">
            <v>8001086</v>
          </cell>
          <cell r="B576" t="str">
            <v>EP.14/16 - BANDEIRA FIXA EM FERRO PERFILADO COM SUBDIVISÕES PARA VIDRO</v>
          </cell>
          <cell r="C576" t="str">
            <v>M2</v>
          </cell>
          <cell r="D576">
            <v>554.04999999999995</v>
          </cell>
          <cell r="E576" t="str">
            <v>SIURB-E Jan/25</v>
          </cell>
        </row>
        <row r="577">
          <cell r="A577">
            <v>8002000</v>
          </cell>
          <cell r="B577" t="str">
            <v>CAIXILHOS</v>
          </cell>
          <cell r="C577" t="str">
            <v>.</v>
          </cell>
          <cell r="D577" t="str">
            <v>.</v>
          </cell>
          <cell r="E577" t="str">
            <v>SIURB-E Jan/25</v>
          </cell>
        </row>
        <row r="578">
          <cell r="A578">
            <v>8002001</v>
          </cell>
          <cell r="B578" t="str">
            <v>CP.01 - CAIXILHO EM FERRO PERFILADO - FIXO, SEM VENTILAÇÃO PERMANENTE</v>
          </cell>
          <cell r="C578" t="str">
            <v>M2</v>
          </cell>
          <cell r="D578">
            <v>554.04999999999995</v>
          </cell>
          <cell r="E578" t="str">
            <v>SIURB-E Jan/25</v>
          </cell>
        </row>
        <row r="579">
          <cell r="A579">
            <v>8002003</v>
          </cell>
          <cell r="B579" t="str">
            <v>CP.03 - CAIXILHO EM FERRO PERFILADO - FIXO, COM VENTILAÇÃO PERMANENTE</v>
          </cell>
          <cell r="C579" t="str">
            <v>M2</v>
          </cell>
          <cell r="D579">
            <v>639.67999999999995</v>
          </cell>
          <cell r="E579" t="str">
            <v>SIURB-E Jan/25</v>
          </cell>
        </row>
        <row r="580">
          <cell r="A580">
            <v>8002005</v>
          </cell>
          <cell r="B580" t="str">
            <v>CP.05 - CAIXILHO EM FERRO PERFILADO - PIVOTANTE</v>
          </cell>
          <cell r="C580" t="str">
            <v>M2</v>
          </cell>
          <cell r="D580">
            <v>1427.95</v>
          </cell>
          <cell r="E580" t="str">
            <v>SIURB-E Jan/25</v>
          </cell>
        </row>
        <row r="581">
          <cell r="A581">
            <v>8002009</v>
          </cell>
          <cell r="B581" t="str">
            <v>CP.09 - CAIXILHO EM FERRO PERFILADO - MAXIMAR</v>
          </cell>
          <cell r="C581" t="str">
            <v>M2</v>
          </cell>
          <cell r="D581">
            <v>1032.93</v>
          </cell>
          <cell r="E581" t="str">
            <v>SIURB-E Jan/25</v>
          </cell>
        </row>
        <row r="582">
          <cell r="A582">
            <v>8002013</v>
          </cell>
          <cell r="B582" t="str">
            <v>CP.13 - CAIXILHO EM FERRO PERFILADO - BASCULANTE</v>
          </cell>
          <cell r="C582" t="str">
            <v>M2</v>
          </cell>
          <cell r="D582">
            <v>929.66</v>
          </cell>
          <cell r="E582" t="str">
            <v>SIURB-E Jan/25</v>
          </cell>
        </row>
        <row r="583">
          <cell r="A583">
            <v>8002017</v>
          </cell>
          <cell r="B583" t="str">
            <v>CP.17 - CAIXILHO EM FERRO PERFILADO - DE CORRER</v>
          </cell>
          <cell r="C583" t="str">
            <v>M2</v>
          </cell>
          <cell r="D583">
            <v>892.71</v>
          </cell>
          <cell r="E583" t="str">
            <v>SIURB-E Jan/25</v>
          </cell>
        </row>
        <row r="584">
          <cell r="A584">
            <v>8002037</v>
          </cell>
          <cell r="B584" t="str">
            <v>CF.13 - CAIXILHO EM PERFIL DE CHAPA DOBRADA - BASCULANTE</v>
          </cell>
          <cell r="C584" t="str">
            <v>M2</v>
          </cell>
          <cell r="D584">
            <v>1354.58</v>
          </cell>
          <cell r="E584" t="str">
            <v>SIURB-E Jan/25</v>
          </cell>
        </row>
        <row r="585">
          <cell r="A585">
            <v>8002043</v>
          </cell>
          <cell r="B585" t="str">
            <v>CF.19 - CAIXILHO EM PERFIL DE CHAPA DOBRADA, VENEZIANA, FIXO COM VENTILAÇÃO PERMANENTE</v>
          </cell>
          <cell r="C585" t="str">
            <v>M2</v>
          </cell>
          <cell r="D585">
            <v>1162.18</v>
          </cell>
          <cell r="E585" t="str">
            <v>SIURB-E Jan/25</v>
          </cell>
        </row>
        <row r="586">
          <cell r="A586">
            <v>8002051</v>
          </cell>
          <cell r="B586" t="str">
            <v>CA.02 - CAIXILHO EM ALUMÍNIO ANODIZADO, FIXO, SEM VENTILAÇÃO PERMANENTE</v>
          </cell>
          <cell r="C586" t="str">
            <v>M2</v>
          </cell>
          <cell r="D586">
            <v>611.89</v>
          </cell>
          <cell r="E586" t="str">
            <v>SIURB-E Jan/25</v>
          </cell>
        </row>
        <row r="587">
          <cell r="A587">
            <v>8002053</v>
          </cell>
          <cell r="B587" t="str">
            <v>CA.04 - CAIXILHO EM ALUMÍNIO ANODIZADO, FIXO, COM VENTILAÇÃO PERMANENTE</v>
          </cell>
          <cell r="C587" t="str">
            <v>M2</v>
          </cell>
          <cell r="D587">
            <v>912.45</v>
          </cell>
          <cell r="E587" t="str">
            <v>SIURB-E Jan/25</v>
          </cell>
        </row>
        <row r="588">
          <cell r="A588">
            <v>8002054</v>
          </cell>
          <cell r="B588" t="str">
            <v>CA.05 - CAIXILHO EM ALUMÍNIO ANODIZADO - PIVOTANTE</v>
          </cell>
          <cell r="C588" t="str">
            <v>M2</v>
          </cell>
          <cell r="D588">
            <v>1406.29</v>
          </cell>
          <cell r="E588" t="str">
            <v>SIURB-E Jan/25</v>
          </cell>
        </row>
        <row r="589">
          <cell r="A589">
            <v>8002058</v>
          </cell>
          <cell r="B589" t="str">
            <v>CA.09 - CAIXILHO EM ALUMÍNIO ANODIZADO - MAXIMAR</v>
          </cell>
          <cell r="C589" t="str">
            <v>M2</v>
          </cell>
          <cell r="D589">
            <v>1016.77</v>
          </cell>
          <cell r="E589" t="str">
            <v>SIURB-E Jan/25</v>
          </cell>
        </row>
        <row r="590">
          <cell r="A590">
            <v>8002062</v>
          </cell>
          <cell r="B590" t="str">
            <v>CA.13 - CAIXILHO EM ALUMÍNIO ANODIZADO - BASCULANTE</v>
          </cell>
          <cell r="C590" t="str">
            <v>M2</v>
          </cell>
          <cell r="D590">
            <v>1616.81</v>
          </cell>
          <cell r="E590" t="str">
            <v>SIURB-E Jan/25</v>
          </cell>
        </row>
        <row r="591">
          <cell r="A591">
            <v>8002066</v>
          </cell>
          <cell r="B591" t="str">
            <v>CA.17 - CAIXILHO EM ALUMÍNIO ANODIZADO VENEZIANA - DE CORRER</v>
          </cell>
          <cell r="C591" t="str">
            <v>M2</v>
          </cell>
          <cell r="D591">
            <v>1036.08</v>
          </cell>
          <cell r="E591" t="str">
            <v>SIURB-E Jan/25</v>
          </cell>
        </row>
        <row r="592">
          <cell r="A592">
            <v>8002067</v>
          </cell>
          <cell r="B592" t="str">
            <v>JANELA EM ALUMÍNIO ANODIZADO - DE CORRER - COM 3 FOLHAS  COM TELA DE AÇO INOX - 1,00 x 1,20 M</v>
          </cell>
          <cell r="C592" t="str">
            <v>M2</v>
          </cell>
          <cell r="D592">
            <v>1071.74</v>
          </cell>
          <cell r="E592" t="str">
            <v>SIURB-E Jan/25</v>
          </cell>
        </row>
        <row r="593">
          <cell r="A593">
            <v>8002068</v>
          </cell>
          <cell r="B593" t="str">
            <v>JANELA EM ALUMÍNIO ANODIZADO - VENEZIANA - 2,00 x 0,60 M</v>
          </cell>
          <cell r="C593" t="str">
            <v>M2</v>
          </cell>
          <cell r="D593">
            <v>1402.44</v>
          </cell>
          <cell r="E593" t="str">
            <v>SIURB-E Jan/25</v>
          </cell>
        </row>
        <row r="594">
          <cell r="A594">
            <v>8002074</v>
          </cell>
          <cell r="B594" t="str">
            <v>EP.06 - GRADE DE PROTEÇÃO EM FERRO REDONDO</v>
          </cell>
          <cell r="C594" t="str">
            <v>M2</v>
          </cell>
          <cell r="D594">
            <v>153.41</v>
          </cell>
          <cell r="E594" t="str">
            <v>SIURB-E Jan/25</v>
          </cell>
        </row>
        <row r="595">
          <cell r="A595">
            <v>8002075</v>
          </cell>
          <cell r="B595" t="str">
            <v>EP.07 - GRADE DE PROTEÇÃO EM FERRO CHATO</v>
          </cell>
          <cell r="C595" t="str">
            <v>M2</v>
          </cell>
          <cell r="D595">
            <v>157.91999999999999</v>
          </cell>
          <cell r="E595" t="str">
            <v>SIURB-E Jan/25</v>
          </cell>
        </row>
        <row r="596">
          <cell r="A596">
            <v>8002076</v>
          </cell>
          <cell r="B596" t="str">
            <v>GRADE DE PROTEÇÃO EM FERRO GALVANIZADO ELETROFUNDIDO - BARRA 25X2MM, MALHA 65X132MM</v>
          </cell>
          <cell r="C596" t="str">
            <v>M2</v>
          </cell>
          <cell r="D596">
            <v>277.33</v>
          </cell>
          <cell r="E596" t="str">
            <v>SIURB-E Jan/25</v>
          </cell>
        </row>
        <row r="597">
          <cell r="A597">
            <v>8002080</v>
          </cell>
          <cell r="B597" t="str">
            <v>EP.10 - TELA DE PROTEÇÃO EM ARAME N.12, MALHA DE 1/2" - INCLUSIVE REQUADRO</v>
          </cell>
          <cell r="C597" t="str">
            <v>M2</v>
          </cell>
          <cell r="D597">
            <v>276.69</v>
          </cell>
          <cell r="E597" t="str">
            <v>SIURB-E Jan/25</v>
          </cell>
        </row>
        <row r="598">
          <cell r="A598">
            <v>8002081</v>
          </cell>
          <cell r="B598" t="str">
            <v>EP.11 - TELA MOSQUITEIRO EM ARAME GALVANIZADO MALHA 14, FIO 28 INCLUSIVE  REQUADRO</v>
          </cell>
          <cell r="C598" t="str">
            <v>M2</v>
          </cell>
          <cell r="D598">
            <v>190.34</v>
          </cell>
          <cell r="E598" t="str">
            <v>SIURB-E Jan/25</v>
          </cell>
        </row>
        <row r="599">
          <cell r="A599">
            <v>8003000</v>
          </cell>
          <cell r="B599" t="str">
            <v>PORTAS ESPECIAIS</v>
          </cell>
          <cell r="C599" t="str">
            <v>.</v>
          </cell>
          <cell r="D599" t="str">
            <v>.</v>
          </cell>
          <cell r="E599" t="str">
            <v>SIURB-E Jan/25</v>
          </cell>
        </row>
        <row r="600">
          <cell r="A600">
            <v>8003001</v>
          </cell>
          <cell r="B600" t="str">
            <v>PP.47 - PORTA EM FERRO PERFILADO COM CHAPA PARA ENTRADA DE ÁGUA OU GÁS ENCANADO</v>
          </cell>
          <cell r="C600" t="str">
            <v>M2</v>
          </cell>
          <cell r="D600">
            <v>933.29</v>
          </cell>
          <cell r="E600" t="str">
            <v>SIURB-E Jan/25</v>
          </cell>
        </row>
        <row r="601">
          <cell r="A601">
            <v>8003005</v>
          </cell>
          <cell r="B601" t="str">
            <v>PP.35 - PORTA EM FERRO PERFILADO COM CHAPA PARA ABRIGO DE LIXO</v>
          </cell>
          <cell r="C601" t="str">
            <v>M2</v>
          </cell>
          <cell r="D601">
            <v>491.69</v>
          </cell>
          <cell r="E601" t="str">
            <v>SIURB-E Jan/25</v>
          </cell>
        </row>
        <row r="602">
          <cell r="A602">
            <v>8003006</v>
          </cell>
          <cell r="B602" t="str">
            <v>PP.36 - PORTA EM FERRO PERFILADO COM TELA PARA ABRIGO DE GÁS</v>
          </cell>
          <cell r="C602" t="str">
            <v>M2</v>
          </cell>
          <cell r="D602">
            <v>459.94</v>
          </cell>
          <cell r="E602" t="str">
            <v>SIURB-E Jan/25</v>
          </cell>
        </row>
        <row r="603">
          <cell r="A603">
            <v>8003011</v>
          </cell>
          <cell r="B603" t="str">
            <v>PP.48 - PORTA EM FERRO PERFILADO COM CHAPA PARA PASSA-PRATOS</v>
          </cell>
          <cell r="C603" t="str">
            <v>M2</v>
          </cell>
          <cell r="D603">
            <v>1100.8800000000001</v>
          </cell>
          <cell r="E603" t="str">
            <v>SIURB-E Jan/25</v>
          </cell>
        </row>
        <row r="604">
          <cell r="A604">
            <v>8003020</v>
          </cell>
          <cell r="B604" t="str">
            <v>ALÇAPÃO EM FERRO PERFILADO COM CHAPA</v>
          </cell>
          <cell r="C604" t="str">
            <v>M2</v>
          </cell>
          <cell r="D604">
            <v>518.9</v>
          </cell>
          <cell r="E604" t="str">
            <v>SIURB-E Jan/25</v>
          </cell>
        </row>
        <row r="605">
          <cell r="A605">
            <v>8060000</v>
          </cell>
          <cell r="B605" t="str">
            <v>RETIRADAS</v>
          </cell>
          <cell r="C605" t="str">
            <v>.</v>
          </cell>
          <cell r="D605" t="str">
            <v>.</v>
          </cell>
          <cell r="E605" t="str">
            <v>SIURB-E Jan/25</v>
          </cell>
        </row>
        <row r="606">
          <cell r="A606">
            <v>8060001</v>
          </cell>
          <cell r="B606" t="str">
            <v>RETIRADA DE ESQUADRIAS METÁLICAS EM GERAL, PORTAS OU CAIXILHOS</v>
          </cell>
          <cell r="C606" t="str">
            <v>M2</v>
          </cell>
          <cell r="D606">
            <v>37.590000000000003</v>
          </cell>
          <cell r="E606" t="str">
            <v>SIURB-E Jan/25</v>
          </cell>
        </row>
        <row r="607">
          <cell r="A607">
            <v>8060005</v>
          </cell>
          <cell r="B607" t="str">
            <v>RETIRADA DE BATENTES METÁLICOS</v>
          </cell>
          <cell r="C607" t="str">
            <v>UN</v>
          </cell>
          <cell r="D607">
            <v>64.44</v>
          </cell>
          <cell r="E607" t="str">
            <v>SIURB-E Jan/25</v>
          </cell>
        </row>
        <row r="608">
          <cell r="A608">
            <v>8060020</v>
          </cell>
          <cell r="B608" t="str">
            <v>RETIRADA DE BRAÇO DE ALAVANCA</v>
          </cell>
          <cell r="C608" t="str">
            <v>UN</v>
          </cell>
          <cell r="D608">
            <v>22.11</v>
          </cell>
          <cell r="E608" t="str">
            <v>SIURB-E Jan/25</v>
          </cell>
        </row>
        <row r="609">
          <cell r="A609">
            <v>8060021</v>
          </cell>
          <cell r="B609" t="str">
            <v>RETIRADA DE ALAVANCA</v>
          </cell>
          <cell r="C609" t="str">
            <v>UN</v>
          </cell>
          <cell r="D609">
            <v>17.690000000000001</v>
          </cell>
          <cell r="E609" t="str">
            <v>SIURB-E Jan/25</v>
          </cell>
        </row>
        <row r="610">
          <cell r="A610">
            <v>8060022</v>
          </cell>
          <cell r="B610" t="str">
            <v>RETIRADA DE PUXADOR DE ENGATE, PARA CAIXILHOS DE CORRER</v>
          </cell>
          <cell r="C610" t="str">
            <v>UN</v>
          </cell>
          <cell r="D610">
            <v>6.19</v>
          </cell>
          <cell r="E610" t="str">
            <v>SIURB-E Jan/25</v>
          </cell>
        </row>
        <row r="611">
          <cell r="A611">
            <v>8070000</v>
          </cell>
          <cell r="B611" t="str">
            <v>RECOLOCAÇÕES</v>
          </cell>
          <cell r="C611" t="str">
            <v>.</v>
          </cell>
          <cell r="D611" t="str">
            <v>.</v>
          </cell>
          <cell r="E611" t="str">
            <v>SIURB-E Jan/25</v>
          </cell>
        </row>
        <row r="612">
          <cell r="A612">
            <v>8070001</v>
          </cell>
          <cell r="B612" t="str">
            <v>RECOLOCAÇÃO DE ESQUADRIAS METÁLICAS EM GERAL, PORTAS OU CAIXILHOS</v>
          </cell>
          <cell r="C612" t="str">
            <v>M2</v>
          </cell>
          <cell r="D612">
            <v>53.7</v>
          </cell>
          <cell r="E612" t="str">
            <v>SIURB-E Jan/25</v>
          </cell>
        </row>
        <row r="613">
          <cell r="A613">
            <v>8070005</v>
          </cell>
          <cell r="B613" t="str">
            <v>RECOLOCAÇÃO DE BATENTES METÁLICOS</v>
          </cell>
          <cell r="C613" t="str">
            <v>UN</v>
          </cell>
          <cell r="D613">
            <v>69.81</v>
          </cell>
          <cell r="E613" t="str">
            <v>SIURB-E Jan/25</v>
          </cell>
        </row>
        <row r="614">
          <cell r="A614">
            <v>8070020</v>
          </cell>
          <cell r="B614" t="str">
            <v>RECOLOCAÇÃO DE BRAÇO DE ALAVANCA</v>
          </cell>
          <cell r="C614" t="str">
            <v>M</v>
          </cell>
          <cell r="D614">
            <v>53.08</v>
          </cell>
          <cell r="E614" t="str">
            <v>SIURB-E Jan/25</v>
          </cell>
        </row>
        <row r="615">
          <cell r="A615">
            <v>8070021</v>
          </cell>
          <cell r="B615" t="str">
            <v>RECOLOCAÇÃO DE ALAVANCA</v>
          </cell>
          <cell r="C615" t="str">
            <v>UN</v>
          </cell>
          <cell r="D615">
            <v>48.65</v>
          </cell>
          <cell r="E615" t="str">
            <v>SIURB-E Jan/25</v>
          </cell>
        </row>
        <row r="616">
          <cell r="A616">
            <v>8070022</v>
          </cell>
          <cell r="B616" t="str">
            <v>RECOLOCAÇÃO DE PUXADOR DE ENGATE, PARA CAIXILHOS DE CORRER</v>
          </cell>
          <cell r="C616" t="str">
            <v>UN</v>
          </cell>
          <cell r="D616">
            <v>8.85</v>
          </cell>
          <cell r="E616" t="str">
            <v>SIURB-E Jan/25</v>
          </cell>
        </row>
        <row r="617">
          <cell r="A617">
            <v>8080000</v>
          </cell>
          <cell r="B617" t="str">
            <v>SERVIÇOS PARCIAIS</v>
          </cell>
          <cell r="C617" t="str">
            <v>.</v>
          </cell>
          <cell r="D617" t="str">
            <v>.</v>
          </cell>
          <cell r="E617" t="str">
            <v>SIURB-E Jan/25</v>
          </cell>
        </row>
        <row r="618">
          <cell r="A618">
            <v>8080020</v>
          </cell>
          <cell r="B618" t="str">
            <v>BRAÇO DE ALAVANCA EM FERRO CHATO</v>
          </cell>
          <cell r="C618" t="str">
            <v>M</v>
          </cell>
          <cell r="D618">
            <v>59.09</v>
          </cell>
          <cell r="E618" t="str">
            <v>SIURB-E Jan/25</v>
          </cell>
        </row>
        <row r="619">
          <cell r="A619">
            <v>8080021</v>
          </cell>
          <cell r="B619" t="str">
            <v>ALAVANCA EM METAL CROMADO, PARA CAIXILHOS BASCULANTES</v>
          </cell>
          <cell r="C619" t="str">
            <v>UN</v>
          </cell>
          <cell r="D619">
            <v>64.739999999999995</v>
          </cell>
          <cell r="E619" t="str">
            <v>SIURB-E Jan/25</v>
          </cell>
        </row>
        <row r="620">
          <cell r="A620">
            <v>8080049</v>
          </cell>
          <cell r="B620" t="str">
            <v>CAIXILHOS E TROCA DE REBITES</v>
          </cell>
          <cell r="C620" t="str">
            <v>M2</v>
          </cell>
          <cell r="D620">
            <v>6.26</v>
          </cell>
          <cell r="E620" t="str">
            <v>SIURB-E Jan/25</v>
          </cell>
        </row>
        <row r="621">
          <cell r="A621">
            <v>8080050</v>
          </cell>
          <cell r="B621" t="str">
            <v>FERRO TRABALHADO - CAIXILHOS E PEQUENAS PEÇAS DE SERRALHERIA</v>
          </cell>
          <cell r="C621" t="str">
            <v>KG</v>
          </cell>
          <cell r="D621">
            <v>15.03</v>
          </cell>
          <cell r="E621" t="str">
            <v>SIURB-E Jan/25</v>
          </cell>
        </row>
        <row r="622">
          <cell r="A622">
            <v>8080051</v>
          </cell>
          <cell r="B622" t="str">
            <v>ALUMÍNIO EXTRUDADO TRABALHADO - CAIXILHOS E PEQUENAS PEÇAS DE SERRALHERIA</v>
          </cell>
          <cell r="C622" t="str">
            <v>KG</v>
          </cell>
          <cell r="D622">
            <v>95.36</v>
          </cell>
          <cell r="E622" t="str">
            <v>SIURB-E Jan/25</v>
          </cell>
        </row>
        <row r="623">
          <cell r="A623">
            <v>8080060</v>
          </cell>
          <cell r="B623" t="str">
            <v>PUXADOR ALAVANCA MAXIM-AR PARA JANELA</v>
          </cell>
          <cell r="C623" t="str">
            <v>UN</v>
          </cell>
          <cell r="D623">
            <v>36.24</v>
          </cell>
          <cell r="E623" t="str">
            <v>SIURB-E Jan/25</v>
          </cell>
        </row>
        <row r="624">
          <cell r="A624">
            <v>9000000</v>
          </cell>
          <cell r="B624" t="str">
            <v>INSTALACOES ELETRICAS</v>
          </cell>
          <cell r="E624" t="str">
            <v>SIURB-E Jan/25</v>
          </cell>
        </row>
        <row r="625">
          <cell r="A625">
            <v>9001000</v>
          </cell>
          <cell r="B625" t="str">
            <v>ENTRADA DE ENERGIA E TELEFONE</v>
          </cell>
          <cell r="C625" t="str">
            <v>.</v>
          </cell>
          <cell r="D625" t="str">
            <v>.</v>
          </cell>
          <cell r="E625" t="str">
            <v>SIURB-E Jan/25</v>
          </cell>
        </row>
        <row r="626">
          <cell r="A626">
            <v>9001053</v>
          </cell>
          <cell r="B626" t="str">
            <v>ENTRADA AÉREA DE ENERGIA E TELEFONE - 13 À 16KVA</v>
          </cell>
          <cell r="C626" t="str">
            <v>UN</v>
          </cell>
          <cell r="D626">
            <v>4277.53</v>
          </cell>
          <cell r="E626" t="str">
            <v>SIURB-E Jan/25</v>
          </cell>
        </row>
        <row r="627">
          <cell r="A627">
            <v>9001054</v>
          </cell>
          <cell r="B627" t="str">
            <v>ENTRADA AÉREA DE ENERGIA E TELEFONE - 17 À 20KVA</v>
          </cell>
          <cell r="C627" t="str">
            <v>UN</v>
          </cell>
          <cell r="D627">
            <v>4277.53</v>
          </cell>
          <cell r="E627" t="str">
            <v>SIURB-E Jan/25</v>
          </cell>
        </row>
        <row r="628">
          <cell r="A628">
            <v>9001055</v>
          </cell>
          <cell r="B628" t="str">
            <v>ENTRADA AÉREA DE ENERGIA E TELEFONE - 21 À 23KVA</v>
          </cell>
          <cell r="C628" t="str">
            <v>UN</v>
          </cell>
          <cell r="D628">
            <v>5054.79</v>
          </cell>
          <cell r="E628" t="str">
            <v>SIURB-E Jan/25</v>
          </cell>
        </row>
        <row r="629">
          <cell r="A629">
            <v>9001056</v>
          </cell>
          <cell r="B629" t="str">
            <v>LD.06 - ENTRADA AÉREA DE ENERGIA E TELEFONE - 24 À 30KVA</v>
          </cell>
          <cell r="C629" t="str">
            <v>UN</v>
          </cell>
          <cell r="D629">
            <v>8480.81</v>
          </cell>
          <cell r="E629" t="str">
            <v>SIURB-E Jan/25</v>
          </cell>
        </row>
        <row r="630">
          <cell r="A630">
            <v>9001057</v>
          </cell>
          <cell r="B630" t="str">
            <v>LD.07 - ENTRADA AÉREA DE ENERGIA E TELEFONE - 31 À 39KVA</v>
          </cell>
          <cell r="C630" t="str">
            <v>UN</v>
          </cell>
          <cell r="D630">
            <v>9781.2099999999991</v>
          </cell>
          <cell r="E630" t="str">
            <v>SIURB-E Jan/25</v>
          </cell>
        </row>
        <row r="631">
          <cell r="A631">
            <v>9001058</v>
          </cell>
          <cell r="B631" t="str">
            <v>LD.08 - ENTRADA AÉREA DE ENERGIA E TELEFONE - 40 À 47KVA</v>
          </cell>
          <cell r="C631" t="str">
            <v>UN</v>
          </cell>
          <cell r="D631">
            <v>10902.27</v>
          </cell>
          <cell r="E631" t="str">
            <v>SIURB-E Jan/25</v>
          </cell>
        </row>
        <row r="632">
          <cell r="A632">
            <v>9001059</v>
          </cell>
          <cell r="B632" t="str">
            <v>LD.09 - ENTRADA AÉREA DE ENERGIA E TELEFONE - 48 À 54KVA</v>
          </cell>
          <cell r="C632" t="str">
            <v>UN</v>
          </cell>
          <cell r="D632">
            <v>12567.34</v>
          </cell>
          <cell r="E632" t="str">
            <v>SIURB-E Jan/25</v>
          </cell>
        </row>
        <row r="633">
          <cell r="A633">
            <v>9001060</v>
          </cell>
          <cell r="B633" t="str">
            <v>LD.10 - ENTRADA AÉREA DE ENERGIA E TELEFONE - 55 À 62KVA</v>
          </cell>
          <cell r="C633" t="str">
            <v>UN</v>
          </cell>
          <cell r="D633">
            <v>13635.4</v>
          </cell>
          <cell r="E633" t="str">
            <v>SIURB-E Jan/25</v>
          </cell>
        </row>
        <row r="634">
          <cell r="A634">
            <v>9001061</v>
          </cell>
          <cell r="B634" t="str">
            <v>LD.11 - ENTRADA AÉREA DE ENERGIA E TELEFONE - 63 À 70KVA</v>
          </cell>
          <cell r="C634" t="str">
            <v>UN</v>
          </cell>
          <cell r="D634">
            <v>14986.6</v>
          </cell>
          <cell r="E634" t="str">
            <v>SIURB-E Jan/25</v>
          </cell>
        </row>
        <row r="635">
          <cell r="A635">
            <v>9001062</v>
          </cell>
          <cell r="B635" t="str">
            <v>LD.12 - ENTRADA AÉREA DE ENERGIA E TELEFONE - 71 À 75KVA</v>
          </cell>
          <cell r="C635" t="str">
            <v>UN</v>
          </cell>
          <cell r="D635">
            <v>16516.849999999999</v>
          </cell>
          <cell r="E635" t="str">
            <v>SIURB-E Jan/25</v>
          </cell>
        </row>
        <row r="636">
          <cell r="A636">
            <v>9001090</v>
          </cell>
          <cell r="B636" t="str">
            <v>ENTRADA AÉREA DE TELEFONE</v>
          </cell>
          <cell r="C636" t="str">
            <v>UN</v>
          </cell>
          <cell r="D636">
            <v>1626.74</v>
          </cell>
          <cell r="E636" t="str">
            <v>SIURB-E Jan/25</v>
          </cell>
        </row>
        <row r="637">
          <cell r="A637">
            <v>9002000</v>
          </cell>
          <cell r="B637" t="str">
            <v>ELETRODUTOS - BT</v>
          </cell>
          <cell r="C637" t="str">
            <v>.</v>
          </cell>
          <cell r="D637" t="str">
            <v>.</v>
          </cell>
          <cell r="E637" t="str">
            <v>SIURB-E Jan/25</v>
          </cell>
        </row>
        <row r="638">
          <cell r="A638">
            <v>9002001</v>
          </cell>
          <cell r="B638" t="str">
            <v>ELETRODUTO DE PVC RÍGIDO, ROSCÁVEL - 20MM (1/2")</v>
          </cell>
          <cell r="C638" t="str">
            <v>M</v>
          </cell>
          <cell r="D638">
            <v>23.32</v>
          </cell>
          <cell r="E638" t="str">
            <v>SIURB-E Jan/25</v>
          </cell>
        </row>
        <row r="639">
          <cell r="A639">
            <v>9002002</v>
          </cell>
          <cell r="B639" t="str">
            <v>ELETRODUTO DE PVC RÍGIDO, ROSCÁVEL - 25MM (3/4")</v>
          </cell>
          <cell r="C639" t="str">
            <v>M</v>
          </cell>
          <cell r="D639">
            <v>24.76</v>
          </cell>
          <cell r="E639" t="str">
            <v>SIURB-E Jan/25</v>
          </cell>
        </row>
        <row r="640">
          <cell r="A640">
            <v>9002003</v>
          </cell>
          <cell r="B640" t="str">
            <v>ELETRODUTO DE PVC RÍGIDO, ROSCÁVEL - 32MM (1")</v>
          </cell>
          <cell r="C640" t="str">
            <v>M</v>
          </cell>
          <cell r="D640">
            <v>27.34</v>
          </cell>
          <cell r="E640" t="str">
            <v>SIURB-E Jan/25</v>
          </cell>
        </row>
        <row r="641">
          <cell r="A641">
            <v>9002004</v>
          </cell>
          <cell r="B641" t="str">
            <v>ELETRODUTO DE PVC RÍGIDO, ROSCÁVEL - 40MM (1 1/4")</v>
          </cell>
          <cell r="C641" t="str">
            <v>M</v>
          </cell>
          <cell r="D641">
            <v>41.71</v>
          </cell>
          <cell r="E641" t="str">
            <v>SIURB-E Jan/25</v>
          </cell>
        </row>
        <row r="642">
          <cell r="A642">
            <v>9002005</v>
          </cell>
          <cell r="B642" t="str">
            <v>ELETRODUTO DE PVC RÍGIDO, ROSCÁVEL - 50MM (1 1/2")</v>
          </cell>
          <cell r="C642" t="str">
            <v>M</v>
          </cell>
          <cell r="D642">
            <v>43.32</v>
          </cell>
          <cell r="E642" t="str">
            <v>SIURB-E Jan/25</v>
          </cell>
        </row>
        <row r="643">
          <cell r="A643">
            <v>9002006</v>
          </cell>
          <cell r="B643" t="str">
            <v>ELETRODUTO DE PVC RÍGIDO, ROSCÁVEL - 60MM (2")</v>
          </cell>
          <cell r="C643" t="str">
            <v>M</v>
          </cell>
          <cell r="D643">
            <v>47.37</v>
          </cell>
          <cell r="E643" t="str">
            <v>SIURB-E Jan/25</v>
          </cell>
        </row>
        <row r="644">
          <cell r="A644">
            <v>9002007</v>
          </cell>
          <cell r="B644" t="str">
            <v>ELETRODUTO DE PVC RÍGIDO, ROSCÁVEL - 75MM (2 1/2")</v>
          </cell>
          <cell r="C644" t="str">
            <v>M</v>
          </cell>
          <cell r="D644">
            <v>70.349999999999994</v>
          </cell>
          <cell r="E644" t="str">
            <v>SIURB-E Jan/25</v>
          </cell>
        </row>
        <row r="645">
          <cell r="A645">
            <v>9002008</v>
          </cell>
          <cell r="B645" t="str">
            <v>ELETRODUTO DE PVC RÍGIDO, ROSCÁVEL - 85MM (3")</v>
          </cell>
          <cell r="C645" t="str">
            <v>M</v>
          </cell>
          <cell r="D645">
            <v>82.98</v>
          </cell>
          <cell r="E645" t="str">
            <v>SIURB-E Jan/25</v>
          </cell>
        </row>
        <row r="646">
          <cell r="A646">
            <v>9002009</v>
          </cell>
          <cell r="B646" t="str">
            <v>ELETRODUTO DE PVC RÍGIDO, ROSCÁVEL - 110MM (4")</v>
          </cell>
          <cell r="C646" t="str">
            <v>M</v>
          </cell>
          <cell r="D646">
            <v>109.31</v>
          </cell>
          <cell r="E646" t="str">
            <v>SIURB-E Jan/25</v>
          </cell>
        </row>
        <row r="647">
          <cell r="A647">
            <v>9002011</v>
          </cell>
          <cell r="B647" t="str">
            <v>ELETRODUTO DE AÇO GALVANIZADO ELETROLÍTICO, TIPO LEVE I - 3/4"</v>
          </cell>
          <cell r="C647" t="str">
            <v>M</v>
          </cell>
          <cell r="D647">
            <v>39.700000000000003</v>
          </cell>
          <cell r="E647" t="str">
            <v>SIURB-E Jan/25</v>
          </cell>
        </row>
        <row r="648">
          <cell r="A648">
            <v>9002012</v>
          </cell>
          <cell r="B648" t="str">
            <v>ELETRODUTO DE AÇO GALVANIZADO ELETROLÍTICO, TIPO LEVE I - 1"</v>
          </cell>
          <cell r="C648" t="str">
            <v>M</v>
          </cell>
          <cell r="D648">
            <v>42.46</v>
          </cell>
          <cell r="E648" t="str">
            <v>SIURB-E Jan/25</v>
          </cell>
        </row>
        <row r="649">
          <cell r="A649">
            <v>9002013</v>
          </cell>
          <cell r="B649" t="str">
            <v>ELETRODUTO DE AÇO GALVANIZADO ELETROLÍTICO, TIPO LEVE I - 1 1/4"</v>
          </cell>
          <cell r="C649" t="str">
            <v>M</v>
          </cell>
          <cell r="D649">
            <v>60.2</v>
          </cell>
          <cell r="E649" t="str">
            <v>SIURB-E Jan/25</v>
          </cell>
        </row>
        <row r="650">
          <cell r="A650">
            <v>9002014</v>
          </cell>
          <cell r="B650" t="str">
            <v>ELETRODUTO DE AÇO GALVANIZADO ELETROLÍTICO, TIPO LEVE I - 1 1/2"</v>
          </cell>
          <cell r="C650" t="str">
            <v>M</v>
          </cell>
          <cell r="D650">
            <v>62.81</v>
          </cell>
          <cell r="E650" t="str">
            <v>SIURB-E Jan/25</v>
          </cell>
        </row>
        <row r="651">
          <cell r="A651">
            <v>9002015</v>
          </cell>
          <cell r="B651" t="str">
            <v>ELETRODUTO DE AÇO GALVANIZADO ELETROLÍTICO, TIPO LEVE I - 2"</v>
          </cell>
          <cell r="C651" t="str">
            <v>M</v>
          </cell>
          <cell r="D651">
            <v>77.430000000000007</v>
          </cell>
          <cell r="E651" t="str">
            <v>SIURB-E Jan/25</v>
          </cell>
        </row>
        <row r="652">
          <cell r="A652">
            <v>9002016</v>
          </cell>
          <cell r="B652" t="str">
            <v>ELETRODUTO DE AÇO GALVANIZADO ELETROLÍTICO, TIPO LEVE I - 2 1/2"</v>
          </cell>
          <cell r="C652" t="str">
            <v>M</v>
          </cell>
          <cell r="D652">
            <v>102.16</v>
          </cell>
          <cell r="E652" t="str">
            <v>SIURB-E Jan/25</v>
          </cell>
        </row>
        <row r="653">
          <cell r="A653">
            <v>9002017</v>
          </cell>
          <cell r="B653" t="str">
            <v>ELETRODUTO DE AÇO GALVANIZADO ELETROLÍTICO, TIPO LEVE I - 3"</v>
          </cell>
          <cell r="C653" t="str">
            <v>M</v>
          </cell>
          <cell r="D653">
            <v>109.79</v>
          </cell>
          <cell r="E653" t="str">
            <v>SIURB-E Jan/25</v>
          </cell>
        </row>
        <row r="654">
          <cell r="A654">
            <v>9002019</v>
          </cell>
          <cell r="B654" t="str">
            <v>ELETRODUTO DE AÇO GALVANIZADO ELETROLÍTICO, TIPO LEVE I - 4"</v>
          </cell>
          <cell r="C654" t="str">
            <v>M</v>
          </cell>
          <cell r="D654">
            <v>127.74</v>
          </cell>
          <cell r="E654" t="str">
            <v>SIURB-E Jan/25</v>
          </cell>
        </row>
        <row r="655">
          <cell r="A655">
            <v>9002020</v>
          </cell>
          <cell r="B655" t="str">
            <v>ELETRODUTO DE AÇO GALVANIZADO A FOGO, TIPO SEMI-PESADO/ MÉDIO - 1/2"</v>
          </cell>
          <cell r="C655" t="str">
            <v>M</v>
          </cell>
          <cell r="D655">
            <v>30.48</v>
          </cell>
          <cell r="E655" t="str">
            <v>SIURB-E Jan/25</v>
          </cell>
        </row>
        <row r="656">
          <cell r="A656">
            <v>9002021</v>
          </cell>
          <cell r="B656" t="str">
            <v>ELETRODUTO DE AÇO GALVANIZADO A FOGO, TIPO SEMI-PESADO/ MÉDIO - 3/4"</v>
          </cell>
          <cell r="C656" t="str">
            <v>M</v>
          </cell>
          <cell r="D656">
            <v>33.06</v>
          </cell>
          <cell r="E656" t="str">
            <v>SIURB-E Jan/25</v>
          </cell>
        </row>
        <row r="657">
          <cell r="A657">
            <v>9002023</v>
          </cell>
          <cell r="B657" t="str">
            <v>ELETRODUTO DE AÇO GALVANIZADO A FOGO, TIPO SEMI-PESADO/ MÉDIO - 1 1/4"</v>
          </cell>
          <cell r="C657" t="str">
            <v>M</v>
          </cell>
          <cell r="D657">
            <v>66.59</v>
          </cell>
          <cell r="E657" t="str">
            <v>SIURB-E Jan/25</v>
          </cell>
        </row>
        <row r="658">
          <cell r="A658">
            <v>9002024</v>
          </cell>
          <cell r="B658" t="str">
            <v>ELETRODUTO DE AÇO GALVANIZADO A FOGO, TIPO SEMI-PESADO/ MÉDIO - 1 1/2"</v>
          </cell>
          <cell r="C658" t="str">
            <v>M</v>
          </cell>
          <cell r="D658">
            <v>48.16</v>
          </cell>
          <cell r="E658" t="str">
            <v>SIURB-E Jan/25</v>
          </cell>
        </row>
        <row r="659">
          <cell r="A659">
            <v>9002025</v>
          </cell>
          <cell r="B659" t="str">
            <v>ELETRODUTO DE AÇO GALVANIZADO A FOGO, TIPO SEMI-PESADO/ MÉDIO - 2"</v>
          </cell>
          <cell r="C659" t="str">
            <v>M</v>
          </cell>
          <cell r="D659">
            <v>76.52</v>
          </cell>
          <cell r="E659" t="str">
            <v>SIURB-E Jan/25</v>
          </cell>
        </row>
        <row r="660">
          <cell r="A660">
            <v>9002026</v>
          </cell>
          <cell r="B660" t="str">
            <v>ELETRODUTO DE AÇO GALVANIZADO A FOGO, TIPO SEMI-PESADO/ MÉDIO - 2 1/2"</v>
          </cell>
          <cell r="C660" t="str">
            <v>M</v>
          </cell>
          <cell r="D660">
            <v>117.93</v>
          </cell>
          <cell r="E660" t="str">
            <v>SIURB-E Jan/25</v>
          </cell>
        </row>
        <row r="661">
          <cell r="A661">
            <v>9002027</v>
          </cell>
          <cell r="B661" t="str">
            <v>ELETRODUTO DE AÇO GALVANIZADO A FOGO, TIPO SEMI-PESADO/ MÉDIO - 3"</v>
          </cell>
          <cell r="C661" t="str">
            <v>M</v>
          </cell>
          <cell r="D661">
            <v>126.43</v>
          </cell>
          <cell r="E661" t="str">
            <v>SIURB-E Jan/25</v>
          </cell>
        </row>
        <row r="662">
          <cell r="A662">
            <v>9002029</v>
          </cell>
          <cell r="B662" t="str">
            <v>ELETRODUTO DE AÇO GALVANIZADO A FOGO, TIPO SEMI-PESADO/ MÉDIO - 4"</v>
          </cell>
          <cell r="C662" t="str">
            <v>M</v>
          </cell>
          <cell r="D662">
            <v>152.11000000000001</v>
          </cell>
          <cell r="E662" t="str">
            <v>SIURB-E Jan/25</v>
          </cell>
        </row>
        <row r="663">
          <cell r="A663">
            <v>9002051</v>
          </cell>
          <cell r="B663" t="str">
            <v>ELETRODUTO DE POLIETILENO FLEXÍVEL, ALTA RESISTÊNCIA - 3"</v>
          </cell>
          <cell r="C663" t="str">
            <v>M</v>
          </cell>
          <cell r="D663">
            <v>50.03</v>
          </cell>
          <cell r="E663" t="str">
            <v>SIURB-E Jan/25</v>
          </cell>
        </row>
        <row r="664">
          <cell r="A664">
            <v>9002052</v>
          </cell>
          <cell r="B664" t="str">
            <v>ELETRODUTO DE POLIETILENO FLEXÍVEL, ALTA RESISTÊNCIA - 4"</v>
          </cell>
          <cell r="C664" t="str">
            <v>M</v>
          </cell>
          <cell r="D664">
            <v>57.3</v>
          </cell>
          <cell r="E664" t="str">
            <v>SIURB-E Jan/25</v>
          </cell>
        </row>
        <row r="665">
          <cell r="A665">
            <v>9002053</v>
          </cell>
          <cell r="B665" t="str">
            <v>ELETRODUTO DE POLIETILENO FLEXÍVEL, ALTA RESISTÊNCIA - 2"</v>
          </cell>
          <cell r="C665" t="str">
            <v>M</v>
          </cell>
          <cell r="D665">
            <v>36.26</v>
          </cell>
          <cell r="E665" t="str">
            <v>SIURB-E Jan/25</v>
          </cell>
        </row>
        <row r="666">
          <cell r="A666">
            <v>9002054</v>
          </cell>
          <cell r="B666" t="str">
            <v>ELETRODUTO DE PVC CORRUGADO REFORÇADO, ANTICHAMA - 20MM (1/2")</v>
          </cell>
          <cell r="C666" t="str">
            <v>M</v>
          </cell>
          <cell r="D666">
            <v>9.51</v>
          </cell>
          <cell r="E666" t="str">
            <v>SIURB-E Jan/25</v>
          </cell>
        </row>
        <row r="667">
          <cell r="A667">
            <v>9002055</v>
          </cell>
          <cell r="B667" t="str">
            <v>ELETRODUTO DE PVC CORRUGADO REFORÇADO, ANTICHAMA - 25MM (3/4")</v>
          </cell>
          <cell r="C667" t="str">
            <v>M</v>
          </cell>
          <cell r="D667">
            <v>9.9700000000000006</v>
          </cell>
          <cell r="E667" t="str">
            <v>SIURB-E Jan/25</v>
          </cell>
        </row>
        <row r="668">
          <cell r="A668">
            <v>9002056</v>
          </cell>
          <cell r="B668" t="str">
            <v>ELETRODUTO DE PVC CORRUGADO REFORÇADO, ANTICHAMA - 32MM (1")</v>
          </cell>
          <cell r="C668" t="str">
            <v>M</v>
          </cell>
          <cell r="D668">
            <v>9.91</v>
          </cell>
          <cell r="E668" t="str">
            <v>SIURB-E Jan/25</v>
          </cell>
        </row>
        <row r="669">
          <cell r="A669">
            <v>9002061</v>
          </cell>
          <cell r="B669" t="str">
            <v>TUBO METÁLICO FLEXÍVEL REVESTIDO COM PVC-3/4"</v>
          </cell>
          <cell r="C669" t="str">
            <v>M</v>
          </cell>
          <cell r="D669">
            <v>17.91</v>
          </cell>
          <cell r="E669" t="str">
            <v>SIURB-E Jan/25</v>
          </cell>
        </row>
        <row r="670">
          <cell r="A670">
            <v>9002062</v>
          </cell>
          <cell r="B670" t="str">
            <v>TUBO METÁLICO FLEXÍVEL REVESTIDO COM PVC-1"</v>
          </cell>
          <cell r="C670" t="str">
            <v>M</v>
          </cell>
          <cell r="D670">
            <v>20.98</v>
          </cell>
          <cell r="E670" t="str">
            <v>SIURB-E Jan/25</v>
          </cell>
        </row>
        <row r="671">
          <cell r="A671">
            <v>9002063</v>
          </cell>
          <cell r="B671" t="str">
            <v>TUBO METÁLICO FLEXÍVEL REVESTIDO COM PVC-1 1/2"</v>
          </cell>
          <cell r="C671" t="str">
            <v>M</v>
          </cell>
          <cell r="D671">
            <v>30.34</v>
          </cell>
          <cell r="E671" t="str">
            <v>SIURB-E Jan/25</v>
          </cell>
        </row>
        <row r="672">
          <cell r="A672">
            <v>9002070</v>
          </cell>
          <cell r="B672" t="str">
            <v>ELETRODUTO DE PEAD CORRUGADO FLEXÍVEL - 1 1/4"</v>
          </cell>
          <cell r="C672" t="str">
            <v>M</v>
          </cell>
          <cell r="D672">
            <v>7.98</v>
          </cell>
          <cell r="E672" t="str">
            <v>SIURB-E Jan/25</v>
          </cell>
        </row>
        <row r="673">
          <cell r="A673">
            <v>9002071</v>
          </cell>
          <cell r="B673" t="str">
            <v>ELETRODUTO DE PEAD CORRUGADO FLEXÍVEL - 1 1/2"</v>
          </cell>
          <cell r="C673" t="str">
            <v>M</v>
          </cell>
          <cell r="D673">
            <v>9.99</v>
          </cell>
          <cell r="E673" t="str">
            <v>SIURB-E Jan/25</v>
          </cell>
        </row>
        <row r="674">
          <cell r="A674">
            <v>9002098</v>
          </cell>
          <cell r="B674" t="str">
            <v>ENVELOPAMENTO DE ELETRODUTO ENTERRADO, COM CONCRETO</v>
          </cell>
          <cell r="C674" t="str">
            <v>M</v>
          </cell>
          <cell r="D674">
            <v>40.49</v>
          </cell>
          <cell r="E674" t="str">
            <v>SIURB-E Jan/25</v>
          </cell>
        </row>
        <row r="675">
          <cell r="A675">
            <v>9002099</v>
          </cell>
          <cell r="B675" t="str">
            <v>ENVELOPAMENTO DE ELETRODUTO ENTERRADO COM CONCRETO E AGREGADO RECICLADO</v>
          </cell>
          <cell r="C675" t="str">
            <v>M</v>
          </cell>
          <cell r="D675">
            <v>37.479999999999997</v>
          </cell>
          <cell r="E675" t="str">
            <v>SIURB-E Jan/25</v>
          </cell>
        </row>
        <row r="676">
          <cell r="A676">
            <v>9003000</v>
          </cell>
          <cell r="B676" t="str">
            <v>CONDUTORES - BT</v>
          </cell>
          <cell r="C676" t="str">
            <v>.</v>
          </cell>
          <cell r="D676" t="str">
            <v>.</v>
          </cell>
          <cell r="E676" t="str">
            <v>SIURB-E Jan/25</v>
          </cell>
        </row>
        <row r="677">
          <cell r="A677">
            <v>9003003</v>
          </cell>
          <cell r="B677" t="str">
            <v>CABO 1,00MM2 - ISOLAMENTO PARA 0,7KV - CLASSE 4 - FLEXÍVEL</v>
          </cell>
          <cell r="C677" t="str">
            <v>M</v>
          </cell>
          <cell r="D677">
            <v>3.1</v>
          </cell>
          <cell r="E677" t="str">
            <v>SIURB-E Jan/25</v>
          </cell>
        </row>
        <row r="678">
          <cell r="A678">
            <v>9003004</v>
          </cell>
          <cell r="B678" t="str">
            <v>CABO 1,50MM2 - ISOLAMENTO PARA 0,7KV - CLASSE 4 - FLEXÍVEL</v>
          </cell>
          <cell r="C678" t="str">
            <v>M</v>
          </cell>
          <cell r="D678">
            <v>3.45</v>
          </cell>
          <cell r="E678" t="str">
            <v>SIURB-E Jan/25</v>
          </cell>
        </row>
        <row r="679">
          <cell r="A679">
            <v>9003005</v>
          </cell>
          <cell r="B679" t="str">
            <v>CABO 2,50MM2 - ISOLAMENTO PARA 0,7KV - CLASSE 4 - FLEXÍVEL</v>
          </cell>
          <cell r="C679" t="str">
            <v>M</v>
          </cell>
          <cell r="D679">
            <v>4.3099999999999996</v>
          </cell>
          <cell r="E679" t="str">
            <v>SIURB-E Jan/25</v>
          </cell>
        </row>
        <row r="680">
          <cell r="A680">
            <v>9003006</v>
          </cell>
          <cell r="B680" t="str">
            <v>CABO 4,00MM2 - ISOLAMENTO PARA 0,7KV - CLASSE 4 - FLEXÍVEL</v>
          </cell>
          <cell r="C680" t="str">
            <v>M</v>
          </cell>
          <cell r="D680">
            <v>7.79</v>
          </cell>
          <cell r="E680" t="str">
            <v>SIURB-E Jan/25</v>
          </cell>
        </row>
        <row r="681">
          <cell r="A681">
            <v>9003007</v>
          </cell>
          <cell r="B681" t="str">
            <v>CABO 6,00MM2 - ISOLAMENTO PARA 0,7KV - CLASSE 4 - FLEXÍVEL</v>
          </cell>
          <cell r="C681" t="str">
            <v>M</v>
          </cell>
          <cell r="D681">
            <v>10.34</v>
          </cell>
          <cell r="E681" t="str">
            <v>SIURB-E Jan/25</v>
          </cell>
        </row>
        <row r="682">
          <cell r="A682">
            <v>9003008</v>
          </cell>
          <cell r="B682" t="str">
            <v>CABO 10,00MM2 - ISOLAMENTO PARA 0,7KV - CLASSE 4 - FLEXÍVEL</v>
          </cell>
          <cell r="C682" t="str">
            <v>M</v>
          </cell>
          <cell r="D682">
            <v>14.62</v>
          </cell>
          <cell r="E682" t="str">
            <v>SIURB-E Jan/25</v>
          </cell>
        </row>
        <row r="683">
          <cell r="A683">
            <v>9003009</v>
          </cell>
          <cell r="B683" t="str">
            <v>CABO 16,00MM2 - ISOLAMENTO PARA 0,7KV - CLASSE 4 - FLEXÍVEL</v>
          </cell>
          <cell r="C683" t="str">
            <v>M</v>
          </cell>
          <cell r="D683">
            <v>21.43</v>
          </cell>
          <cell r="E683" t="str">
            <v>SIURB-E Jan/25</v>
          </cell>
        </row>
        <row r="684">
          <cell r="A684">
            <v>9003010</v>
          </cell>
          <cell r="B684" t="str">
            <v>CABO 25,00MM2 - ISOLAMENTO PARA 0,7KV - CLASSE 4 - FLEXÍVEL</v>
          </cell>
          <cell r="C684" t="str">
            <v>M</v>
          </cell>
          <cell r="D684">
            <v>29.92</v>
          </cell>
          <cell r="E684" t="str">
            <v>SIURB-E Jan/25</v>
          </cell>
        </row>
        <row r="685">
          <cell r="A685">
            <v>9003011</v>
          </cell>
          <cell r="B685" t="str">
            <v>CABO 35,00MM2 - ISOLAMENTO PARA 0,7KV - CLASSE 4 - FLEXÍVEL</v>
          </cell>
          <cell r="C685" t="str">
            <v>M</v>
          </cell>
          <cell r="D685">
            <v>43.5</v>
          </cell>
          <cell r="E685" t="str">
            <v>SIURB-E Jan/25</v>
          </cell>
        </row>
        <row r="686">
          <cell r="A686">
            <v>9003012</v>
          </cell>
          <cell r="B686" t="str">
            <v>CABO 50,00MM2 - ISOLAMENTO PARA 0,7KV - CLASSE 4 - FLEXÍVEL</v>
          </cell>
          <cell r="C686" t="str">
            <v>M</v>
          </cell>
          <cell r="D686">
            <v>63.63</v>
          </cell>
          <cell r="E686" t="str">
            <v>SIURB-E Jan/25</v>
          </cell>
        </row>
        <row r="687">
          <cell r="A687">
            <v>9003013</v>
          </cell>
          <cell r="B687" t="str">
            <v>CABO 70,00MM2 - ISOLAMENTO PARA 0,7KV - CLASSE 4 - FLEXÍVEL</v>
          </cell>
          <cell r="C687" t="str">
            <v>M</v>
          </cell>
          <cell r="D687">
            <v>83.15</v>
          </cell>
          <cell r="E687" t="str">
            <v>SIURB-E Jan/25</v>
          </cell>
        </row>
        <row r="688">
          <cell r="A688">
            <v>9003014</v>
          </cell>
          <cell r="B688" t="str">
            <v>CABO 95,00MM2 - ISOLAMENTO PARA 0,7KV - CLASSE 4 - FLEXÍVEL</v>
          </cell>
          <cell r="C688" t="str">
            <v>M</v>
          </cell>
          <cell r="D688">
            <v>108.93</v>
          </cell>
          <cell r="E688" t="str">
            <v>SIURB-E Jan/25</v>
          </cell>
        </row>
        <row r="689">
          <cell r="A689">
            <v>9003015</v>
          </cell>
          <cell r="B689" t="str">
            <v>CABO 120,00MM2 - ISOLAMENTO PARA 0,7KV - CLASSE 4 - FLEXÍVEL</v>
          </cell>
          <cell r="C689" t="str">
            <v>M</v>
          </cell>
          <cell r="D689">
            <v>133.30000000000001</v>
          </cell>
          <cell r="E689" t="str">
            <v>SIURB-E Jan/25</v>
          </cell>
        </row>
        <row r="690">
          <cell r="A690">
            <v>9003016</v>
          </cell>
          <cell r="B690" t="str">
            <v>CABO 150,00MM2 - ISOLAMENTO PARA 0,7KV - CLASSE 4 - FLEXÍVEL</v>
          </cell>
          <cell r="C690" t="str">
            <v>M</v>
          </cell>
          <cell r="D690">
            <v>168.44</v>
          </cell>
          <cell r="E690" t="str">
            <v>SIURB-E Jan/25</v>
          </cell>
        </row>
        <row r="691">
          <cell r="A691">
            <v>9003017</v>
          </cell>
          <cell r="B691" t="str">
            <v>CABO 185,00MM2 - ISOLAMENTO PARA 0,7KV - CLASSE 4 - FLEXÍVEL</v>
          </cell>
          <cell r="C691" t="str">
            <v>M</v>
          </cell>
          <cell r="D691">
            <v>204.76</v>
          </cell>
          <cell r="E691" t="str">
            <v>SIURB-E Jan/25</v>
          </cell>
        </row>
        <row r="692">
          <cell r="A692">
            <v>9003018</v>
          </cell>
          <cell r="B692" t="str">
            <v>CABO 240,00MM2 - ISOLAMENTO PARA 0,7KV - CLASSE 4 - FLEXÍVEL</v>
          </cell>
          <cell r="C692" t="str">
            <v>M</v>
          </cell>
          <cell r="D692">
            <v>256.66000000000003</v>
          </cell>
          <cell r="E692" t="str">
            <v>SIURB-E Jan/25</v>
          </cell>
        </row>
        <row r="693">
          <cell r="A693">
            <v>9003019</v>
          </cell>
          <cell r="B693" t="str">
            <v>CABO 300.00 MM2 - ISOLAMENTO PARA 0.7KV - CLASSE 4 - FLEXÍVEL</v>
          </cell>
          <cell r="C693" t="str">
            <v>M</v>
          </cell>
          <cell r="D693">
            <v>354.23</v>
          </cell>
          <cell r="E693" t="str">
            <v>SIURB-E Jan/25</v>
          </cell>
        </row>
        <row r="694">
          <cell r="A694">
            <v>9003020</v>
          </cell>
          <cell r="B694" t="str">
            <v>CABO COBRE FLEXÍVEL, ISOL. 750V NÃO HALOGENADO - ANTICHAMA - 1,5MM2</v>
          </cell>
          <cell r="C694" t="str">
            <v>M</v>
          </cell>
          <cell r="D694">
            <v>3.31</v>
          </cell>
          <cell r="E694" t="str">
            <v>SIURB-E Jan/25</v>
          </cell>
        </row>
        <row r="695">
          <cell r="A695">
            <v>9003021</v>
          </cell>
          <cell r="B695" t="str">
            <v>CABO COBRE FLEXÍVEL, ISOL. 750V NÃO HALOGENADO, ATICHAMA - 2,5MM2</v>
          </cell>
          <cell r="C695" t="str">
            <v>M</v>
          </cell>
          <cell r="D695">
            <v>4.17</v>
          </cell>
          <cell r="E695" t="str">
            <v>SIURB-E Jan/25</v>
          </cell>
        </row>
        <row r="696">
          <cell r="A696">
            <v>9003022</v>
          </cell>
          <cell r="B696" t="str">
            <v>CABO COBRE FLEXÍVEL, ISOL. 750V NÃO HALOGENADO, ANTICHAMA - 4,0MM2</v>
          </cell>
          <cell r="C696" t="str">
            <v>M</v>
          </cell>
          <cell r="D696">
            <v>5.54</v>
          </cell>
          <cell r="E696" t="str">
            <v>SIURB-E Jan/25</v>
          </cell>
        </row>
        <row r="697">
          <cell r="A697">
            <v>9003023</v>
          </cell>
          <cell r="B697" t="str">
            <v>CABO COBRE FLEXÍVEL, ISOL. 750V NÃO HALOGENADO, ANTICHAMA 6,0MM2</v>
          </cell>
          <cell r="C697" t="str">
            <v>M</v>
          </cell>
          <cell r="D697">
            <v>9.6999999999999993</v>
          </cell>
          <cell r="E697" t="str">
            <v>SIURB-E Jan/25</v>
          </cell>
        </row>
        <row r="698">
          <cell r="A698">
            <v>9003028</v>
          </cell>
          <cell r="B698" t="str">
            <v>CABO 1,50MM2 - ISOLAMENTO PARA 1,0KV - CLASSE 4 - FLEXÍVEL</v>
          </cell>
          <cell r="C698" t="str">
            <v>M</v>
          </cell>
          <cell r="D698">
            <v>2.95</v>
          </cell>
          <cell r="E698" t="str">
            <v>SIURB-E Jan/25</v>
          </cell>
        </row>
        <row r="699">
          <cell r="A699">
            <v>9003029</v>
          </cell>
          <cell r="B699" t="str">
            <v>CABO 2,50MM2 - ISOLAMENTO PARA 1,0KV - CLASSE 4 - FLEXÍVEL</v>
          </cell>
          <cell r="C699" t="str">
            <v>M</v>
          </cell>
          <cell r="D699">
            <v>3.81</v>
          </cell>
          <cell r="E699" t="str">
            <v>SIURB-E Jan/25</v>
          </cell>
        </row>
        <row r="700">
          <cell r="A700">
            <v>9003030</v>
          </cell>
          <cell r="B700" t="str">
            <v>CABO 4,00MM2 - ISOLAMENTO PARA 1,0KV - CLASSE 4 - FLEXÍVEL</v>
          </cell>
          <cell r="C700" t="str">
            <v>M</v>
          </cell>
          <cell r="D700">
            <v>6.45</v>
          </cell>
          <cell r="E700" t="str">
            <v>SIURB-E Jan/25</v>
          </cell>
        </row>
        <row r="701">
          <cell r="A701">
            <v>9003031</v>
          </cell>
          <cell r="B701" t="str">
            <v>CABO 6,00MM2 - ISOLAMENTO PARA 1,0KV - CLASSE 4 - FLEXÍVEL</v>
          </cell>
          <cell r="C701" t="str">
            <v>M</v>
          </cell>
          <cell r="D701">
            <v>8.2799999999999994</v>
          </cell>
          <cell r="E701" t="str">
            <v>SIURB-E Jan/25</v>
          </cell>
        </row>
        <row r="702">
          <cell r="A702">
            <v>9003032</v>
          </cell>
          <cell r="B702" t="str">
            <v>CABO 10,00MM2 - ISOLAMENTO PARA 1,0KV - CLASSE 4 - FLEXÍVEL</v>
          </cell>
          <cell r="C702" t="str">
            <v>M</v>
          </cell>
          <cell r="D702">
            <v>12.67</v>
          </cell>
          <cell r="E702" t="str">
            <v>SIURB-E Jan/25</v>
          </cell>
        </row>
        <row r="703">
          <cell r="A703">
            <v>9003033</v>
          </cell>
          <cell r="B703" t="str">
            <v>CABO 16,00MM2 - ISOLAMENTO PARA 1,0KV - CLASSE 4 - FLEXÍVEL</v>
          </cell>
          <cell r="C703" t="str">
            <v>M</v>
          </cell>
          <cell r="D703">
            <v>13.99</v>
          </cell>
          <cell r="E703" t="str">
            <v>SIURB-E Jan/25</v>
          </cell>
        </row>
        <row r="704">
          <cell r="A704">
            <v>9003034</v>
          </cell>
          <cell r="B704" t="str">
            <v>CABO 25,00MM2 - ISOLAMENTO PARA 1,0KV - CLASSE 4 - FLEXÍVEL</v>
          </cell>
          <cell r="C704" t="str">
            <v>M</v>
          </cell>
          <cell r="D704">
            <v>24.91</v>
          </cell>
          <cell r="E704" t="str">
            <v>SIURB-E Jan/25</v>
          </cell>
        </row>
        <row r="705">
          <cell r="A705">
            <v>9003035</v>
          </cell>
          <cell r="B705" t="str">
            <v>CABO 35,00MM2 - ISOLAMENTO PARA 1,0KV - CLASSE 4 - FLEXÍVEL</v>
          </cell>
          <cell r="C705" t="str">
            <v>M</v>
          </cell>
          <cell r="D705">
            <v>35.020000000000003</v>
          </cell>
          <cell r="E705" t="str">
            <v>SIURB-E Jan/25</v>
          </cell>
        </row>
        <row r="706">
          <cell r="A706">
            <v>9003036</v>
          </cell>
          <cell r="B706" t="str">
            <v>CABO 50,00MM2 - ISOLAMENTO PARA 1,0KV - CLASSE 4 - FLEXÍVEL</v>
          </cell>
          <cell r="C706" t="str">
            <v>M</v>
          </cell>
          <cell r="D706">
            <v>49.73</v>
          </cell>
          <cell r="E706" t="str">
            <v>SIURB-E Jan/25</v>
          </cell>
        </row>
        <row r="707">
          <cell r="A707">
            <v>9003037</v>
          </cell>
          <cell r="B707" t="str">
            <v>CABO 70,00MM2 - ISOLAMENTO PARA 1,0KV - CLASSE 4 - FLEXÍVEL</v>
          </cell>
          <cell r="C707" t="str">
            <v>M</v>
          </cell>
          <cell r="D707">
            <v>68.55</v>
          </cell>
          <cell r="E707" t="str">
            <v>SIURB-E Jan/25</v>
          </cell>
        </row>
        <row r="708">
          <cell r="A708">
            <v>9003038</v>
          </cell>
          <cell r="B708" t="str">
            <v>CABO 95,00MM2 - ISOLAMENTO PARA 1,0KV - CLASSE 4 - FLEXÍVEL</v>
          </cell>
          <cell r="C708" t="str">
            <v>M</v>
          </cell>
          <cell r="D708">
            <v>88.34</v>
          </cell>
          <cell r="E708" t="str">
            <v>SIURB-E Jan/25</v>
          </cell>
        </row>
        <row r="709">
          <cell r="A709">
            <v>9003039</v>
          </cell>
          <cell r="B709" t="str">
            <v>CABO 120,00MM2 - ISOLAMENTO PARA 1,0KV - CLASSE 4 - FLEXÍVEL</v>
          </cell>
          <cell r="C709" t="str">
            <v>M</v>
          </cell>
          <cell r="D709">
            <v>115.33</v>
          </cell>
          <cell r="E709" t="str">
            <v>SIURB-E Jan/25</v>
          </cell>
        </row>
        <row r="710">
          <cell r="A710">
            <v>9003040</v>
          </cell>
          <cell r="B710" t="str">
            <v>CABO 150,00MM2 - ISOLAMENTO PARA 1,0KV - CLASSE 4 - FLEXÍVEL</v>
          </cell>
          <cell r="C710" t="str">
            <v>M</v>
          </cell>
          <cell r="D710">
            <v>135.34</v>
          </cell>
          <cell r="E710" t="str">
            <v>SIURB-E Jan/25</v>
          </cell>
        </row>
        <row r="711">
          <cell r="A711">
            <v>9003041</v>
          </cell>
          <cell r="B711" t="str">
            <v>CABO 185,00MM2 - ISOLAMENTO PARA 1,0KV - CLASSE 4 - FLEXÍVEL</v>
          </cell>
          <cell r="C711" t="str">
            <v>M</v>
          </cell>
          <cell r="D711">
            <v>162.24</v>
          </cell>
          <cell r="E711" t="str">
            <v>SIURB-E Jan/25</v>
          </cell>
        </row>
        <row r="712">
          <cell r="A712">
            <v>9003042</v>
          </cell>
          <cell r="B712" t="str">
            <v>CABO 240,00MM2 - ISOLAMENTO PARA 1,0KV - CLASSE 4 - FLEXÍVEL</v>
          </cell>
          <cell r="C712" t="str">
            <v>M</v>
          </cell>
          <cell r="D712">
            <v>201.98</v>
          </cell>
          <cell r="E712" t="str">
            <v>SIURB-E Jan/25</v>
          </cell>
        </row>
        <row r="713">
          <cell r="A713">
            <v>9003043</v>
          </cell>
          <cell r="B713" t="str">
            <v>CABO 300.00 MM2 - ISOLAMENTO PARA 1.0KV - CLASSE 4 - FLEXÍVEL</v>
          </cell>
          <cell r="C713" t="str">
            <v>M</v>
          </cell>
          <cell r="D713">
            <v>316.58999999999997</v>
          </cell>
          <cell r="E713" t="str">
            <v>SIURB-E Jan/25</v>
          </cell>
        </row>
        <row r="714">
          <cell r="A714">
            <v>9003061</v>
          </cell>
          <cell r="B714" t="str">
            <v>FIO TELEFÔNICO EXTERNO TIPO FE-100 PAR PARALELO</v>
          </cell>
          <cell r="C714" t="str">
            <v>M</v>
          </cell>
          <cell r="D714">
            <v>3.95</v>
          </cell>
          <cell r="E714" t="str">
            <v>SIURB-E Jan/25</v>
          </cell>
        </row>
        <row r="715">
          <cell r="A715">
            <v>9003062</v>
          </cell>
          <cell r="B715" t="str">
            <v>CABO TELEFÔNICO TIPO CI-50 (50 PARES)</v>
          </cell>
          <cell r="C715" t="str">
            <v>M</v>
          </cell>
          <cell r="D715">
            <v>35.590000000000003</v>
          </cell>
          <cell r="E715" t="str">
            <v>SIURB-E Jan/25</v>
          </cell>
        </row>
        <row r="716">
          <cell r="A716">
            <v>9003070</v>
          </cell>
          <cell r="B716" t="str">
            <v>CABO FLEXÍVEL PVC-750V - 2 CONDUTORES - 1,5MM2</v>
          </cell>
          <cell r="C716" t="str">
            <v>M</v>
          </cell>
          <cell r="D716">
            <v>5.77</v>
          </cell>
          <cell r="E716" t="str">
            <v>SIURB-E Jan/25</v>
          </cell>
        </row>
        <row r="717">
          <cell r="A717">
            <v>9003072</v>
          </cell>
          <cell r="B717" t="str">
            <v>CABO FLEXÍVEL PVC - 750V - 2 CONDUTORES - 4,00MM2</v>
          </cell>
          <cell r="C717" t="str">
            <v>M</v>
          </cell>
          <cell r="D717">
            <v>12.87</v>
          </cell>
          <cell r="E717" t="str">
            <v>SIURB-E Jan/25</v>
          </cell>
        </row>
        <row r="718">
          <cell r="A718">
            <v>9003075</v>
          </cell>
          <cell r="B718" t="str">
            <v>CABO FLEXÍVEL PVC-750V - 3 CONDUTORES - 1,5MM2</v>
          </cell>
          <cell r="C718" t="str">
            <v>M</v>
          </cell>
          <cell r="D718">
            <v>7.17</v>
          </cell>
          <cell r="E718" t="str">
            <v>SIURB-E Jan/25</v>
          </cell>
        </row>
        <row r="719">
          <cell r="A719">
            <v>9003076</v>
          </cell>
          <cell r="B719" t="str">
            <v>CABO FLEXÍVEL PVC - 750V - 3 CONDUTORES - 2,50MM2</v>
          </cell>
          <cell r="C719" t="str">
            <v>M</v>
          </cell>
          <cell r="D719">
            <v>10.41</v>
          </cell>
          <cell r="E719" t="str">
            <v>SIURB-E Jan/25</v>
          </cell>
        </row>
        <row r="720">
          <cell r="A720">
            <v>9003077</v>
          </cell>
          <cell r="B720" t="str">
            <v>CABO FLEXÍVEL PVC-750V - 3 CONDUTORES - 6MM2</v>
          </cell>
          <cell r="C720" t="str">
            <v>M</v>
          </cell>
          <cell r="D720">
            <v>23.39</v>
          </cell>
          <cell r="E720" t="str">
            <v>SIURB-E Jan/25</v>
          </cell>
        </row>
        <row r="721">
          <cell r="A721">
            <v>9003078</v>
          </cell>
          <cell r="B721" t="str">
            <v>CABO FLEXÍVEL PVC-750V - 3 CONDUTORES - 10MM2</v>
          </cell>
          <cell r="C721" t="str">
            <v>M</v>
          </cell>
          <cell r="D721">
            <v>40.39</v>
          </cell>
          <cell r="E721" t="str">
            <v>SIURB-E Jan/25</v>
          </cell>
        </row>
        <row r="722">
          <cell r="A722">
            <v>9003080</v>
          </cell>
          <cell r="B722" t="str">
            <v>CABO FLEXÍVEL PVC-750V - 4 CONDUTORES - 1,5MM2</v>
          </cell>
          <cell r="C722" t="str">
            <v>M</v>
          </cell>
          <cell r="D722">
            <v>9.0500000000000007</v>
          </cell>
          <cell r="E722" t="str">
            <v>SIURB-E Jan/25</v>
          </cell>
        </row>
        <row r="723">
          <cell r="A723">
            <v>9003101</v>
          </cell>
          <cell r="B723" t="str">
            <v>CABO DE COBRE 1,50MM2 - ISOLAMENTO PARA 0,6/1KV - CLASSE 5 - FLEXÍVEL - ISOLAÇÃO EM EPR 90 C</v>
          </cell>
          <cell r="C723" t="str">
            <v>M</v>
          </cell>
          <cell r="D723">
            <v>3.91</v>
          </cell>
          <cell r="E723" t="str">
            <v>SIURB-E Jan/25</v>
          </cell>
        </row>
        <row r="724">
          <cell r="A724">
            <v>9003103</v>
          </cell>
          <cell r="B724" t="str">
            <v>CABO DE COBRE 2,50MM2 - ISOLAMENTO PARA 0,6/1KV - CLASSE 5 - FLEXÍVEL - ISOLAÇÃO EM EPR 90 C</v>
          </cell>
          <cell r="C724" t="str">
            <v>M</v>
          </cell>
          <cell r="D724">
            <v>5.1100000000000003</v>
          </cell>
          <cell r="E724" t="str">
            <v>SIURB-E Jan/25</v>
          </cell>
        </row>
        <row r="725">
          <cell r="A725">
            <v>9003105</v>
          </cell>
          <cell r="B725" t="str">
            <v>CABO DE COBRE 6MM2 - ISOLAMENTO PARA 0,6/1KV - CLASSE 5 - FLEXÍVEL - ISOLAÇÃO EM EPR 90 C</v>
          </cell>
          <cell r="C725" t="str">
            <v>M</v>
          </cell>
          <cell r="D725">
            <v>9.56</v>
          </cell>
          <cell r="E725" t="str">
            <v>SIURB-E Jan/25</v>
          </cell>
        </row>
        <row r="726">
          <cell r="A726">
            <v>9003106</v>
          </cell>
          <cell r="B726" t="str">
            <v>CABO DE COBRE 10MM2 - ISOLAMENTO PARA 0,6/1KV - CLASSE 5 - FLEXÍVEL - ISOLAÇÃO EM EPR 90 C</v>
          </cell>
          <cell r="C726" t="str">
            <v>M</v>
          </cell>
          <cell r="D726">
            <v>13.38</v>
          </cell>
          <cell r="E726" t="str">
            <v>SIURB-E Jan/25</v>
          </cell>
        </row>
        <row r="727">
          <cell r="A727">
            <v>9003107</v>
          </cell>
          <cell r="B727" t="str">
            <v>CABO DE COBRE 16MM2 - ISOLAMENTO PARA 0,6/1KV - CLASSE 5 - FLEXÍVEL - ISOLAÇÃO EM EPR 90 C</v>
          </cell>
          <cell r="C727" t="str">
            <v>M</v>
          </cell>
          <cell r="D727">
            <v>19.18</v>
          </cell>
          <cell r="E727" t="str">
            <v>SIURB-E Jan/25</v>
          </cell>
        </row>
        <row r="728">
          <cell r="A728">
            <v>9003108</v>
          </cell>
          <cell r="B728" t="str">
            <v>CABO DE COBRE 25MM2 - ISOLAMENTO PARA 0,6/1KV - CLASSE 5 - FLEXÍVEL - ISOLAÇÃO EM EPR 90 C</v>
          </cell>
          <cell r="C728" t="str">
            <v>M</v>
          </cell>
          <cell r="D728">
            <v>29.11</v>
          </cell>
          <cell r="E728" t="str">
            <v>SIURB-E Jan/25</v>
          </cell>
        </row>
        <row r="729">
          <cell r="A729">
            <v>9003109</v>
          </cell>
          <cell r="B729" t="str">
            <v>CABO DE COBRE 35MM2 - ISOLAMENTO PARA 0,6/1KV - CLASSE 5 - FLEXÍVEL - ISOLAÇÃO EM EPR 90 C</v>
          </cell>
          <cell r="C729" t="str">
            <v>M</v>
          </cell>
          <cell r="D729">
            <v>38.76</v>
          </cell>
          <cell r="E729" t="str">
            <v>SIURB-E Jan/25</v>
          </cell>
        </row>
        <row r="730">
          <cell r="A730">
            <v>9003110</v>
          </cell>
          <cell r="B730" t="str">
            <v>CABO DE COBRE 50MM2 - ISOLAMENTO PARA 0,6/1KV - CLASSE 5 - FLEXÍVEL - ISOLAÇÃO EM EPR 90 C</v>
          </cell>
          <cell r="C730" t="str">
            <v>M</v>
          </cell>
          <cell r="D730">
            <v>53.19</v>
          </cell>
          <cell r="E730" t="str">
            <v>SIURB-E Jan/25</v>
          </cell>
        </row>
        <row r="731">
          <cell r="A731">
            <v>9003111</v>
          </cell>
          <cell r="B731" t="str">
            <v>CABO DE COBRE 70MM2 - ISOLAMENTO PARA 0,6/1KV - CLASSE 5 - FLEXÍVEL - ISOLAÇÃO EM EPR 90 C</v>
          </cell>
          <cell r="C731" t="str">
            <v>M</v>
          </cell>
          <cell r="D731">
            <v>72.11</v>
          </cell>
          <cell r="E731" t="str">
            <v>SIURB-E Jan/25</v>
          </cell>
        </row>
        <row r="732">
          <cell r="A732">
            <v>9003112</v>
          </cell>
          <cell r="B732" t="str">
            <v>CABO DE COBRE 95MM2 - ISOLAMENTO PARA 0,6/1KV - CLASSE 5 - FLEXÍVEL - ISOLAÇÃO EM EPR 90 C</v>
          </cell>
          <cell r="C732" t="str">
            <v>M</v>
          </cell>
          <cell r="D732">
            <v>98.83</v>
          </cell>
          <cell r="E732" t="str">
            <v>SIURB-E Jan/25</v>
          </cell>
        </row>
        <row r="733">
          <cell r="A733">
            <v>9003113</v>
          </cell>
          <cell r="B733" t="str">
            <v>CABO DE COBRE 120MM2 - ISOLAMENTO PARA 0,6/1KV - CLASSE 5 - FLEXÍVEL - ISOLAÇÃO EM EPR 90 C</v>
          </cell>
          <cell r="C733" t="str">
            <v>M</v>
          </cell>
          <cell r="D733">
            <v>123.31</v>
          </cell>
          <cell r="E733" t="str">
            <v>SIURB-E Jan/25</v>
          </cell>
        </row>
        <row r="734">
          <cell r="A734">
            <v>9003114</v>
          </cell>
          <cell r="B734" t="str">
            <v>CABO DE COBRE 150MM2 - ISOLAMENTO PARA 0,6/1KV - CLASSE 5 - FLEXÍVEL - ISOLAÇÃO EM EPR 90 C</v>
          </cell>
          <cell r="C734" t="str">
            <v>M</v>
          </cell>
          <cell r="D734">
            <v>151.21</v>
          </cell>
          <cell r="E734" t="str">
            <v>SIURB-E Jan/25</v>
          </cell>
        </row>
        <row r="735">
          <cell r="A735">
            <v>9003115</v>
          </cell>
          <cell r="B735" t="str">
            <v>CABO DE COBRE 185MM2 - ISOLAMENTO PARA 0,6/1KV - CLASSE 5 - FLEXÍVEL - ISOLAÇÃO EM EPR 90 C</v>
          </cell>
          <cell r="C735" t="str">
            <v>M</v>
          </cell>
          <cell r="D735">
            <v>182.18</v>
          </cell>
          <cell r="E735" t="str">
            <v>SIURB-E Jan/25</v>
          </cell>
        </row>
        <row r="736">
          <cell r="A736">
            <v>9003116</v>
          </cell>
          <cell r="B736" t="str">
            <v>CABO DE COBRE 240MM2 - ISOLAMENTO PARA 0,6/1KV - CLASSE 5 - FLEXÍVEL - ISOLAÇÃO EM EPR 90 C</v>
          </cell>
          <cell r="C736" t="str">
            <v>M</v>
          </cell>
          <cell r="D736">
            <v>229.48</v>
          </cell>
          <cell r="E736" t="str">
            <v>SIURB-E Jan/25</v>
          </cell>
        </row>
        <row r="737">
          <cell r="A737">
            <v>9003118</v>
          </cell>
          <cell r="B737" t="str">
            <v>CABO DE COBRE 2X1,5MM2 - ISOLAMENTO PARA 0,6KV - CLASSE 5 - FLEXÍVEL - ISOLAÇÃO EM EPR 90 C - PARA DETECÇÃO DE INCÊNDIO</v>
          </cell>
          <cell r="C737" t="str">
            <v>M</v>
          </cell>
          <cell r="D737">
            <v>6.7</v>
          </cell>
          <cell r="E737" t="str">
            <v>SIURB-E Jan/25</v>
          </cell>
        </row>
        <row r="738">
          <cell r="A738">
            <v>9003119</v>
          </cell>
          <cell r="B738" t="str">
            <v>CABO DE COBRE 3X1,5MM2 - ISOLAMENTO PARA 0,6KV - CLASSE 5 - FLEXÍVEL - ISOLAÇÃO EM EPR 90 C - PARA DETECÇÃO DE INCÊNDIO</v>
          </cell>
          <cell r="C738" t="str">
            <v>M</v>
          </cell>
          <cell r="D738">
            <v>8.75</v>
          </cell>
          <cell r="E738" t="str">
            <v>SIURB-E Jan/25</v>
          </cell>
        </row>
        <row r="739">
          <cell r="A739">
            <v>9003120</v>
          </cell>
          <cell r="B739" t="str">
            <v>CABO DE COBRE 2X2,5MM2 - ISOLAMENTO PARA 0,6KV - CLASSE 5 - FLEXÍVEL - ISOLAÇÃO EM EPR 90 C - PARA DETECÇÃO DE INCÊNDIO</v>
          </cell>
          <cell r="C739" t="str">
            <v>M</v>
          </cell>
          <cell r="D739">
            <v>9.5299999999999994</v>
          </cell>
          <cell r="E739" t="str">
            <v>SIURB-E Jan/25</v>
          </cell>
        </row>
        <row r="740">
          <cell r="A740">
            <v>9003121</v>
          </cell>
          <cell r="B740" t="str">
            <v>CABO DE COBRE 1,50MM2 - ISOLAMENTO PARA 750V - AFUMEX - CLASSE 5 - FLEXÍVEL - ISOLAÇÃO EM HEPR 90 C</v>
          </cell>
          <cell r="C740" t="str">
            <v>M</v>
          </cell>
          <cell r="D740">
            <v>3.94</v>
          </cell>
          <cell r="E740" t="str">
            <v>SIURB-E Jan/25</v>
          </cell>
        </row>
        <row r="741">
          <cell r="A741">
            <v>9003122</v>
          </cell>
          <cell r="B741" t="str">
            <v>CABO DE COBRE 2,50MM2 - ISOLAMENTO PARA 750V - AFUMEX - CLASSE 5 - FLEXÍVEL - ISOLAÇÃO EM HEPR 90 C</v>
          </cell>
          <cell r="C741" t="str">
            <v>M</v>
          </cell>
          <cell r="D741">
            <v>5.16</v>
          </cell>
          <cell r="E741" t="str">
            <v>SIURB-E Jan/25</v>
          </cell>
        </row>
        <row r="742">
          <cell r="A742">
            <v>9003123</v>
          </cell>
          <cell r="B742" t="str">
            <v>CABO DE COBRE 4MM2 - ISOLAMENTO PARA 750V - AFUMEX - CLASSE 5 - FLEXÍVEL - ISOLAÇÃO EM HEPR 90 C</v>
          </cell>
          <cell r="C742" t="str">
            <v>M</v>
          </cell>
          <cell r="D742">
            <v>6.96</v>
          </cell>
          <cell r="E742" t="str">
            <v>SIURB-E Jan/25</v>
          </cell>
        </row>
        <row r="743">
          <cell r="A743">
            <v>9003124</v>
          </cell>
          <cell r="B743" t="str">
            <v>CABO DE COBRE 6MM2 - ISOLAMENTO PARA 750V - AFUMEX - CLASSE 5 - FLEXÍVEL - ISOLAÇÃO EM HEPR 90 C</v>
          </cell>
          <cell r="C743" t="str">
            <v>M</v>
          </cell>
          <cell r="D743">
            <v>8.7200000000000006</v>
          </cell>
          <cell r="E743" t="str">
            <v>SIURB-E Jan/25</v>
          </cell>
        </row>
        <row r="744">
          <cell r="A744">
            <v>9003140</v>
          </cell>
          <cell r="B744" t="str">
            <v>CABO DE COBRE 300MM2 - ISOLAMENTO PARA 0,6/1KV - CLASSE 5 - FLEXÍVEL - ISOLAÇÃO EM PVC 70 C</v>
          </cell>
          <cell r="C744" t="str">
            <v>M</v>
          </cell>
          <cell r="D744">
            <v>36.97</v>
          </cell>
          <cell r="E744" t="str">
            <v>SIURB-E Jan/25</v>
          </cell>
        </row>
        <row r="745">
          <cell r="A745">
            <v>9004000</v>
          </cell>
          <cell r="B745" t="str">
            <v>COMPONENTES DE QUADROS ELÉTRICOS</v>
          </cell>
          <cell r="C745" t="str">
            <v>.</v>
          </cell>
          <cell r="D745" t="str">
            <v>.</v>
          </cell>
          <cell r="E745" t="str">
            <v>SIURB-E Jan/25</v>
          </cell>
        </row>
        <row r="746">
          <cell r="A746">
            <v>9004002</v>
          </cell>
          <cell r="B746" t="str">
            <v>SINALIZADOR LUMINOSO DIÂMETRO 22MM, COM LÂMPADA</v>
          </cell>
          <cell r="C746" t="str">
            <v>UN</v>
          </cell>
          <cell r="D746">
            <v>162.41</v>
          </cell>
          <cell r="E746" t="str">
            <v>SIURB-E Jan/25</v>
          </cell>
        </row>
        <row r="747">
          <cell r="A747">
            <v>9004003</v>
          </cell>
          <cell r="B747" t="str">
            <v>SINALIZADOR LUMINOSO DIÂMETRO 30 MM, COM LÂMPADA</v>
          </cell>
          <cell r="C747" t="str">
            <v>UN</v>
          </cell>
          <cell r="D747">
            <v>179.63</v>
          </cell>
          <cell r="E747" t="str">
            <v>SIURB-E Jan/25</v>
          </cell>
        </row>
        <row r="748">
          <cell r="A748">
            <v>9004011</v>
          </cell>
          <cell r="B748" t="str">
            <v>VOLTÍMETRO 96X96MM 250V</v>
          </cell>
          <cell r="C748" t="str">
            <v>UN</v>
          </cell>
          <cell r="D748">
            <v>289.07</v>
          </cell>
          <cell r="E748" t="str">
            <v>SIURB-E Jan/25</v>
          </cell>
        </row>
        <row r="749">
          <cell r="A749">
            <v>9004030</v>
          </cell>
          <cell r="B749" t="str">
            <v>CONTATOR TRIPOLAR I NOMINAL 12A</v>
          </cell>
          <cell r="C749" t="str">
            <v>UN</v>
          </cell>
          <cell r="D749">
            <v>356.28</v>
          </cell>
          <cell r="E749" t="str">
            <v>SIURB-E Jan/25</v>
          </cell>
        </row>
        <row r="750">
          <cell r="A750">
            <v>9004031</v>
          </cell>
          <cell r="B750" t="str">
            <v>CONTATOR TRIPOLAR I NOMINAL 22A</v>
          </cell>
          <cell r="C750" t="str">
            <v>UN</v>
          </cell>
          <cell r="D750">
            <v>734.95</v>
          </cell>
          <cell r="E750" t="str">
            <v>SIURB-E Jan/25</v>
          </cell>
        </row>
        <row r="751">
          <cell r="A751">
            <v>9004032</v>
          </cell>
          <cell r="B751" t="str">
            <v>CONTATOR TRIPOLAR I NOMINAL 40A</v>
          </cell>
          <cell r="C751" t="str">
            <v>UN</v>
          </cell>
          <cell r="D751">
            <v>1117.01</v>
          </cell>
          <cell r="E751" t="str">
            <v>SIURB-E Jan/25</v>
          </cell>
        </row>
        <row r="752">
          <cell r="A752">
            <v>9004033</v>
          </cell>
          <cell r="B752" t="str">
            <v>CONTATOR TRIPOLAR I NOMINAL 55A</v>
          </cell>
          <cell r="C752" t="str">
            <v>UN</v>
          </cell>
          <cell r="D752">
            <v>1881.3</v>
          </cell>
          <cell r="E752" t="str">
            <v>SIURB-E Jan/25</v>
          </cell>
        </row>
        <row r="753">
          <cell r="A753">
            <v>9004040</v>
          </cell>
          <cell r="B753" t="str">
            <v>RELÊ BIMETÁLICO DE SOBRECARGA AJUSTE DE 6 ATÉ 12.5A</v>
          </cell>
          <cell r="C753" t="str">
            <v>UN</v>
          </cell>
          <cell r="D753">
            <v>351.34</v>
          </cell>
          <cell r="E753" t="str">
            <v>SIURB-E Jan/25</v>
          </cell>
        </row>
        <row r="754">
          <cell r="A754">
            <v>9004041</v>
          </cell>
          <cell r="B754" t="str">
            <v>RELÊ BIMETÁLICO DE SOBRECARGA AJUSTE DE 16 ATÉ 25A</v>
          </cell>
          <cell r="C754" t="str">
            <v>UN</v>
          </cell>
          <cell r="D754">
            <v>500.81</v>
          </cell>
          <cell r="E754" t="str">
            <v>SIURB-E Jan/25</v>
          </cell>
        </row>
        <row r="755">
          <cell r="A755">
            <v>9004042</v>
          </cell>
          <cell r="B755" t="str">
            <v>RELÊ BIMETÁLICO DE SOBRECARGA AJUSTE DE 25 ATÉ 40A</v>
          </cell>
          <cell r="C755" t="str">
            <v>UN</v>
          </cell>
          <cell r="D755">
            <v>438.59</v>
          </cell>
          <cell r="E755" t="str">
            <v>SIURB-E Jan/25</v>
          </cell>
        </row>
        <row r="756">
          <cell r="A756">
            <v>9004048</v>
          </cell>
          <cell r="B756" t="str">
            <v>RELÊ DE TEMPO ELETRÔNICO AJUSTE DE 6 ATÉ 60S</v>
          </cell>
          <cell r="C756" t="str">
            <v>UN</v>
          </cell>
          <cell r="D756">
            <v>192.71</v>
          </cell>
          <cell r="E756" t="str">
            <v>SIURB-E Jan/25</v>
          </cell>
        </row>
        <row r="757">
          <cell r="A757">
            <v>9004060</v>
          </cell>
          <cell r="B757" t="str">
            <v>DISPOSITIVO DE PROTEÇÃO CONTRA SURTOS 275V - 15KA</v>
          </cell>
          <cell r="C757" t="str">
            <v>UN</v>
          </cell>
          <cell r="D757">
            <v>66.28</v>
          </cell>
          <cell r="E757" t="str">
            <v>SIURB-E Jan/25</v>
          </cell>
        </row>
        <row r="758">
          <cell r="A758">
            <v>9004068</v>
          </cell>
          <cell r="B758" t="str">
            <v>INTERRUPTOR DIFERENCIAL RESIDUAL BIPOLAR 25A - SENSIBILIDADE 30MA - 220V</v>
          </cell>
          <cell r="C758" t="str">
            <v>UN</v>
          </cell>
          <cell r="D758">
            <v>302.35000000000002</v>
          </cell>
          <cell r="E758" t="str">
            <v>SIURB-E Jan/25</v>
          </cell>
        </row>
        <row r="759">
          <cell r="A759">
            <v>9004069</v>
          </cell>
          <cell r="B759" t="str">
            <v>INTERRUPTOR DIFERENCIAL RESIDUAL BIPOLAR 40A - SENSIBILIDADE 30MA - 220V</v>
          </cell>
          <cell r="C759" t="str">
            <v>UN</v>
          </cell>
          <cell r="D759">
            <v>372.79</v>
          </cell>
          <cell r="E759" t="str">
            <v>SIURB-E Jan/25</v>
          </cell>
        </row>
        <row r="760">
          <cell r="A760">
            <v>9004070</v>
          </cell>
          <cell r="B760" t="str">
            <v>INTERRUPTOR DIFERENCIAL RESIDUAL BIPOLAR 63A, SENSIBILIDADE 30MA - 220V</v>
          </cell>
          <cell r="C760" t="str">
            <v>UN</v>
          </cell>
          <cell r="D760">
            <v>287.70999999999998</v>
          </cell>
          <cell r="E760" t="str">
            <v>SIURB-E Jan/25</v>
          </cell>
        </row>
        <row r="761">
          <cell r="A761">
            <v>9004072</v>
          </cell>
          <cell r="B761" t="str">
            <v>INTERRUPTOR DIFERENCIAL TETRAPOLAR - 40A - SENSIBILIDADE 30MA - 380V</v>
          </cell>
          <cell r="C761" t="str">
            <v>UN</v>
          </cell>
          <cell r="D761">
            <v>408.58</v>
          </cell>
          <cell r="E761" t="str">
            <v>SIURB-E Jan/25</v>
          </cell>
        </row>
        <row r="762">
          <cell r="A762">
            <v>9004075</v>
          </cell>
          <cell r="B762" t="str">
            <v>INTERRUPTOR DIFERENCIAL TETRAPOLAR - 63A SENSIBILIDADE 30MA - 380V</v>
          </cell>
          <cell r="C762" t="str">
            <v>UN</v>
          </cell>
          <cell r="D762">
            <v>486.44</v>
          </cell>
          <cell r="E762" t="str">
            <v>SIURB-E Jan/25</v>
          </cell>
        </row>
        <row r="763">
          <cell r="A763">
            <v>9004076</v>
          </cell>
          <cell r="B763" t="str">
            <v>INTERRUPTOR DIFERENCIAL TETRAPOLAR - 80A SENSIBILIDADE 30MA - 380V</v>
          </cell>
          <cell r="C763" t="str">
            <v>UN</v>
          </cell>
          <cell r="D763">
            <v>587.41999999999996</v>
          </cell>
          <cell r="E763" t="str">
            <v>SIURB-E Jan/25</v>
          </cell>
        </row>
        <row r="764">
          <cell r="A764">
            <v>9004077</v>
          </cell>
          <cell r="B764" t="str">
            <v>INTERRUPTOR DIFERENCIAL TETRAPOLAR - 100A SENSIBILIDADE 30MA - 380V</v>
          </cell>
          <cell r="C764" t="str">
            <v>UN</v>
          </cell>
          <cell r="D764">
            <v>470.83</v>
          </cell>
          <cell r="E764" t="str">
            <v>SIURB-E Jan/25</v>
          </cell>
        </row>
        <row r="765">
          <cell r="A765">
            <v>9004078</v>
          </cell>
          <cell r="B765" t="str">
            <v>INTERRUPTOR DIFERENCIAL TETRAPOLAR - 125A SENSIBILIDADE 30MA - 380V</v>
          </cell>
          <cell r="C765" t="str">
            <v>UN</v>
          </cell>
          <cell r="D765">
            <v>2050.17</v>
          </cell>
          <cell r="E765" t="str">
            <v>SIURB-E Jan/25</v>
          </cell>
        </row>
        <row r="766">
          <cell r="A766">
            <v>9004087</v>
          </cell>
          <cell r="B766" t="str">
            <v>INTERRUPTOR DIFERENCIAL TETRAPOLAR - 63A SENSIBILIDADE 300MA - 380V</v>
          </cell>
          <cell r="C766" t="str">
            <v>UN</v>
          </cell>
          <cell r="D766">
            <v>533.29</v>
          </cell>
          <cell r="E766" t="str">
            <v>SIURB-E Jan/25</v>
          </cell>
        </row>
        <row r="767">
          <cell r="A767">
            <v>9004088</v>
          </cell>
          <cell r="B767" t="str">
            <v>INTERRUPTOR DIFERENCIAL TETRAPOLAR - 80A SENSIBILIDADE 300MA - 380V</v>
          </cell>
          <cell r="C767" t="str">
            <v>UN</v>
          </cell>
          <cell r="D767">
            <v>515.14</v>
          </cell>
          <cell r="E767" t="str">
            <v>SIURB-E Jan/25</v>
          </cell>
        </row>
        <row r="768">
          <cell r="A768">
            <v>9004089</v>
          </cell>
          <cell r="B768" t="str">
            <v>INTERRUPTOR DIFERENCIAL TETRAPOLAR - 100A SENSIBIL. 300MA - 380V</v>
          </cell>
          <cell r="C768" t="str">
            <v>UN</v>
          </cell>
          <cell r="D768">
            <v>473.91</v>
          </cell>
          <cell r="E768" t="str">
            <v>SIURB-E Jan/25</v>
          </cell>
        </row>
        <row r="769">
          <cell r="A769">
            <v>9004090</v>
          </cell>
          <cell r="B769" t="str">
            <v>INTERRUPTOR DIFERENCIAL TETRAPOLAR - 125A SENSIBILIDADE 300MA - 380V</v>
          </cell>
          <cell r="C769" t="str">
            <v>UN</v>
          </cell>
          <cell r="D769">
            <v>1057.96</v>
          </cell>
          <cell r="E769" t="str">
            <v>SIURB-E Jan/25</v>
          </cell>
        </row>
        <row r="770">
          <cell r="A770">
            <v>9005000</v>
          </cell>
          <cell r="B770" t="str">
            <v>QUADROS E CAIXAS</v>
          </cell>
          <cell r="C770" t="str">
            <v>.</v>
          </cell>
          <cell r="D770" t="str">
            <v>.</v>
          </cell>
          <cell r="E770" t="str">
            <v>SIURB-E Jan/25</v>
          </cell>
        </row>
        <row r="771">
          <cell r="A771">
            <v>9005006</v>
          </cell>
          <cell r="B771" t="str">
            <v>QUADRO DE DISTRIBUIÇÃO EM CHAPA METÁLICA - PARA ATÉ 16 DISJUNTORES</v>
          </cell>
          <cell r="C771" t="str">
            <v>UN</v>
          </cell>
          <cell r="D771">
            <v>643.17999999999995</v>
          </cell>
          <cell r="E771" t="str">
            <v>SIURB-E Jan/25</v>
          </cell>
        </row>
        <row r="772">
          <cell r="A772">
            <v>9005010</v>
          </cell>
          <cell r="B772" t="str">
            <v>QUADRO DE DISTRIBUIÇÃO EM CHAPA METÁLICA - PARA ATÉ 24 DISJUNTORES</v>
          </cell>
          <cell r="C772" t="str">
            <v>un</v>
          </cell>
          <cell r="D772">
            <v>1346.53</v>
          </cell>
          <cell r="E772" t="str">
            <v>SIURB-E Jan/25</v>
          </cell>
        </row>
        <row r="773">
          <cell r="A773">
            <v>9005012</v>
          </cell>
          <cell r="B773" t="str">
            <v>QUADRO DE DISTRIBUIÇÃO EM CHAPA METÁLICA - PARA ATÉ 28 DISJUNTORES</v>
          </cell>
          <cell r="C773" t="str">
            <v>UN</v>
          </cell>
          <cell r="D773">
            <v>907.09</v>
          </cell>
          <cell r="E773" t="str">
            <v>SIURB-E Jan/25</v>
          </cell>
        </row>
        <row r="774">
          <cell r="A774">
            <v>9005014</v>
          </cell>
          <cell r="B774" t="str">
            <v>QUADRO DE DISTRIBUIÇÃO EM CHAPA METÁLICA - PARA ATÉ 34 DISJUNTORES</v>
          </cell>
          <cell r="C774" t="str">
            <v>UN</v>
          </cell>
          <cell r="D774">
            <v>1449.29</v>
          </cell>
          <cell r="E774" t="str">
            <v>SIURB-E Jan/25</v>
          </cell>
        </row>
        <row r="775">
          <cell r="A775">
            <v>9005017</v>
          </cell>
          <cell r="B775" t="str">
            <v>QUADRO DE DISTRIBUIÇÃO EM CHAPA METÁLICA - PARA ATÉ 44 DISJUNTORES</v>
          </cell>
          <cell r="C775" t="str">
            <v>UN</v>
          </cell>
          <cell r="D775">
            <v>1792.02</v>
          </cell>
          <cell r="E775" t="str">
            <v>SIURB-E Jan/25</v>
          </cell>
        </row>
        <row r="776">
          <cell r="A776">
            <v>9005019</v>
          </cell>
          <cell r="B776" t="str">
            <v>QUADRO DE DISTRIBUIÇÃO EM CHAPA METÁLICA - PARA ATÉ 70 DISJUNTORES</v>
          </cell>
          <cell r="C776" t="str">
            <v>UN</v>
          </cell>
          <cell r="D776">
            <v>3233.22</v>
          </cell>
          <cell r="E776" t="str">
            <v>SIURB-E Jan/25</v>
          </cell>
        </row>
        <row r="777">
          <cell r="A777">
            <v>9005020</v>
          </cell>
          <cell r="B777" t="str">
            <v>CAIXA DE PASSAGEM E LIGAÇÃO EM PVC OCTOGONAL FUNDO MOVEL 10X10CM, INCLUSIVE ESPELHO</v>
          </cell>
          <cell r="C777" t="str">
            <v>UN</v>
          </cell>
          <cell r="D777">
            <v>13.9</v>
          </cell>
          <cell r="E777" t="str">
            <v>SIURB-E Jan/25</v>
          </cell>
        </row>
        <row r="778">
          <cell r="A778">
            <v>9005021</v>
          </cell>
          <cell r="B778" t="str">
            <v>CAIXA DE PASSAGEM E LIGAÇÃO EM PVC 7,5X7,5X5,0CM (3"X3"), INCLUSIVE ESPELHO</v>
          </cell>
          <cell r="C778" t="str">
            <v>UN</v>
          </cell>
          <cell r="D778">
            <v>21.01</v>
          </cell>
          <cell r="E778" t="str">
            <v>SIURB-E Jan/25</v>
          </cell>
        </row>
        <row r="779">
          <cell r="A779">
            <v>9005022</v>
          </cell>
          <cell r="B779" t="str">
            <v>CAIXA DE PVC 10X5X5CM, INCLUSIVE ESPELHO</v>
          </cell>
          <cell r="C779" t="str">
            <v>UN</v>
          </cell>
          <cell r="D779">
            <v>14.6</v>
          </cell>
          <cell r="E779" t="str">
            <v>SIURB-E Jan/25</v>
          </cell>
        </row>
        <row r="780">
          <cell r="A780">
            <v>9005023</v>
          </cell>
          <cell r="B780" t="str">
            <v>CAIXA E PVC 10X10X5CM, INCLUSIVE ESPELHO</v>
          </cell>
          <cell r="C780" t="str">
            <v>UN</v>
          </cell>
          <cell r="D780">
            <v>24.17</v>
          </cell>
          <cell r="E780" t="str">
            <v>SIURB-E Jan/25</v>
          </cell>
        </row>
        <row r="781">
          <cell r="A781">
            <v>9005024</v>
          </cell>
          <cell r="B781" t="str">
            <v>CAIXA DE PASSAGEM EM FERRO ESTAMPADO - 3"X3", INCLUSIVE ESPELHO</v>
          </cell>
          <cell r="C781" t="str">
            <v>UN</v>
          </cell>
          <cell r="D781">
            <v>18.93</v>
          </cell>
          <cell r="E781" t="str">
            <v>SIURB-E Jan/25</v>
          </cell>
        </row>
        <row r="782">
          <cell r="A782">
            <v>9005025</v>
          </cell>
          <cell r="B782" t="str">
            <v>CAIXA DE PASSAGEM EM FERRO ESTAMPADO - 4"X2", INCLUSIVE ESPELHO</v>
          </cell>
          <cell r="C782" t="str">
            <v>UN</v>
          </cell>
          <cell r="D782">
            <v>19.16</v>
          </cell>
          <cell r="E782" t="str">
            <v>SIURB-E Jan/25</v>
          </cell>
        </row>
        <row r="783">
          <cell r="A783">
            <v>9005026</v>
          </cell>
          <cell r="B783" t="str">
            <v>CAIXA DE PASSAGEM EM FERRO ESTAMPADO - 4"X4", INCLUSIVE ESPELHO</v>
          </cell>
          <cell r="C783" t="str">
            <v>UN</v>
          </cell>
          <cell r="D783">
            <v>31.43</v>
          </cell>
          <cell r="E783" t="str">
            <v>SIURB-E Jan/25</v>
          </cell>
        </row>
        <row r="784">
          <cell r="A784">
            <v>9005027</v>
          </cell>
          <cell r="B784" t="str">
            <v>CAIXA DE PASSAGEM EM FERRO ESTAMPADO COM FUNDO MÓVEL</v>
          </cell>
          <cell r="C784" t="str">
            <v>UN</v>
          </cell>
          <cell r="D784">
            <v>16.96</v>
          </cell>
          <cell r="E784" t="str">
            <v>SIURB-E Jan/25</v>
          </cell>
        </row>
        <row r="785">
          <cell r="A785">
            <v>9005028</v>
          </cell>
          <cell r="B785" t="str">
            <v>CAIXA DE PASSAGEM TIPO CONDULETE - 1/2"</v>
          </cell>
          <cell r="C785" t="str">
            <v>UN</v>
          </cell>
          <cell r="D785">
            <v>29.11</v>
          </cell>
          <cell r="E785" t="str">
            <v>SIURB-E Jan/25</v>
          </cell>
        </row>
        <row r="786">
          <cell r="A786">
            <v>9005029</v>
          </cell>
          <cell r="B786" t="str">
            <v>CAIXA DE PASSAGEM TIPO CONDULETE - 3/4"</v>
          </cell>
          <cell r="C786" t="str">
            <v>UN</v>
          </cell>
          <cell r="D786">
            <v>24.56</v>
          </cell>
          <cell r="E786" t="str">
            <v>SIURB-E Jan/25</v>
          </cell>
        </row>
        <row r="787">
          <cell r="A787">
            <v>9005030</v>
          </cell>
          <cell r="B787" t="str">
            <v>CAIXA DE PASSAGEM TIPO CONDULETE - 1"</v>
          </cell>
          <cell r="C787" t="str">
            <v>UN</v>
          </cell>
          <cell r="D787">
            <v>30.12</v>
          </cell>
          <cell r="E787" t="str">
            <v>SIURB-E Jan/25</v>
          </cell>
        </row>
        <row r="788">
          <cell r="A788">
            <v>9005031</v>
          </cell>
          <cell r="B788" t="str">
            <v>CAIXA DE PASSAGEM TIPO CONDULETE - 1 1/4"</v>
          </cell>
          <cell r="C788" t="str">
            <v>UN</v>
          </cell>
          <cell r="D788">
            <v>53.41</v>
          </cell>
          <cell r="E788" t="str">
            <v>SIURB-E Jan/25</v>
          </cell>
        </row>
        <row r="789">
          <cell r="A789">
            <v>9005032</v>
          </cell>
          <cell r="B789" t="str">
            <v>CAIXA DE PASSAGEM TIPO CONDULETE - 1 1/2"</v>
          </cell>
          <cell r="C789" t="str">
            <v>UN</v>
          </cell>
          <cell r="D789">
            <v>61.4</v>
          </cell>
          <cell r="E789" t="str">
            <v>SIURB-E Jan/25</v>
          </cell>
        </row>
        <row r="790">
          <cell r="A790">
            <v>9005033</v>
          </cell>
          <cell r="B790" t="str">
            <v>CAIXA DE PASSAGEM TIPO CONDULETE - 2"</v>
          </cell>
          <cell r="C790" t="str">
            <v>UN</v>
          </cell>
          <cell r="D790">
            <v>87.65</v>
          </cell>
          <cell r="E790" t="str">
            <v>SIURB-E Jan/25</v>
          </cell>
        </row>
        <row r="791">
          <cell r="A791">
            <v>9005034</v>
          </cell>
          <cell r="B791" t="str">
            <v>CAIXA DE PASSAGEM TIPO CONDULETE - 2 1/2"</v>
          </cell>
          <cell r="C791" t="str">
            <v>UN</v>
          </cell>
          <cell r="D791">
            <v>224.64</v>
          </cell>
          <cell r="E791" t="str">
            <v>SIURB-E Jan/25</v>
          </cell>
        </row>
        <row r="792">
          <cell r="A792">
            <v>9005035</v>
          </cell>
          <cell r="B792" t="str">
            <v>CAIXA DE PASSAGEM TIPO CONDULETE - 3"</v>
          </cell>
          <cell r="C792" t="str">
            <v>UN</v>
          </cell>
          <cell r="D792">
            <v>285.35000000000002</v>
          </cell>
          <cell r="E792" t="str">
            <v>SIURB-E Jan/25</v>
          </cell>
        </row>
        <row r="793">
          <cell r="A793">
            <v>9005037</v>
          </cell>
          <cell r="B793" t="str">
            <v>CAIXA DE PASSAGEM TIPO CONDULETE - 4"</v>
          </cell>
          <cell r="C793" t="str">
            <v>UN</v>
          </cell>
          <cell r="D793">
            <v>515.70000000000005</v>
          </cell>
          <cell r="E793" t="str">
            <v>SIURB-E Jan/25</v>
          </cell>
        </row>
        <row r="794">
          <cell r="A794">
            <v>9005039</v>
          </cell>
          <cell r="B794" t="str">
            <v>CAIXA DE PASSAGEM EM CHAPA METÁLICA COM TAMPA PARAFUSADA - 10X10X8CM</v>
          </cell>
          <cell r="C794" t="str">
            <v>UN</v>
          </cell>
          <cell r="D794">
            <v>43.89</v>
          </cell>
          <cell r="E794" t="str">
            <v>SIURB-E Jan/25</v>
          </cell>
        </row>
        <row r="795">
          <cell r="A795">
            <v>9005040</v>
          </cell>
          <cell r="B795" t="str">
            <v>CAIXA DE PASSAGEM EM CHAPA METÁLICA COM TAMPA PARAFUSADA - 20X20X10CM</v>
          </cell>
          <cell r="C795" t="str">
            <v>UN</v>
          </cell>
          <cell r="D795">
            <v>86.3</v>
          </cell>
          <cell r="E795" t="str">
            <v>SIURB-E Jan/25</v>
          </cell>
        </row>
        <row r="796">
          <cell r="A796">
            <v>9005041</v>
          </cell>
          <cell r="B796" t="str">
            <v>CAIXA DE PASSAGEM EM CHAPA METÁLICA COM TAMPA PARAFUSADA - 30X30X12CM</v>
          </cell>
          <cell r="C796" t="str">
            <v>UN</v>
          </cell>
          <cell r="D796">
            <v>119.17</v>
          </cell>
          <cell r="E796" t="str">
            <v>SIURB-E Jan/25</v>
          </cell>
        </row>
        <row r="797">
          <cell r="A797">
            <v>9005042</v>
          </cell>
          <cell r="B797" t="str">
            <v>CAIXA DE PASSAGEM EM CHAPA METÁLICA COM TAMPA PARAFUSADA - 40X40X15CM</v>
          </cell>
          <cell r="C797" t="str">
            <v>UN</v>
          </cell>
          <cell r="D797">
            <v>199.94</v>
          </cell>
          <cell r="E797" t="str">
            <v>SIURB-E Jan/25</v>
          </cell>
        </row>
        <row r="798">
          <cell r="A798">
            <v>9005043</v>
          </cell>
          <cell r="B798" t="str">
            <v>CAIXA DE PASSAGEM EM ALUMÍNIO COM TAMPA E VEDAÇÃO 20X20CM</v>
          </cell>
          <cell r="C798" t="str">
            <v>UN</v>
          </cell>
          <cell r="D798">
            <v>115.76</v>
          </cell>
          <cell r="E798" t="str">
            <v>SIURB-E Jan/25</v>
          </cell>
        </row>
        <row r="799">
          <cell r="A799">
            <v>9005044</v>
          </cell>
          <cell r="B799" t="str">
            <v>CAIXA DE PASSAGEM EM ALUMÍNIO COM TAMPA E VEDAÇÃO 30X30CM</v>
          </cell>
          <cell r="C799" t="str">
            <v>UN</v>
          </cell>
          <cell r="D799">
            <v>236.23</v>
          </cell>
          <cell r="E799" t="str">
            <v>SIURB-E Jan/25</v>
          </cell>
        </row>
        <row r="800">
          <cell r="A800">
            <v>9005045</v>
          </cell>
          <cell r="B800" t="str">
            <v>CAIXA DE PASSAGEM EM ALUMÍNIO COM TAMPA E VEDAÇÃO 40X40CM</v>
          </cell>
          <cell r="C800" t="str">
            <v>UN</v>
          </cell>
          <cell r="D800">
            <v>586.49</v>
          </cell>
          <cell r="E800" t="str">
            <v>SIURB-E Jan/25</v>
          </cell>
        </row>
        <row r="801">
          <cell r="A801">
            <v>9005050</v>
          </cell>
          <cell r="B801" t="str">
            <v>CAIXA DE PASSAGEM EM CHAPA METÁLICA COM PORTA E FECHADURA - 40X40X15CM - USO PARA TELEFONIA</v>
          </cell>
          <cell r="C801" t="str">
            <v>UN</v>
          </cell>
          <cell r="D801">
            <v>382.83</v>
          </cell>
          <cell r="E801" t="str">
            <v>SIURB-E Jan/25</v>
          </cell>
        </row>
        <row r="802">
          <cell r="A802">
            <v>9005051</v>
          </cell>
          <cell r="B802" t="str">
            <v>CAIXA DE PASSAGEM EM CHAPA METÁLICA COM PORTA E FECHADURA - 50X50X15CM - USO PARA TELEFONIA</v>
          </cell>
          <cell r="C802" t="str">
            <v>UN</v>
          </cell>
          <cell r="D802">
            <v>387.37</v>
          </cell>
          <cell r="E802" t="str">
            <v>SIURB-E Jan/25</v>
          </cell>
        </row>
        <row r="803">
          <cell r="A803">
            <v>9005055</v>
          </cell>
          <cell r="B803" t="str">
            <v>CAIXA DE PASSAGEM EM ALVENARIA - ESCAVAÇÃO E APILOAMENTO</v>
          </cell>
          <cell r="C803" t="str">
            <v>M3</v>
          </cell>
          <cell r="D803">
            <v>91.35</v>
          </cell>
          <cell r="E803" t="str">
            <v>SIURB-E Jan/25</v>
          </cell>
        </row>
        <row r="804">
          <cell r="A804">
            <v>9005056</v>
          </cell>
          <cell r="B804" t="str">
            <v>CAIXA DE PASSAGEM EM ALVENARIA - LASTRO DE BRITA (FUNDO)</v>
          </cell>
          <cell r="C804" t="str">
            <v>M3</v>
          </cell>
          <cell r="D804">
            <v>232.54</v>
          </cell>
          <cell r="E804" t="str">
            <v>SIURB-E Jan/25</v>
          </cell>
        </row>
        <row r="805">
          <cell r="A805">
            <v>9005057</v>
          </cell>
          <cell r="B805" t="str">
            <v>CAIXA DE PASSAGEM EM ALVENARIA - LASTRO DE CONCRETO (FUNDO)</v>
          </cell>
          <cell r="C805" t="str">
            <v>M3</v>
          </cell>
          <cell r="D805">
            <v>555.84</v>
          </cell>
          <cell r="E805" t="str">
            <v>SIURB-E Jan/25</v>
          </cell>
        </row>
        <row r="806">
          <cell r="A806">
            <v>9005058</v>
          </cell>
          <cell r="B806" t="str">
            <v>CAIXA DE PASSAGEM EM ALVENARIA - PAREDE DE 1/2 TIJOLO, REVESTIDA</v>
          </cell>
          <cell r="C806" t="str">
            <v>M2</v>
          </cell>
          <cell r="D806">
            <v>327.57</v>
          </cell>
          <cell r="E806" t="str">
            <v>SIURB-E Jan/25</v>
          </cell>
        </row>
        <row r="807">
          <cell r="A807">
            <v>9005059</v>
          </cell>
          <cell r="B807" t="str">
            <v>CAIXA DE PASSAGEM EM ALVENARIA - PAREDE DE 1 TIJOLO, REVESTIDA</v>
          </cell>
          <cell r="C807" t="str">
            <v>M2</v>
          </cell>
          <cell r="D807">
            <v>449.69</v>
          </cell>
          <cell r="E807" t="str">
            <v>SIURB-E Jan/25</v>
          </cell>
        </row>
        <row r="808">
          <cell r="A808">
            <v>9005060</v>
          </cell>
          <cell r="B808" t="str">
            <v>CAIXA DE PASSAGEM EM ALVENARIA - TAMPA DE CONCRETO</v>
          </cell>
          <cell r="C808" t="str">
            <v>M2</v>
          </cell>
          <cell r="D808">
            <v>264.37</v>
          </cell>
          <cell r="E808" t="str">
            <v>SIURB-E Jan/25</v>
          </cell>
        </row>
        <row r="809">
          <cell r="A809">
            <v>9005061</v>
          </cell>
          <cell r="B809" t="str">
            <v>CAIXA DE PASSAGEM E LIGAÇÃO EM PVC 6,5X10,5X5,0CM - (4X2"), INCLUSIVE ESPELHO</v>
          </cell>
          <cell r="C809" t="str">
            <v>UN</v>
          </cell>
          <cell r="D809">
            <v>15.56</v>
          </cell>
          <cell r="E809" t="str">
            <v>SIURB-E Jan/25</v>
          </cell>
        </row>
        <row r="810">
          <cell r="A810">
            <v>9005062</v>
          </cell>
          <cell r="B810" t="str">
            <v>CAIXA TELEFÔNICA INTERNA PADRÃO TELESP N.2 20X20X12CM</v>
          </cell>
          <cell r="C810" t="str">
            <v>UN</v>
          </cell>
          <cell r="D810">
            <v>149.35</v>
          </cell>
          <cell r="E810" t="str">
            <v>SIURB-E Jan/25</v>
          </cell>
        </row>
        <row r="811">
          <cell r="A811">
            <v>9005063</v>
          </cell>
          <cell r="B811" t="str">
            <v>CAIXA TELEFÔNICA INTERNA PADRÃO TELESP N.3 40X40X13,5CM</v>
          </cell>
          <cell r="C811" t="str">
            <v>UN</v>
          </cell>
          <cell r="D811">
            <v>286.29000000000002</v>
          </cell>
          <cell r="E811" t="str">
            <v>SIURB-E Jan/25</v>
          </cell>
        </row>
        <row r="812">
          <cell r="A812">
            <v>9005064</v>
          </cell>
          <cell r="B812" t="str">
            <v>CAIXA TELEFÔNICA INTERNA PADRÃO TELESP N. 4 60X60X13,5CM</v>
          </cell>
          <cell r="C812" t="str">
            <v>UN</v>
          </cell>
          <cell r="D812">
            <v>491.01</v>
          </cell>
          <cell r="E812" t="str">
            <v>SIURB-E Jan/25</v>
          </cell>
        </row>
        <row r="813">
          <cell r="A813">
            <v>9005065</v>
          </cell>
          <cell r="B813" t="str">
            <v>CAIXA TELEFÔNICA INTERNA PADRÃO TELESP N. 5 80X80X13,5CM</v>
          </cell>
          <cell r="C813" t="str">
            <v>UN</v>
          </cell>
          <cell r="D813">
            <v>817.39</v>
          </cell>
          <cell r="E813" t="str">
            <v>SIURB-E Jan/25</v>
          </cell>
        </row>
        <row r="814">
          <cell r="A814">
            <v>9005066</v>
          </cell>
          <cell r="B814" t="str">
            <v>CAIXA TELEFÔNICA INTERNA PADRÃO TELESP N.6 120X120X13,5CM</v>
          </cell>
          <cell r="C814" t="str">
            <v>UN</v>
          </cell>
          <cell r="D814">
            <v>1731.6</v>
          </cell>
          <cell r="E814" t="str">
            <v>SIURB-E Jan/25</v>
          </cell>
        </row>
        <row r="815">
          <cell r="A815">
            <v>9005067</v>
          </cell>
          <cell r="B815" t="str">
            <v>CAIXA TELEFÔNICA INTERNA PADRÃO TELESP N.7 150X150X17CM</v>
          </cell>
          <cell r="C815" t="str">
            <v>UN</v>
          </cell>
          <cell r="D815">
            <v>3786.13</v>
          </cell>
          <cell r="E815" t="str">
            <v>SIURB-E Jan/25</v>
          </cell>
        </row>
        <row r="816">
          <cell r="A816">
            <v>9005068</v>
          </cell>
          <cell r="B816" t="str">
            <v>CAIXA DE PASSAGEM E TAMPA PRÉ-MOLDADAS EM CONCRETO, SEM FUNDO, 20X20CM</v>
          </cell>
          <cell r="C816" t="str">
            <v>UN</v>
          </cell>
          <cell r="D816">
            <v>172.83</v>
          </cell>
          <cell r="E816" t="str">
            <v>SIURB-E Jan/25</v>
          </cell>
        </row>
        <row r="817">
          <cell r="A817">
            <v>9005069</v>
          </cell>
          <cell r="B817" t="str">
            <v>CAIXA DE PASSAGEM E TAMPA PRÉ-MOLDADAS EM CONCRETO, SEM FUNDO, 30X30CM</v>
          </cell>
          <cell r="C817" t="str">
            <v>UN</v>
          </cell>
          <cell r="D817">
            <v>181.15</v>
          </cell>
          <cell r="E817" t="str">
            <v>SIURB-E Jan/25</v>
          </cell>
        </row>
        <row r="818">
          <cell r="A818">
            <v>9005070</v>
          </cell>
          <cell r="B818" t="str">
            <v>CAIXA DE PASSAGEM E TAMPA PRÉ-MOLDADAS EM CONCRETO, SEM FUNDO, 40X40CM</v>
          </cell>
          <cell r="C818" t="str">
            <v>UN</v>
          </cell>
          <cell r="D818">
            <v>216.16</v>
          </cell>
          <cell r="E818" t="str">
            <v>SIURB-E Jan/25</v>
          </cell>
        </row>
        <row r="819">
          <cell r="A819">
            <v>9005071</v>
          </cell>
          <cell r="B819" t="str">
            <v>CAIXA DE PASSAGEM E TAMPA PRÉ-MOLDADAS EM CONCRETO, SEM FUNDO, 50X50CM</v>
          </cell>
          <cell r="C819" t="str">
            <v>UN</v>
          </cell>
          <cell r="D819">
            <v>291.44</v>
          </cell>
          <cell r="E819" t="str">
            <v>SIURB-E Jan/25</v>
          </cell>
        </row>
        <row r="820">
          <cell r="A820">
            <v>9005072</v>
          </cell>
          <cell r="B820" t="str">
            <v>CAIXA DE PASSAGEM E TAMPA PRÉ-MOLDADAS EM CONCRETO, SEM FUNDO, 60X60CM</v>
          </cell>
          <cell r="C820" t="str">
            <v>UN</v>
          </cell>
          <cell r="D820">
            <v>376.38</v>
          </cell>
          <cell r="E820" t="str">
            <v>SIURB-E Jan/25</v>
          </cell>
        </row>
        <row r="821">
          <cell r="A821">
            <v>9005073</v>
          </cell>
          <cell r="B821" t="str">
            <v>CAIXA DE PASSAGEM E TAMPA PRÉ-MOLDADAS EM CONCRETO, SEM FUNDO, 100X100</v>
          </cell>
          <cell r="C821" t="str">
            <v>UN</v>
          </cell>
          <cell r="D821">
            <v>964.05</v>
          </cell>
          <cell r="E821" t="str">
            <v>SIURB-E Jan/25</v>
          </cell>
        </row>
        <row r="822">
          <cell r="A822">
            <v>9005081</v>
          </cell>
          <cell r="B822" t="str">
            <v>QUADRO DE DISTRIBUIÇÃO EM PVC - PARA ATÉ 08 DISJUNTORES</v>
          </cell>
          <cell r="C822" t="str">
            <v>UN</v>
          </cell>
          <cell r="D822">
            <v>67.459999999999994</v>
          </cell>
          <cell r="E822" t="str">
            <v>SIURB-E Jan/25</v>
          </cell>
        </row>
        <row r="823">
          <cell r="A823">
            <v>9005082</v>
          </cell>
          <cell r="B823" t="str">
            <v>QUADRO DE DISTRIBUIÇÃO EM PVC - PARA ATÉ 16 DISJUNTORES</v>
          </cell>
          <cell r="C823" t="str">
            <v>UN</v>
          </cell>
          <cell r="D823">
            <v>120.93</v>
          </cell>
          <cell r="E823" t="str">
            <v>SIURB-E Jan/25</v>
          </cell>
        </row>
        <row r="824">
          <cell r="A824">
            <v>9005083</v>
          </cell>
          <cell r="B824" t="str">
            <v>QUADRO DE DISTRIBUIÇÃO EM PVC - PARA ATÉ 24 DISJUNTORES</v>
          </cell>
          <cell r="C824" t="str">
            <v>UN</v>
          </cell>
          <cell r="D824">
            <v>306.49</v>
          </cell>
          <cell r="E824" t="str">
            <v>SIURB-E Jan/25</v>
          </cell>
        </row>
        <row r="825">
          <cell r="A825">
            <v>9005084</v>
          </cell>
          <cell r="B825" t="str">
            <v>QUADRO DE DISTRIBUIÇÃO EM PVC - PARA ATÉ 32 DISJUNTORES</v>
          </cell>
          <cell r="C825" t="str">
            <v>UN</v>
          </cell>
          <cell r="D825">
            <v>338.5</v>
          </cell>
          <cell r="E825" t="str">
            <v>SIURB-E Jan/25</v>
          </cell>
        </row>
        <row r="826">
          <cell r="A826">
            <v>9005085</v>
          </cell>
          <cell r="B826" t="str">
            <v>QUADRO DE DISTRIBUIÇÃO EM PVC - PARA ATÉ 48 DISJUNTORES</v>
          </cell>
          <cell r="C826" t="str">
            <v>UN</v>
          </cell>
          <cell r="D826">
            <v>506.19</v>
          </cell>
          <cell r="E826" t="str">
            <v>SIURB-E Jan/25</v>
          </cell>
        </row>
        <row r="827">
          <cell r="A827">
            <v>9005087</v>
          </cell>
          <cell r="B827" t="str">
            <v>QUADRO DE DISTRIBUIÇÃO EM PVC - PARA ATÉ 64 DISJUNTORES</v>
          </cell>
          <cell r="C827" t="str">
            <v>UN</v>
          </cell>
          <cell r="D827">
            <v>2628.6</v>
          </cell>
          <cell r="E827" t="str">
            <v>SIURB-E Jan/25</v>
          </cell>
        </row>
        <row r="828">
          <cell r="A828">
            <v>9005090</v>
          </cell>
          <cell r="B828" t="str">
            <v>CAIXA DE ALUMÍNIO 10X10CM, ALTA COM TAMPA DE LATÃO PARA TOMADAS</v>
          </cell>
          <cell r="C828" t="str">
            <v>UN</v>
          </cell>
          <cell r="D828">
            <v>120.09</v>
          </cell>
          <cell r="E828" t="str">
            <v>SIURB-E Jan/25</v>
          </cell>
        </row>
        <row r="829">
          <cell r="A829">
            <v>9005098</v>
          </cell>
          <cell r="B829" t="str">
            <v>QUADRO GERAL OU DE DISTRIBUIÇÃO, EM CHAPA METÁLICA N.14 ESMALTADA</v>
          </cell>
          <cell r="C829" t="str">
            <v>M2</v>
          </cell>
          <cell r="D829">
            <v>1350.2</v>
          </cell>
          <cell r="E829" t="str">
            <v>SIURB-E Jan/25</v>
          </cell>
        </row>
        <row r="830">
          <cell r="A830">
            <v>9006000</v>
          </cell>
          <cell r="B830" t="str">
            <v>CHAVES, FUSÍVEIS E ATERRAMENTO</v>
          </cell>
          <cell r="C830" t="str">
            <v>.</v>
          </cell>
          <cell r="D830" t="str">
            <v>.</v>
          </cell>
          <cell r="E830" t="str">
            <v>SIURB-E Jan/25</v>
          </cell>
        </row>
        <row r="831">
          <cell r="A831">
            <v>9006018</v>
          </cell>
          <cell r="B831" t="str">
            <v>CHAVE SECCIONADORA TRIPOLAR, ABERTURA SOB CARGA - SECA 250A/600V</v>
          </cell>
          <cell r="C831" t="str">
            <v>UN</v>
          </cell>
          <cell r="D831">
            <v>2317.91</v>
          </cell>
          <cell r="E831" t="str">
            <v>SIURB-E Jan/25</v>
          </cell>
        </row>
        <row r="832">
          <cell r="A832">
            <v>9006019</v>
          </cell>
          <cell r="B832" t="str">
            <v>CHAVE SECCIONADORA TRIPOLAR, ABERTURA SOB CARGA - SECA 400A/600V</v>
          </cell>
          <cell r="C832" t="str">
            <v>UN</v>
          </cell>
          <cell r="D832">
            <v>2703.41</v>
          </cell>
          <cell r="E832" t="str">
            <v>SIURB-E Jan/25</v>
          </cell>
        </row>
        <row r="833">
          <cell r="A833">
            <v>9006020</v>
          </cell>
          <cell r="B833" t="str">
            <v>CHAVE SECCIONADORA TRIPOLAR, ABERTURA SOB CARGA - SECA 630A/600V</v>
          </cell>
          <cell r="C833" t="str">
            <v>UN</v>
          </cell>
          <cell r="D833">
            <v>4511.04</v>
          </cell>
          <cell r="E833" t="str">
            <v>SIURB-E Jan/25</v>
          </cell>
        </row>
        <row r="834">
          <cell r="A834">
            <v>9006023</v>
          </cell>
          <cell r="B834" t="str">
            <v>CHAVE SECCIONADORA TIPO NH, COM BASE E FUSÍVEIS - 125A (ABERTURA SEM CARGA)</v>
          </cell>
          <cell r="C834" t="str">
            <v>UN</v>
          </cell>
          <cell r="D834">
            <v>419.05</v>
          </cell>
          <cell r="E834" t="str">
            <v>SIURB-E Jan/25</v>
          </cell>
        </row>
        <row r="835">
          <cell r="A835">
            <v>9006024</v>
          </cell>
          <cell r="B835" t="str">
            <v>CHAVE SECCIONADORA TIPO NH, COM BASE E FUSÍVEIS - 250A (ABERTURA SEM CARGA)</v>
          </cell>
          <cell r="C835" t="str">
            <v>UN</v>
          </cell>
          <cell r="D835">
            <v>969.61</v>
          </cell>
          <cell r="E835" t="str">
            <v>SIURB-E Jan/25</v>
          </cell>
        </row>
        <row r="836">
          <cell r="A836">
            <v>9006025</v>
          </cell>
          <cell r="B836" t="str">
            <v>CHAVE SECCIONADORA TIPO NH, COM BASE E FUSÍVEIS - 400A (ABERTURA SEM CARGA)</v>
          </cell>
          <cell r="C836" t="str">
            <v>UN</v>
          </cell>
          <cell r="D836">
            <v>1315.13</v>
          </cell>
          <cell r="E836" t="str">
            <v>SIURB-E Jan/25</v>
          </cell>
        </row>
        <row r="837">
          <cell r="A837">
            <v>9006026</v>
          </cell>
          <cell r="B837" t="str">
            <v>CHAVE SECCIONADORA TIPO NH, COM BASE E FUSÍVEIS - 630A (ABERTURA SEM CARGA)</v>
          </cell>
          <cell r="C837" t="str">
            <v>UN</v>
          </cell>
          <cell r="D837">
            <v>1750.44</v>
          </cell>
          <cell r="E837" t="str">
            <v>SIURB-E Jan/25</v>
          </cell>
        </row>
        <row r="838">
          <cell r="A838">
            <v>9006027</v>
          </cell>
          <cell r="B838" t="str">
            <v>CHAVE SECCIONADORA TRIPOLAR, ABERTURA SOB CARGA, COM FUSÍVEIS NH00 - 125A/500V</v>
          </cell>
          <cell r="C838" t="str">
            <v>UN</v>
          </cell>
          <cell r="D838">
            <v>513.46</v>
          </cell>
          <cell r="E838" t="str">
            <v>SIURB-E Jan/25</v>
          </cell>
        </row>
        <row r="839">
          <cell r="A839">
            <v>9006028</v>
          </cell>
          <cell r="B839" t="str">
            <v>CHAVE SECCIONADORA TRIPOLAR, ABERTURA SOB CARGA, COM FUSÍVEIS NH1 - 250A/500V</v>
          </cell>
          <cell r="C839" t="str">
            <v>UN</v>
          </cell>
          <cell r="D839">
            <v>1196.8900000000001</v>
          </cell>
          <cell r="E839" t="str">
            <v>SIURB-E Jan/25</v>
          </cell>
        </row>
        <row r="840">
          <cell r="A840">
            <v>9006029</v>
          </cell>
          <cell r="B840" t="str">
            <v>CHAVE SECCIONADORA TRIPOLAR, ABERTURA SOB CARGA, COM FUSÍVEIS NH2 - 400A/500V</v>
          </cell>
          <cell r="C840" t="str">
            <v>UN</v>
          </cell>
          <cell r="D840">
            <v>1540.71</v>
          </cell>
          <cell r="E840" t="str">
            <v>SIURB-E Jan/25</v>
          </cell>
        </row>
        <row r="841">
          <cell r="A841">
            <v>9006030</v>
          </cell>
          <cell r="B841" t="str">
            <v>CHAVE SECCIONADORA TRIPOLAR, ABERTURA SOB CARGA, COM FUSÍVEIS NH3 -630A/600V</v>
          </cell>
          <cell r="C841" t="str">
            <v>UN</v>
          </cell>
          <cell r="D841">
            <v>2287.37</v>
          </cell>
          <cell r="E841" t="str">
            <v>SIURB-E Jan/25</v>
          </cell>
        </row>
        <row r="842">
          <cell r="A842">
            <v>9006033</v>
          </cell>
          <cell r="B842" t="str">
            <v>CHAVE SECCIONADORA ROTATIVA ABERT. SOB CARGA TP (PACCO) - 3X16A</v>
          </cell>
          <cell r="C842" t="str">
            <v>UN</v>
          </cell>
          <cell r="D842">
            <v>181.24</v>
          </cell>
          <cell r="E842" t="str">
            <v>SIURB-E Jan/25</v>
          </cell>
        </row>
        <row r="843">
          <cell r="A843">
            <v>9006036</v>
          </cell>
          <cell r="B843" t="str">
            <v>CHAVE SECCIONADORA ROTATIVA ABERTURA SOB CARGA TIPO (PACCO) - 3X63A</v>
          </cell>
          <cell r="C843" t="str">
            <v>UN</v>
          </cell>
          <cell r="D843">
            <v>306.52</v>
          </cell>
          <cell r="E843" t="str">
            <v>SIURB-E Jan/25</v>
          </cell>
        </row>
        <row r="844">
          <cell r="A844">
            <v>9006049</v>
          </cell>
          <cell r="B844" t="str">
            <v>FUSÍVEL TIPO "DIAZED", TIPO RÁPIDO OU RETARDADO - 2/25A</v>
          </cell>
          <cell r="C844" t="str">
            <v>UN</v>
          </cell>
          <cell r="D844">
            <v>12.61</v>
          </cell>
          <cell r="E844" t="str">
            <v>SIURB-E Jan/25</v>
          </cell>
        </row>
        <row r="845">
          <cell r="A845">
            <v>9006058</v>
          </cell>
          <cell r="B845" t="str">
            <v>FUSÍVEL TIPO NH - 100/200A</v>
          </cell>
          <cell r="C845" t="str">
            <v>UN</v>
          </cell>
          <cell r="D845">
            <v>85.72</v>
          </cell>
          <cell r="E845" t="str">
            <v>SIURB-E Jan/25</v>
          </cell>
        </row>
        <row r="846">
          <cell r="A846">
            <v>9006059</v>
          </cell>
          <cell r="B846" t="str">
            <v>FUSÍVEL TIPO NH - 224/355A</v>
          </cell>
          <cell r="C846" t="str">
            <v>UN</v>
          </cell>
          <cell r="D846">
            <v>114.68</v>
          </cell>
          <cell r="E846" t="str">
            <v>SIURB-E Jan/25</v>
          </cell>
        </row>
        <row r="847">
          <cell r="A847">
            <v>9006060</v>
          </cell>
          <cell r="B847" t="str">
            <v>FUSÍVEL TIPO NH - 425/630A</v>
          </cell>
          <cell r="C847" t="str">
            <v>UN</v>
          </cell>
          <cell r="D847">
            <v>161.47</v>
          </cell>
          <cell r="E847" t="str">
            <v>SIURB-E Jan/25</v>
          </cell>
        </row>
        <row r="848">
          <cell r="A848">
            <v>9006061</v>
          </cell>
          <cell r="B848" t="str">
            <v>FUSÍVEL TIPO NH TAMANHO 04 DE 800-1250A</v>
          </cell>
          <cell r="C848" t="str">
            <v>UN</v>
          </cell>
          <cell r="D848">
            <v>797.97</v>
          </cell>
          <cell r="E848" t="str">
            <v>SIURB-E Jan/25</v>
          </cell>
        </row>
        <row r="849">
          <cell r="A849">
            <v>9006062</v>
          </cell>
          <cell r="B849" t="str">
            <v>BASE PARA FUSÍVEIS TIPO "DIAZED" - 2/25A</v>
          </cell>
          <cell r="C849" t="str">
            <v>UN</v>
          </cell>
          <cell r="D849">
            <v>85.35</v>
          </cell>
          <cell r="E849" t="str">
            <v>SIURB-E Jan/25</v>
          </cell>
        </row>
        <row r="850">
          <cell r="A850">
            <v>9006063</v>
          </cell>
          <cell r="B850" t="str">
            <v>BASE PARA FUSÍVEIS TIPO "DIAZED" - 35/63A</v>
          </cell>
          <cell r="C850" t="str">
            <v>UN</v>
          </cell>
          <cell r="D850">
            <v>106.13</v>
          </cell>
          <cell r="E850" t="str">
            <v>SIURB-E Jan/25</v>
          </cell>
        </row>
        <row r="851">
          <cell r="A851">
            <v>9006064</v>
          </cell>
          <cell r="B851" t="str">
            <v>BASE COM FUSÍVEIS TIPO NH - ATÉ 125A</v>
          </cell>
          <cell r="C851" t="str">
            <v>UN</v>
          </cell>
          <cell r="D851">
            <v>126.54</v>
          </cell>
          <cell r="E851" t="str">
            <v>SIURB-E Jan/25</v>
          </cell>
        </row>
        <row r="852">
          <cell r="A852">
            <v>9006065</v>
          </cell>
          <cell r="B852" t="str">
            <v>BASE COM FUSÍVEIS TIPO NH - ATÉ 250A</v>
          </cell>
          <cell r="C852" t="str">
            <v>UN</v>
          </cell>
          <cell r="D852">
            <v>262.14</v>
          </cell>
          <cell r="E852" t="str">
            <v>SIURB-E Jan/25</v>
          </cell>
        </row>
        <row r="853">
          <cell r="A853">
            <v>9006066</v>
          </cell>
          <cell r="B853" t="str">
            <v>BASE COM FUSÍVEIS TIPO NH - ATÉ 400A</v>
          </cell>
          <cell r="C853" t="str">
            <v>UN</v>
          </cell>
          <cell r="D853">
            <v>368.03</v>
          </cell>
          <cell r="E853" t="str">
            <v>SIURB-E Jan/25</v>
          </cell>
        </row>
        <row r="854">
          <cell r="A854">
            <v>9006067</v>
          </cell>
          <cell r="B854" t="str">
            <v>BASE COM FUSÍVEIS TIPO NH - TAMANHO 03 DE 425 - 630A</v>
          </cell>
          <cell r="C854" t="str">
            <v>UN</v>
          </cell>
          <cell r="D854">
            <v>502.76</v>
          </cell>
          <cell r="E854" t="str">
            <v>SIURB-E Jan/25</v>
          </cell>
        </row>
        <row r="855">
          <cell r="A855">
            <v>9006068</v>
          </cell>
          <cell r="B855" t="str">
            <v>BASE COM FUSÍVEIS TIPO NH - TAMANHO 04 DE 800 - 1250A</v>
          </cell>
          <cell r="C855" t="str">
            <v>UN</v>
          </cell>
          <cell r="D855">
            <v>1815.07</v>
          </cell>
          <cell r="E855" t="str">
            <v>SIURB-E Jan/25</v>
          </cell>
        </row>
        <row r="856">
          <cell r="A856">
            <v>9006069</v>
          </cell>
          <cell r="B856" t="str">
            <v>ISOLADOR DE POLIÉSTER TIPO TONEL B.T. USO INTERNO - 15X20MM</v>
          </cell>
          <cell r="C856" t="str">
            <v>UN</v>
          </cell>
          <cell r="D856">
            <v>18.2</v>
          </cell>
          <cell r="E856" t="str">
            <v>SIURB-E Jan/25</v>
          </cell>
        </row>
        <row r="857">
          <cell r="A857">
            <v>9006070</v>
          </cell>
          <cell r="B857" t="str">
            <v>ISOLADOR DE POLIÉSTER TIPO TONEL B.T. USO INTERNO - 40X50MM</v>
          </cell>
          <cell r="C857" t="str">
            <v>UN</v>
          </cell>
          <cell r="D857">
            <v>42.54</v>
          </cell>
          <cell r="E857" t="str">
            <v>SIURB-E Jan/25</v>
          </cell>
        </row>
        <row r="858">
          <cell r="A858">
            <v>9006071</v>
          </cell>
          <cell r="B858" t="str">
            <v>ISOLADOR DE POLIÉSTER TIPO TONEL B.T. USO INTERNO - 60X60MM</v>
          </cell>
          <cell r="C858" t="str">
            <v>UN</v>
          </cell>
          <cell r="D858">
            <v>48.67</v>
          </cell>
          <cell r="E858" t="str">
            <v>SIURB-E Jan/25</v>
          </cell>
        </row>
        <row r="859">
          <cell r="A859">
            <v>9006072</v>
          </cell>
          <cell r="B859" t="str">
            <v>ISOLADOR DE POLIÉSTER TIPO TONEL B.T. USO INTERNO - 60X75MM</v>
          </cell>
          <cell r="C859" t="str">
            <v>UN</v>
          </cell>
          <cell r="D859">
            <v>55.36</v>
          </cell>
          <cell r="E859" t="str">
            <v>SIURB-E Jan/25</v>
          </cell>
        </row>
        <row r="860">
          <cell r="A860">
            <v>9006073</v>
          </cell>
          <cell r="B860" t="str">
            <v>BARRAMENTO DE COBRE PARA 30A - 6,35X1,58MM</v>
          </cell>
          <cell r="C860" t="str">
            <v>M</v>
          </cell>
          <cell r="D860">
            <v>18</v>
          </cell>
          <cell r="E860" t="str">
            <v>SIURB-E Jan/25</v>
          </cell>
        </row>
        <row r="861">
          <cell r="A861">
            <v>9006074</v>
          </cell>
          <cell r="B861" t="str">
            <v>BARRAMENTO DE COBRE PARA 60A - 9,52X2,38MM</v>
          </cell>
          <cell r="C861" t="str">
            <v>M</v>
          </cell>
          <cell r="D861">
            <v>31.15</v>
          </cell>
          <cell r="E861" t="str">
            <v>SIURB-E Jan/25</v>
          </cell>
        </row>
        <row r="862">
          <cell r="A862">
            <v>9006075</v>
          </cell>
          <cell r="B862" t="str">
            <v>BARRAMENTO DE COBRE PARA 100A - 15X3MM</v>
          </cell>
          <cell r="C862" t="str">
            <v>M</v>
          </cell>
          <cell r="D862">
            <v>64.760000000000005</v>
          </cell>
          <cell r="E862" t="str">
            <v>SIURB-E Jan/25</v>
          </cell>
        </row>
        <row r="863">
          <cell r="A863">
            <v>9006076</v>
          </cell>
          <cell r="B863" t="str">
            <v>BARRAMENTO DE COBRE PARA 150A - 20X4MM</v>
          </cell>
          <cell r="C863" t="str">
            <v>M</v>
          </cell>
          <cell r="D863">
            <v>135.63</v>
          </cell>
          <cell r="E863" t="str">
            <v>SIURB-E Jan/25</v>
          </cell>
        </row>
        <row r="864">
          <cell r="A864">
            <v>9006077</v>
          </cell>
          <cell r="B864" t="str">
            <v>BARRAMENTO DE COBRE PARA 200A - 25X4MM</v>
          </cell>
          <cell r="C864" t="str">
            <v>M</v>
          </cell>
          <cell r="D864">
            <v>154.84</v>
          </cell>
          <cell r="E864" t="str">
            <v>SIURB-E Jan/25</v>
          </cell>
        </row>
        <row r="865">
          <cell r="A865">
            <v>9006078</v>
          </cell>
          <cell r="B865" t="str">
            <v>BARRAMENTO DE COBRE PARA 400A - 40X7MM</v>
          </cell>
          <cell r="C865" t="str">
            <v>M</v>
          </cell>
          <cell r="D865">
            <v>377.13</v>
          </cell>
          <cell r="E865" t="str">
            <v>SIURB-E Jan/25</v>
          </cell>
        </row>
        <row r="866">
          <cell r="A866">
            <v>9006079</v>
          </cell>
          <cell r="B866" t="str">
            <v>BARRAMENTO DE COBRE PARA 600A - 7X60MM</v>
          </cell>
          <cell r="C866" t="str">
            <v>M</v>
          </cell>
          <cell r="D866">
            <v>780.2</v>
          </cell>
          <cell r="E866" t="str">
            <v>SIURB-E Jan/25</v>
          </cell>
        </row>
        <row r="867">
          <cell r="A867">
            <v>9006080</v>
          </cell>
          <cell r="B867" t="str">
            <v>BARRAMENTO DE COBRE PARA 800A - 10X80MM</v>
          </cell>
          <cell r="C867" t="str">
            <v>M</v>
          </cell>
          <cell r="D867">
            <v>1061.01</v>
          </cell>
          <cell r="E867" t="str">
            <v>SIURB-E Jan/25</v>
          </cell>
        </row>
        <row r="868">
          <cell r="A868">
            <v>9006081</v>
          </cell>
          <cell r="B868" t="str">
            <v>BARRAMENTO DE COBRE PARA 1000A - 10X100MM</v>
          </cell>
          <cell r="C868" t="str">
            <v>M</v>
          </cell>
          <cell r="D868">
            <v>1293.1099999999999</v>
          </cell>
          <cell r="E868" t="str">
            <v>SIURB-E Jan/25</v>
          </cell>
        </row>
        <row r="869">
          <cell r="A869">
            <v>9006082</v>
          </cell>
          <cell r="B869" t="str">
            <v>BARRAMENTO DE COBRE PARA 1200A - 9,5X127MM</v>
          </cell>
          <cell r="C869" t="str">
            <v>M</v>
          </cell>
          <cell r="D869">
            <v>1467.72</v>
          </cell>
          <cell r="E869" t="str">
            <v>SIURB-E Jan/25</v>
          </cell>
        </row>
        <row r="870">
          <cell r="A870">
            <v>9006083</v>
          </cell>
          <cell r="B870" t="str">
            <v>BARRAMENTO DE COBRE PARA 1400A - 9,52X152MM</v>
          </cell>
          <cell r="C870" t="str">
            <v>M</v>
          </cell>
          <cell r="D870">
            <v>1758.56</v>
          </cell>
          <cell r="E870" t="str">
            <v>SIURB-E Jan/25</v>
          </cell>
        </row>
        <row r="871">
          <cell r="A871">
            <v>9006088</v>
          </cell>
          <cell r="B871" t="str">
            <v>PROTEÇÃO PARA BARRAMENTO DE QUADROS EM POLICARBONATO COMPACTO 4MM</v>
          </cell>
          <cell r="C871" t="str">
            <v>M2</v>
          </cell>
          <cell r="D871">
            <v>347.15</v>
          </cell>
          <cell r="E871" t="str">
            <v>SIURB-E Jan/25</v>
          </cell>
        </row>
        <row r="872">
          <cell r="A872">
            <v>9006090</v>
          </cell>
          <cell r="B872" t="str">
            <v>CABO DE COBRE NÚ, PARA ATERRAMENTO - 6,00MM2</v>
          </cell>
          <cell r="C872" t="str">
            <v>M</v>
          </cell>
          <cell r="D872">
            <v>11.34</v>
          </cell>
          <cell r="E872" t="str">
            <v>SIURB-E Jan/25</v>
          </cell>
        </row>
        <row r="873">
          <cell r="A873">
            <v>9006091</v>
          </cell>
          <cell r="B873" t="str">
            <v>CABO DE COBRE NÚ, PARA ATERRAMENTO - 10,00MM2</v>
          </cell>
          <cell r="C873" t="str">
            <v>M</v>
          </cell>
          <cell r="D873">
            <v>15.35</v>
          </cell>
          <cell r="E873" t="str">
            <v>SIURB-E Jan/25</v>
          </cell>
        </row>
        <row r="874">
          <cell r="A874">
            <v>9006092</v>
          </cell>
          <cell r="B874" t="str">
            <v>CABO DE COBRE NÚ, PARA ATERRAMENTO - 16,00MM2</v>
          </cell>
          <cell r="C874" t="str">
            <v>M</v>
          </cell>
          <cell r="D874">
            <v>23.34</v>
          </cell>
          <cell r="E874" t="str">
            <v>SIURB-E Jan/25</v>
          </cell>
        </row>
        <row r="875">
          <cell r="A875">
            <v>9006093</v>
          </cell>
          <cell r="B875" t="str">
            <v>CABO DE COBRE NÚ, PARA ATERRAMENTO - 25,00MM2</v>
          </cell>
          <cell r="C875" t="str">
            <v>M</v>
          </cell>
          <cell r="D875">
            <v>32.93</v>
          </cell>
          <cell r="E875" t="str">
            <v>SIURB-E Jan/25</v>
          </cell>
        </row>
        <row r="876">
          <cell r="A876">
            <v>9006094</v>
          </cell>
          <cell r="B876" t="str">
            <v>CABO DE COBRE NÚ, PARA ATERRAMENTO - 35,00MM2</v>
          </cell>
          <cell r="C876" t="str">
            <v>M</v>
          </cell>
          <cell r="D876">
            <v>50.48</v>
          </cell>
          <cell r="E876" t="str">
            <v>SIURB-E Jan/25</v>
          </cell>
        </row>
        <row r="877">
          <cell r="A877">
            <v>9006095</v>
          </cell>
          <cell r="B877" t="str">
            <v>CABO DE COBRE NÚ, PARA ATERRAMENTO - 50,00MM2</v>
          </cell>
          <cell r="C877" t="str">
            <v>M</v>
          </cell>
          <cell r="D877">
            <v>68.599999999999994</v>
          </cell>
          <cell r="E877" t="str">
            <v>SIURB-E Jan/25</v>
          </cell>
        </row>
        <row r="878">
          <cell r="A878">
            <v>9006096</v>
          </cell>
          <cell r="B878" t="str">
            <v>CABO DE COBRE NÚ, PARA ATERRAMENTO - 70.00MM2</v>
          </cell>
          <cell r="C878" t="str">
            <v>M</v>
          </cell>
          <cell r="D878">
            <v>82.81</v>
          </cell>
          <cell r="E878" t="str">
            <v>SIURB-E Jan/25</v>
          </cell>
        </row>
        <row r="879">
          <cell r="A879">
            <v>9006097</v>
          </cell>
          <cell r="B879" t="str">
            <v>CABO DE COBRE NÚ, PARA ATERRAMENTO - 95,00MM2</v>
          </cell>
          <cell r="C879" t="str">
            <v>M</v>
          </cell>
          <cell r="D879">
            <v>122.68</v>
          </cell>
          <cell r="E879" t="str">
            <v>SIURB-E Jan/25</v>
          </cell>
        </row>
        <row r="880">
          <cell r="A880">
            <v>9006098</v>
          </cell>
          <cell r="B880" t="str">
            <v>CABO DE COBRE NÚ, PARA ATERRAMENTO - 120,00MM2</v>
          </cell>
          <cell r="C880" t="str">
            <v>M</v>
          </cell>
          <cell r="D880">
            <v>150.80000000000001</v>
          </cell>
          <cell r="E880" t="str">
            <v>SIURB-E Jan/25</v>
          </cell>
        </row>
        <row r="881">
          <cell r="A881">
            <v>9006099</v>
          </cell>
          <cell r="B881" t="str">
            <v>ATERRAMENTO DE QUADROS, EXCLUSIVE CABO</v>
          </cell>
          <cell r="C881" t="str">
            <v>UN</v>
          </cell>
          <cell r="D881">
            <v>432.93</v>
          </cell>
          <cell r="E881" t="str">
            <v>SIURB-E Jan/25</v>
          </cell>
        </row>
        <row r="882">
          <cell r="A882">
            <v>9007000</v>
          </cell>
          <cell r="B882" t="str">
            <v>PONTOS DE ENERGIA</v>
          </cell>
          <cell r="C882" t="str">
            <v>.</v>
          </cell>
          <cell r="D882" t="str">
            <v>.</v>
          </cell>
          <cell r="E882" t="str">
            <v>SIURB-E Jan/25</v>
          </cell>
        </row>
        <row r="883">
          <cell r="A883">
            <v>9007001</v>
          </cell>
          <cell r="B883" t="str">
            <v>PONTO COM INTERRUPTOR SIMPLES - 1 TECLA, EM CAIXA 4"X2"</v>
          </cell>
          <cell r="C883" t="str">
            <v>UN</v>
          </cell>
          <cell r="D883">
            <v>167.1</v>
          </cell>
          <cell r="E883" t="str">
            <v>SIURB-E Jan/25</v>
          </cell>
        </row>
        <row r="884">
          <cell r="A884">
            <v>9007002</v>
          </cell>
          <cell r="B884" t="str">
            <v>PONTO COM INTERRUPTOR SIMPLES - 2 TECLAS, EM CAIXA 4"X2"</v>
          </cell>
          <cell r="C884" t="str">
            <v>UN</v>
          </cell>
          <cell r="D884">
            <v>260.82</v>
          </cell>
          <cell r="E884" t="str">
            <v>SIURB-E Jan/25</v>
          </cell>
        </row>
        <row r="885">
          <cell r="A885">
            <v>9007003</v>
          </cell>
          <cell r="B885" t="str">
            <v>PONTO COM INTERRUPTOR SIMPLES - 3 TECLAS, EM CAIXA 4"X2"</v>
          </cell>
          <cell r="C885" t="str">
            <v>UN</v>
          </cell>
          <cell r="D885">
            <v>332.12</v>
          </cell>
          <cell r="E885" t="str">
            <v>SIURB-E Jan/25</v>
          </cell>
        </row>
        <row r="886">
          <cell r="A886">
            <v>9007005</v>
          </cell>
          <cell r="B886" t="str">
            <v>PONTO COM INTERRUPTOR SIMPLES - 2 TECLAS, EM CAIXA 4"X4"</v>
          </cell>
          <cell r="C886" t="str">
            <v>UN</v>
          </cell>
          <cell r="D886">
            <v>262.7</v>
          </cell>
          <cell r="E886" t="str">
            <v>SIURB-E Jan/25</v>
          </cell>
        </row>
        <row r="887">
          <cell r="A887">
            <v>9007006</v>
          </cell>
          <cell r="B887" t="str">
            <v>PONTO COM INTERRUPTOR SIMPLES - 3 TECLAS, EM CAIXA 4"X4"</v>
          </cell>
          <cell r="C887" t="str">
            <v>UN</v>
          </cell>
          <cell r="D887">
            <v>344.72</v>
          </cell>
          <cell r="E887" t="str">
            <v>SIURB-E Jan/25</v>
          </cell>
        </row>
        <row r="888">
          <cell r="A888">
            <v>9007007</v>
          </cell>
          <cell r="B888" t="str">
            <v>PONTO COM INTERRUPTOR SIMPLES - 4 TECLAS, EM CAIXA 4"X4"</v>
          </cell>
          <cell r="C888" t="str">
            <v>UN</v>
          </cell>
          <cell r="D888">
            <v>432.59</v>
          </cell>
          <cell r="E888" t="str">
            <v>SIURB-E Jan/25</v>
          </cell>
        </row>
        <row r="889">
          <cell r="A889">
            <v>9007008</v>
          </cell>
          <cell r="B889" t="str">
            <v>PONTO COM INTERRUPTOR SIMPLES E TOMADA 110V - EM CAIXA 4"X4"</v>
          </cell>
          <cell r="C889" t="str">
            <v>UN</v>
          </cell>
          <cell r="D889">
            <v>259.92</v>
          </cell>
          <cell r="E889" t="str">
            <v>SIURB-E Jan/25</v>
          </cell>
        </row>
        <row r="890">
          <cell r="A890">
            <v>9007010</v>
          </cell>
          <cell r="B890" t="str">
            <v>PONTO COM INTERRUPTOR PARALELO - 1 TECLA, EM CAIXA 4"X2"</v>
          </cell>
          <cell r="C890" t="str">
            <v>UN</v>
          </cell>
          <cell r="D890">
            <v>240.76</v>
          </cell>
          <cell r="E890" t="str">
            <v>SIURB-E Jan/25</v>
          </cell>
        </row>
        <row r="891">
          <cell r="A891">
            <v>9007015</v>
          </cell>
          <cell r="B891" t="str">
            <v>PONTO COM INTERRUPTOR SIMPLES BIPOLAR - EM CAIXA 4"X2"</v>
          </cell>
          <cell r="C891" t="str">
            <v>UN</v>
          </cell>
          <cell r="D891">
            <v>188.18</v>
          </cell>
          <cell r="E891" t="str">
            <v>SIURB-E Jan/25</v>
          </cell>
        </row>
        <row r="892">
          <cell r="A892">
            <v>9007018</v>
          </cell>
          <cell r="B892" t="str">
            <v>PONTO COM INTERRUPTOR PARALELO BIPOLAR - EM CAIXA 4"X2"</v>
          </cell>
          <cell r="C892" t="str">
            <v>UN</v>
          </cell>
          <cell r="D892">
            <v>272.83</v>
          </cell>
          <cell r="E892" t="str">
            <v>SIURB-E Jan/25</v>
          </cell>
        </row>
        <row r="893">
          <cell r="A893">
            <v>9007030</v>
          </cell>
          <cell r="B893" t="str">
            <v>PONTO COM DOIS INTERRUPTORES SIMPLES BIPOLAR - EM CAIXA 4"X4"</v>
          </cell>
          <cell r="C893" t="str">
            <v>UN</v>
          </cell>
          <cell r="D893">
            <v>304.86</v>
          </cell>
          <cell r="E893" t="str">
            <v>SIURB-E Jan/25</v>
          </cell>
        </row>
        <row r="894">
          <cell r="A894">
            <v>9007035</v>
          </cell>
          <cell r="B894" t="str">
            <v>PONTO COM INTERRUPTOR SIMPLES - 1 TECLA, EM CONDULETE 3/4"</v>
          </cell>
          <cell r="C894" t="str">
            <v>UN</v>
          </cell>
          <cell r="D894">
            <v>185.03</v>
          </cell>
          <cell r="E894" t="str">
            <v>SIURB-E Jan/25</v>
          </cell>
        </row>
        <row r="895">
          <cell r="A895">
            <v>9007036</v>
          </cell>
          <cell r="B895" t="str">
            <v>PONTO COM INTERRUPTOR SIMPLES - 2 TECLAS, EM CONDULETE 3/4"</v>
          </cell>
          <cell r="C895" t="str">
            <v>UN</v>
          </cell>
          <cell r="D895">
            <v>278.75</v>
          </cell>
          <cell r="E895" t="str">
            <v>SIURB-E Jan/25</v>
          </cell>
        </row>
        <row r="896">
          <cell r="A896">
            <v>9007037</v>
          </cell>
          <cell r="B896" t="str">
            <v>PONTO COM INTERRUPTOR SIMPLES - 3 TECLAS, EM CONDULETE 3/4"</v>
          </cell>
          <cell r="C896" t="str">
            <v>UN</v>
          </cell>
          <cell r="D896">
            <v>350.05</v>
          </cell>
          <cell r="E896" t="str">
            <v>SIURB-E Jan/25</v>
          </cell>
        </row>
        <row r="897">
          <cell r="A897">
            <v>9007038</v>
          </cell>
          <cell r="B897" t="str">
            <v>PONTO COM INTERRUPTOR SIMPLES - 4 TECLAS, EM CONDULETE 3/4" CORPO DUPLO</v>
          </cell>
          <cell r="C897" t="str">
            <v>UN</v>
          </cell>
          <cell r="D897">
            <v>452.27</v>
          </cell>
          <cell r="E897" t="str">
            <v>SIURB-E Jan/25</v>
          </cell>
        </row>
        <row r="898">
          <cell r="A898">
            <v>9007040</v>
          </cell>
          <cell r="B898" t="str">
            <v>PONTO COM INTERRUPTOR PARALELO - 1 TECLA, EM CONDULETE 3/4"</v>
          </cell>
          <cell r="C898" t="str">
            <v>UN</v>
          </cell>
          <cell r="D898">
            <v>258.69</v>
          </cell>
          <cell r="E898" t="str">
            <v>SIURB-E Jan/25</v>
          </cell>
        </row>
        <row r="899">
          <cell r="A899">
            <v>9007041</v>
          </cell>
          <cell r="B899" t="str">
            <v>PONTO COM INTERRUPTOR SIMPLES E TOMADA 110V - EM CONDULETE 3/4" CORPO DUPLO</v>
          </cell>
          <cell r="C899" t="str">
            <v>UN</v>
          </cell>
          <cell r="D899">
            <v>338.73</v>
          </cell>
          <cell r="E899" t="str">
            <v>SIURB-E Jan/25</v>
          </cell>
        </row>
        <row r="900">
          <cell r="A900">
            <v>9007045</v>
          </cell>
          <cell r="B900" t="str">
            <v>PONTO COM INTERRUPTOR SIMPLES BIPOLAR - EM CONDULETE 3/4"</v>
          </cell>
          <cell r="C900" t="str">
            <v>UN</v>
          </cell>
          <cell r="D900">
            <v>206.11</v>
          </cell>
          <cell r="E900" t="str">
            <v>SIURB-E Jan/25</v>
          </cell>
        </row>
        <row r="901">
          <cell r="A901">
            <v>9007050</v>
          </cell>
          <cell r="B901" t="str">
            <v>PONTO COM INTERRUPTOR PARALELO BIPOLAR - EM CONDULETE 3/4"</v>
          </cell>
          <cell r="C901" t="str">
            <v>UN</v>
          </cell>
          <cell r="D901">
            <v>290.76</v>
          </cell>
          <cell r="E901" t="str">
            <v>SIURB-E Jan/25</v>
          </cell>
        </row>
        <row r="902">
          <cell r="A902">
            <v>9007055</v>
          </cell>
          <cell r="B902" t="str">
            <v>PONTO COM DOIS INTERRUPTORES SIMPLES BIPOLAR - EM CONDULETE 3/4"</v>
          </cell>
          <cell r="C902" t="str">
            <v>UN</v>
          </cell>
          <cell r="D902">
            <v>314.39</v>
          </cell>
          <cell r="E902" t="str">
            <v>SIURB-E Jan/25</v>
          </cell>
        </row>
        <row r="903">
          <cell r="A903">
            <v>9007056</v>
          </cell>
          <cell r="B903" t="str">
            <v>PONTO COM TRÊS INTERRUPTORES SIMPLES BIPOLAR - EM CONDULETE 3/4" CORPO DUPLO</v>
          </cell>
          <cell r="C903" t="str">
            <v>UN</v>
          </cell>
          <cell r="D903">
            <v>421.12</v>
          </cell>
          <cell r="E903" t="str">
            <v>SIURB-E Jan/25</v>
          </cell>
        </row>
        <row r="904">
          <cell r="A904">
            <v>9007060</v>
          </cell>
          <cell r="B904" t="str">
            <v>PONTO COM TOMADA SIMPLES DE EMBUTIR - 110/220V CAIXA 4"X2"</v>
          </cell>
          <cell r="C904" t="str">
            <v>UN</v>
          </cell>
          <cell r="D904">
            <v>158.28</v>
          </cell>
          <cell r="E904" t="str">
            <v>SIURB-E Jan/25</v>
          </cell>
        </row>
        <row r="905">
          <cell r="A905">
            <v>9007061</v>
          </cell>
          <cell r="B905" t="str">
            <v>PONTO COM TOMADA SIMPLES 110/220V - EM CONDULETE 3/4"</v>
          </cell>
          <cell r="C905" t="str">
            <v>UN</v>
          </cell>
          <cell r="D905">
            <v>247.23</v>
          </cell>
          <cell r="E905" t="str">
            <v>SIURB-E Jan/25</v>
          </cell>
        </row>
        <row r="906">
          <cell r="A906">
            <v>9007070</v>
          </cell>
          <cell r="B906" t="str">
            <v>PONTO COM TOMADA SIMPLES DE EMBUTIR - PARA PISO</v>
          </cell>
          <cell r="C906" t="str">
            <v>UN</v>
          </cell>
          <cell r="D906">
            <v>249.81</v>
          </cell>
          <cell r="E906" t="str">
            <v>SIURB-E Jan/25</v>
          </cell>
        </row>
        <row r="907">
          <cell r="A907">
            <v>9007075</v>
          </cell>
          <cell r="B907" t="str">
            <v>PONTO SECO PARA TELEFONE - CAIXA 4"X4"</v>
          </cell>
          <cell r="C907" t="str">
            <v>UN</v>
          </cell>
          <cell r="D907">
            <v>286.27</v>
          </cell>
          <cell r="E907" t="str">
            <v>SIURB-E Jan/25</v>
          </cell>
        </row>
        <row r="908">
          <cell r="A908">
            <v>9007076</v>
          </cell>
          <cell r="B908" t="str">
            <v>PONTO SECO PARA TELEFONE EM CONDULETE</v>
          </cell>
          <cell r="C908" t="str">
            <v>UN</v>
          </cell>
          <cell r="D908">
            <v>204.81</v>
          </cell>
          <cell r="E908" t="str">
            <v>SIURB-E Jan/25</v>
          </cell>
        </row>
        <row r="909">
          <cell r="A909">
            <v>9007080</v>
          </cell>
          <cell r="B909" t="str">
            <v>PONTO COM BOTÃO PARA CAMPAINHA - USO AO TEMPO - CAIXA 4"X2"</v>
          </cell>
          <cell r="C909" t="str">
            <v>UN</v>
          </cell>
          <cell r="D909">
            <v>475.84</v>
          </cell>
          <cell r="E909" t="str">
            <v>SIURB-E Jan/25</v>
          </cell>
        </row>
        <row r="910">
          <cell r="A910">
            <v>9007085</v>
          </cell>
          <cell r="B910" t="str">
            <v>PONTO COM CIGARRA DE SOBREPOR, TIPO COLEGIAL - CAIXA 3"X3"</v>
          </cell>
          <cell r="C910" t="str">
            <v>UN</v>
          </cell>
          <cell r="D910">
            <v>283.52999999999997</v>
          </cell>
          <cell r="E910" t="str">
            <v>SIURB-E Jan/25</v>
          </cell>
        </row>
        <row r="911">
          <cell r="A911">
            <v>9007090</v>
          </cell>
          <cell r="B911" t="str">
            <v>PONTO DE LUZ - CAIXA FUNDO MÓVEL</v>
          </cell>
          <cell r="C911" t="str">
            <v>UN</v>
          </cell>
          <cell r="D911">
            <v>278.92</v>
          </cell>
          <cell r="E911" t="str">
            <v>SIURB-E Jan/25</v>
          </cell>
        </row>
        <row r="912">
          <cell r="A912">
            <v>9007095</v>
          </cell>
          <cell r="B912" t="str">
            <v>PONTO DE LUZ - CONDULETE 3/4"</v>
          </cell>
          <cell r="C912" t="str">
            <v>UN</v>
          </cell>
          <cell r="D912">
            <v>319.5</v>
          </cell>
          <cell r="E912" t="str">
            <v>SIURB-E Jan/25</v>
          </cell>
        </row>
        <row r="913">
          <cell r="A913">
            <v>9008000</v>
          </cell>
          <cell r="B913" t="str">
            <v>DISJUNTORES</v>
          </cell>
          <cell r="C913" t="str">
            <v>.</v>
          </cell>
          <cell r="D913" t="str">
            <v>.</v>
          </cell>
          <cell r="E913" t="str">
            <v>SIURB-E Jan/25</v>
          </cell>
        </row>
        <row r="914">
          <cell r="A914">
            <v>9008010</v>
          </cell>
          <cell r="B914" t="str">
            <v>MINI DISJUNTOR - TIPO EUROPEU (IEC) - UNIPOLAR 6/25A</v>
          </cell>
          <cell r="C914" t="str">
            <v>UN</v>
          </cell>
          <cell r="D914">
            <v>30.23</v>
          </cell>
          <cell r="E914" t="str">
            <v>SIURB-E Jan/25</v>
          </cell>
        </row>
        <row r="915">
          <cell r="A915">
            <v>9008011</v>
          </cell>
          <cell r="B915" t="str">
            <v>MINI DISJUNTOR - TIPO EUROPEU (IEC) - UNIPOLAR 32/50A</v>
          </cell>
          <cell r="C915" t="str">
            <v>UN</v>
          </cell>
          <cell r="D915">
            <v>29.81</v>
          </cell>
          <cell r="E915" t="str">
            <v>SIURB-E Jan/25</v>
          </cell>
        </row>
        <row r="916">
          <cell r="A916">
            <v>9008012</v>
          </cell>
          <cell r="B916" t="str">
            <v>MINI DISJUNTOR - TIPO EUROPEU (IEC) - BIPOLAR 6/25A</v>
          </cell>
          <cell r="C916" t="str">
            <v>UN</v>
          </cell>
          <cell r="D916">
            <v>81.91</v>
          </cell>
          <cell r="E916" t="str">
            <v>SIURB-E Jan/25</v>
          </cell>
        </row>
        <row r="917">
          <cell r="A917">
            <v>9008013</v>
          </cell>
          <cell r="B917" t="str">
            <v>MINI DISJUNTOR - TIPO EUROPEU (IEC) -  BIPOLAR 32/50A</v>
          </cell>
          <cell r="C917" t="str">
            <v>UN</v>
          </cell>
          <cell r="D917">
            <v>78.37</v>
          </cell>
          <cell r="E917" t="str">
            <v>SIURB-E Jan/25</v>
          </cell>
        </row>
        <row r="918">
          <cell r="A918">
            <v>9008014</v>
          </cell>
          <cell r="B918" t="str">
            <v>MINI DISJUNTOR - TIPO EUROPEU (IEC) - TRIPOLAR 6/25A</v>
          </cell>
          <cell r="C918" t="str">
            <v>UN</v>
          </cell>
          <cell r="D918">
            <v>116.59</v>
          </cell>
          <cell r="E918" t="str">
            <v>SIURB-E Jan/25</v>
          </cell>
        </row>
        <row r="919">
          <cell r="A919">
            <v>9008015</v>
          </cell>
          <cell r="B919" t="str">
            <v>MINI DISJUNTOR - TIPO EUROPEU (IEC) - TRIPOLAR 32/50A</v>
          </cell>
          <cell r="C919" t="str">
            <v>UN</v>
          </cell>
          <cell r="D919">
            <v>108.06</v>
          </cell>
          <cell r="E919" t="str">
            <v>SIURB-E Jan/25</v>
          </cell>
        </row>
        <row r="920">
          <cell r="A920">
            <v>9008016</v>
          </cell>
          <cell r="B920" t="str">
            <v>MINI DISJUNTOR - TIPO EUROPEU (IEC) - TRIPOLAR 63A</v>
          </cell>
          <cell r="C920" t="str">
            <v>UN</v>
          </cell>
          <cell r="D920">
            <v>129.15</v>
          </cell>
          <cell r="E920" t="str">
            <v>SIURB-E Jan/25</v>
          </cell>
        </row>
        <row r="921">
          <cell r="A921">
            <v>9008017</v>
          </cell>
          <cell r="B921" t="str">
            <v>MINI DISJUNTOR - TIPO EUROPEU (IEC) - TRIPOLAR 80A</v>
          </cell>
          <cell r="C921" t="str">
            <v>UN</v>
          </cell>
          <cell r="D921">
            <v>231.38</v>
          </cell>
          <cell r="E921" t="str">
            <v>SIURB-E Jan/25</v>
          </cell>
        </row>
        <row r="922">
          <cell r="A922">
            <v>9008018</v>
          </cell>
          <cell r="B922" t="str">
            <v>MINI DISJUNTOR - TIPO EUROPEU (IEC) - TRIPOLAR 100A</v>
          </cell>
          <cell r="C922" t="str">
            <v>UN</v>
          </cell>
          <cell r="D922">
            <v>236.99</v>
          </cell>
          <cell r="E922" t="str">
            <v>SIURB-E Jan/25</v>
          </cell>
        </row>
        <row r="923">
          <cell r="A923">
            <v>9008019</v>
          </cell>
          <cell r="B923" t="str">
            <v>MINI DISJUNTOR - TIPO EUROPEU (IEC) - BIPOLAR 63A</v>
          </cell>
          <cell r="C923" t="str">
            <v>UN</v>
          </cell>
          <cell r="D923">
            <v>84.79</v>
          </cell>
          <cell r="E923" t="str">
            <v>SIURB-E Jan/25</v>
          </cell>
        </row>
        <row r="924">
          <cell r="A924">
            <v>9008020</v>
          </cell>
          <cell r="B924" t="str">
            <v>MINI DISJUNTOR - TIPO EUROPEU (IEC) - BIPOLAR 80A</v>
          </cell>
          <cell r="C924" t="str">
            <v>UN</v>
          </cell>
          <cell r="D924">
            <v>161.13</v>
          </cell>
          <cell r="E924" t="str">
            <v>SIURB-E Jan/25</v>
          </cell>
        </row>
        <row r="925">
          <cell r="A925">
            <v>9008021</v>
          </cell>
          <cell r="B925" t="str">
            <v>DISJUNTOR AUTOMÁTICO TRIPOLAR A SECO  800A/600V</v>
          </cell>
          <cell r="C925" t="str">
            <v>UN</v>
          </cell>
          <cell r="D925">
            <v>43921.62</v>
          </cell>
          <cell r="E925" t="str">
            <v>SIURB-E Jan/25</v>
          </cell>
        </row>
        <row r="926">
          <cell r="A926">
            <v>9008022</v>
          </cell>
          <cell r="B926" t="str">
            <v>DISJUNTOR AUTOMÁTICO TRIPOLAR A SECO 1000A/600V</v>
          </cell>
          <cell r="C926" t="str">
            <v>UN</v>
          </cell>
          <cell r="D926">
            <v>25163.81</v>
          </cell>
          <cell r="E926" t="str">
            <v>SIURB-E Jan/25</v>
          </cell>
        </row>
        <row r="927">
          <cell r="A927">
            <v>9008023</v>
          </cell>
          <cell r="B927" t="str">
            <v>DISJUNTOR AUTOMÁTICO TRIPOLAR A SECO 1250A/600V</v>
          </cell>
          <cell r="C927" t="str">
            <v>UN</v>
          </cell>
          <cell r="D927">
            <v>31588.07</v>
          </cell>
          <cell r="E927" t="str">
            <v>SIURB-E Jan/25</v>
          </cell>
        </row>
        <row r="928">
          <cell r="A928">
            <v>9008024</v>
          </cell>
          <cell r="B928" t="str">
            <v>DISJUNTOR AUTOMÁTICO TRIPOLAR A SECO 1600A/600V</v>
          </cell>
          <cell r="C928" t="str">
            <v>UN</v>
          </cell>
          <cell r="D928">
            <v>34152.589999999997</v>
          </cell>
          <cell r="E928" t="str">
            <v>SIURB-E Jan/25</v>
          </cell>
        </row>
        <row r="929">
          <cell r="A929">
            <v>9008025</v>
          </cell>
          <cell r="B929" t="str">
            <v>DISJUNTOR AUTOMÁTICO TRIPOLAR A SECO 2000A/600V</v>
          </cell>
          <cell r="C929" t="str">
            <v>UN</v>
          </cell>
          <cell r="D929">
            <v>53505.5</v>
          </cell>
          <cell r="E929" t="str">
            <v>SIURB-E Jan/25</v>
          </cell>
        </row>
        <row r="930">
          <cell r="A930">
            <v>9008026</v>
          </cell>
          <cell r="B930" t="str">
            <v>DISJUNTOR AUTOMÁTICO TRIPOLAR A SECO 2500A/600V</v>
          </cell>
          <cell r="C930" t="str">
            <v>UN</v>
          </cell>
          <cell r="D930">
            <v>82666.350000000006</v>
          </cell>
          <cell r="E930" t="str">
            <v>SIURB-E Jan/25</v>
          </cell>
        </row>
        <row r="931">
          <cell r="A931">
            <v>9008027</v>
          </cell>
          <cell r="B931" t="str">
            <v>DISJUNTOR AUTOMÁTICO TRIPOLAR A SECO 3200A/600V</v>
          </cell>
          <cell r="C931" t="str">
            <v>UN</v>
          </cell>
          <cell r="D931">
            <v>63654.64</v>
          </cell>
          <cell r="E931" t="str">
            <v>SIURB-E Jan/25</v>
          </cell>
        </row>
        <row r="932">
          <cell r="A932">
            <v>9008028</v>
          </cell>
          <cell r="B932" t="str">
            <v>MINI DISJUNTOR - TIPO EUROPEU (IEC) - BIPOLAR 100A</v>
          </cell>
          <cell r="C932" t="str">
            <v>UN</v>
          </cell>
          <cell r="D932">
            <v>1103.6199999999999</v>
          </cell>
          <cell r="E932" t="str">
            <v>SIURB-E Jan/25</v>
          </cell>
        </row>
        <row r="933">
          <cell r="A933">
            <v>9008029</v>
          </cell>
          <cell r="B933" t="str">
            <v>MINI DISJUNTOR - TIPO EUROPEU (IEC) - BIPOLAR 125A</v>
          </cell>
          <cell r="C933" t="str">
            <v>UN</v>
          </cell>
          <cell r="D933">
            <v>1064.73</v>
          </cell>
          <cell r="E933" t="str">
            <v>SIURB-E Jan/25</v>
          </cell>
        </row>
        <row r="934">
          <cell r="A934">
            <v>9008031</v>
          </cell>
          <cell r="B934" t="str">
            <v>DISJUNTOR CAIXA MOLDADA BIPOLAR 100A COM DISPARADOR TERMOMAGNÉTICO AJUSTÁVEL</v>
          </cell>
          <cell r="C934" t="str">
            <v>UN</v>
          </cell>
          <cell r="D934">
            <v>518.24</v>
          </cell>
          <cell r="E934" t="str">
            <v>SIURB-E Jan/25</v>
          </cell>
        </row>
        <row r="935">
          <cell r="A935">
            <v>9008033</v>
          </cell>
          <cell r="B935" t="str">
            <v>DISJUNTOR CAIXA MOLDADA BIPOLAR 150A COM DISPARADOR TERMOMAGNÉTICO AJUSTÁVEL</v>
          </cell>
          <cell r="C935" t="str">
            <v>UN</v>
          </cell>
          <cell r="D935">
            <v>2640.04</v>
          </cell>
          <cell r="E935" t="str">
            <v>SIURB-E Jan/25</v>
          </cell>
        </row>
        <row r="936">
          <cell r="A936">
            <v>9008035</v>
          </cell>
          <cell r="B936" t="str">
            <v>DISJUNTOR CAIXA MOLDADA BIPOLAR 200A COM DISPARADOR TERMOMAGNÉTICO AJUSTÁVEL</v>
          </cell>
          <cell r="C936" t="str">
            <v>UN</v>
          </cell>
          <cell r="D936">
            <v>5657.11</v>
          </cell>
          <cell r="E936" t="str">
            <v>SIURB-E Jan/25</v>
          </cell>
        </row>
        <row r="937">
          <cell r="A937">
            <v>9008037</v>
          </cell>
          <cell r="B937" t="str">
            <v>DISJUNTOR CX MOLDADA BIPOLAR 250A C/ DISPARADOR TERM/MAGNET. AJUSTÁVEL</v>
          </cell>
          <cell r="C937" t="str">
            <v>UN</v>
          </cell>
          <cell r="D937">
            <v>5622.19</v>
          </cell>
          <cell r="E937" t="str">
            <v>SIURB-E Jan/25</v>
          </cell>
        </row>
        <row r="938">
          <cell r="A938">
            <v>9008046</v>
          </cell>
          <cell r="B938" t="str">
            <v>DISJUNTOR CAIXA MOLDADA TRIPOLAR 100A COM DISPARADOR TERMOMAGNÉTICO AJUSTÁVEL</v>
          </cell>
          <cell r="C938" t="str">
            <v>UN</v>
          </cell>
          <cell r="D938">
            <v>1384.21</v>
          </cell>
          <cell r="E938" t="str">
            <v>SIURB-E Jan/25</v>
          </cell>
        </row>
        <row r="939">
          <cell r="A939">
            <v>9008047</v>
          </cell>
          <cell r="B939" t="str">
            <v>DISJUNTOR CAIXA MOLDADA TRIPOLAR 125A COM DISPARADOR TERMOMAGNÉTICO AJUSTÁVEL</v>
          </cell>
          <cell r="C939" t="str">
            <v>UN</v>
          </cell>
          <cell r="D939">
            <v>1384.21</v>
          </cell>
          <cell r="E939" t="str">
            <v>SIURB-E Jan/25</v>
          </cell>
        </row>
        <row r="940">
          <cell r="A940">
            <v>9008048</v>
          </cell>
          <cell r="B940" t="str">
            <v>DISJUNTOR CAIXA MOLDADA TRIPOLAR 150A COM DISPARADOR TERMOMAGNÉTICO AJUSTÁVEL</v>
          </cell>
          <cell r="C940" t="str">
            <v>UN</v>
          </cell>
          <cell r="D940">
            <v>1390.82</v>
          </cell>
          <cell r="E940" t="str">
            <v>SIURB-E Jan/25</v>
          </cell>
        </row>
        <row r="941">
          <cell r="A941">
            <v>9008050</v>
          </cell>
          <cell r="B941" t="str">
            <v>DISJUNTOR CAIXA MOLDADA TRIPOLAR 200A COM DISPARADOR TERMOMAGNÉTICO AJUSTÁVEL</v>
          </cell>
          <cell r="C941" t="str">
            <v>UN</v>
          </cell>
          <cell r="D941">
            <v>2555.5500000000002</v>
          </cell>
          <cell r="E941" t="str">
            <v>SIURB-E Jan/25</v>
          </cell>
        </row>
        <row r="942">
          <cell r="A942">
            <v>9008052</v>
          </cell>
          <cell r="B942" t="str">
            <v>DISJUNTOR CAIXA MOLDADA TRIPOLAR 250A COM DISPARADOR TERMOMAGNÉTICO AJUSTÁVEL</v>
          </cell>
          <cell r="C942" t="str">
            <v>UN</v>
          </cell>
          <cell r="D942">
            <v>2514.5700000000002</v>
          </cell>
          <cell r="E942" t="str">
            <v>SIURB-E Jan/25</v>
          </cell>
        </row>
        <row r="943">
          <cell r="A943">
            <v>9008053</v>
          </cell>
          <cell r="B943" t="str">
            <v>DISJUNTOR CAIXA MOLDADA TRIPOLAR 300A COM DISPARADOR TERMOMAGNÉTICO AJUSTÁVEL</v>
          </cell>
          <cell r="C943" t="str">
            <v>UN</v>
          </cell>
          <cell r="D943">
            <v>2512.8200000000002</v>
          </cell>
          <cell r="E943" t="str">
            <v>SIURB-E Jan/25</v>
          </cell>
        </row>
        <row r="944">
          <cell r="A944">
            <v>9008055</v>
          </cell>
          <cell r="B944" t="str">
            <v>DISJUNTOR CAIXA MOLDADA TRIPOLAR 400A COM DISPARADOR TERMOMAGNÉTICO AJUSTÁVEL</v>
          </cell>
          <cell r="C944" t="str">
            <v>UN</v>
          </cell>
          <cell r="D944">
            <v>2504.02</v>
          </cell>
          <cell r="E944" t="str">
            <v>SIURB-E Jan/25</v>
          </cell>
        </row>
        <row r="945">
          <cell r="A945">
            <v>9008056</v>
          </cell>
          <cell r="B945" t="str">
            <v>DISJUNTOR CAIXA MOLDADA TRIPOLAR 450A COM DISPARADOR TERMOMAGNÉTICO AJUSTÁVEL</v>
          </cell>
          <cell r="C945" t="str">
            <v>UN</v>
          </cell>
          <cell r="D945">
            <v>4363.04</v>
          </cell>
          <cell r="E945" t="str">
            <v>SIURB-E Jan/25</v>
          </cell>
        </row>
        <row r="946">
          <cell r="A946">
            <v>9008058</v>
          </cell>
          <cell r="B946" t="str">
            <v>DISJUNTOR CAIXA MOLDADA TRIPOLAR 630A COM DISPARADOR TERMOMAGNÉTICO AJUSTÁVEL</v>
          </cell>
          <cell r="C946" t="str">
            <v>UN</v>
          </cell>
          <cell r="D946">
            <v>4350.33</v>
          </cell>
          <cell r="E946" t="str">
            <v>SIURB-E Jan/25</v>
          </cell>
        </row>
        <row r="947">
          <cell r="A947">
            <v>9008080</v>
          </cell>
          <cell r="B947" t="str">
            <v>DISJUNTOR TERMOMAGNÉTICO DIFERENCIAL BIPOLAR - 16A - SENSIBILIDADE 30MA - 230V</v>
          </cell>
          <cell r="C947" t="str">
            <v>UN</v>
          </cell>
          <cell r="D947">
            <v>832.04</v>
          </cell>
          <cell r="E947" t="str">
            <v>SIURB-E Jan/25</v>
          </cell>
        </row>
        <row r="948">
          <cell r="A948">
            <v>9008081</v>
          </cell>
          <cell r="B948" t="str">
            <v>DISJUNTOR TERMOMAGNÉTICO DIFERENCIAL BIPOLAR - 20A - SENSIBILIDADE 30MA - 230V</v>
          </cell>
          <cell r="C948" t="str">
            <v>UN</v>
          </cell>
          <cell r="D948">
            <v>706.2</v>
          </cell>
          <cell r="E948" t="str">
            <v>SIURB-E Jan/25</v>
          </cell>
        </row>
        <row r="949">
          <cell r="A949">
            <v>9008082</v>
          </cell>
          <cell r="B949" t="str">
            <v>DISJUNTOR TERMOMAGNÉTICO DIFERENCIAL BIPOLAR - 25A - SENSIBILIDADE 30MA - 240V</v>
          </cell>
          <cell r="C949" t="str">
            <v>UN</v>
          </cell>
          <cell r="D949">
            <v>700.27</v>
          </cell>
          <cell r="E949" t="str">
            <v>SIURB-E Jan/25</v>
          </cell>
        </row>
        <row r="950">
          <cell r="A950">
            <v>9008083</v>
          </cell>
          <cell r="B950" t="str">
            <v>DISJUNTOR TERMOMAGNÉTICO DIFERENCIAL BIPOLAR - 32A - SENSIBILIDADE 30MA - 230V</v>
          </cell>
          <cell r="C950" t="str">
            <v>UN</v>
          </cell>
          <cell r="D950">
            <v>589</v>
          </cell>
          <cell r="E950" t="str">
            <v>SIURB-E Jan/25</v>
          </cell>
        </row>
        <row r="951">
          <cell r="A951">
            <v>9008085</v>
          </cell>
          <cell r="B951" t="str">
            <v>DISJUNTOR TERMOMAGNÉTICO DIFERENCIAL BIPOLAR - 40A - SENSIBILIDADE 30MA - 240V</v>
          </cell>
          <cell r="C951" t="str">
            <v>UN</v>
          </cell>
          <cell r="D951">
            <v>946.74</v>
          </cell>
          <cell r="E951" t="str">
            <v>SIURB-E Jan/25</v>
          </cell>
        </row>
        <row r="952">
          <cell r="A952">
            <v>9008086</v>
          </cell>
          <cell r="B952" t="str">
            <v>DISJUNTOR TERMOMAGNÉTICO DIFERENCIAL BIPOLAR - 63A - SENSIBILIDADE 30MA - 240V</v>
          </cell>
          <cell r="C952" t="str">
            <v>UN</v>
          </cell>
          <cell r="D952">
            <v>1045.54</v>
          </cell>
          <cell r="E952" t="str">
            <v>SIURB-E Jan/25</v>
          </cell>
        </row>
        <row r="953">
          <cell r="A953">
            <v>9008090</v>
          </cell>
          <cell r="B953" t="str">
            <v>DISJUNTOR TERMOMAGNÉTICO DIFERENCIAL TRIPOLAR - 63A - SENSIBILIDADE 30MA - 240V</v>
          </cell>
          <cell r="C953" t="str">
            <v>UN</v>
          </cell>
          <cell r="D953">
            <v>1451.63</v>
          </cell>
          <cell r="E953" t="str">
            <v>SIURB-E Jan/25</v>
          </cell>
        </row>
        <row r="954">
          <cell r="A954">
            <v>9009000</v>
          </cell>
          <cell r="B954" t="str">
            <v>APARELHOS DE ILUMINAÇÃO</v>
          </cell>
          <cell r="C954" t="str">
            <v>.</v>
          </cell>
          <cell r="D954" t="str">
            <v>.</v>
          </cell>
          <cell r="E954" t="str">
            <v>SIURB-E Jan/25</v>
          </cell>
        </row>
        <row r="955">
          <cell r="A955">
            <v>9009035</v>
          </cell>
          <cell r="B955" t="str">
            <v>PROJETOR DE ALUMÍNIO FUNDIDO COM VIDRO PARA LÂMPADA ATÉ 500W</v>
          </cell>
          <cell r="C955" t="str">
            <v>UN</v>
          </cell>
          <cell r="D955">
            <v>1056.03</v>
          </cell>
          <cell r="E955" t="str">
            <v>SIURB-E Jan/25</v>
          </cell>
        </row>
        <row r="956">
          <cell r="A956">
            <v>9009036</v>
          </cell>
          <cell r="B956" t="str">
            <v>PROJETOR DE ALUMÍNIO FUNDIDO COM VIDRO PARA LÂMPADA ATÉ 1000W</v>
          </cell>
          <cell r="C956" t="str">
            <v>UN</v>
          </cell>
          <cell r="D956">
            <v>1217.03</v>
          </cell>
          <cell r="E956" t="str">
            <v>SIURB-E Jan/25</v>
          </cell>
        </row>
        <row r="957">
          <cell r="A957">
            <v>9009037</v>
          </cell>
          <cell r="B957" t="str">
            <v>PROJETOR DE ALUMÍNIO REPUXADO COM VIDRO PARA LÂMPADA ATÉ 400W</v>
          </cell>
          <cell r="C957" t="str">
            <v>UN</v>
          </cell>
          <cell r="D957">
            <v>728.41</v>
          </cell>
          <cell r="E957" t="str">
            <v>SIURB-E Jan/25</v>
          </cell>
        </row>
        <row r="958">
          <cell r="A958">
            <v>9009038</v>
          </cell>
          <cell r="B958" t="str">
            <v>PROJETOR PARA USO EXTERNO COM LÂMPADA LED DE 100W - COMPLETA</v>
          </cell>
          <cell r="C958" t="str">
            <v>UN</v>
          </cell>
          <cell r="D958">
            <v>200.69</v>
          </cell>
          <cell r="E958" t="str">
            <v>SIURB-E Jan/25</v>
          </cell>
        </row>
        <row r="959">
          <cell r="A959">
            <v>9009039</v>
          </cell>
          <cell r="B959" t="str">
            <v>PROJETOR PARA USO EXTERNO COM LÂMPADA LED DE 150W - COMPLETA</v>
          </cell>
          <cell r="C959" t="str">
            <v>UN</v>
          </cell>
          <cell r="D959">
            <v>278.02</v>
          </cell>
          <cell r="E959" t="str">
            <v>SIURB-E Jan/25</v>
          </cell>
        </row>
        <row r="960">
          <cell r="A960">
            <v>9009040</v>
          </cell>
          <cell r="B960" t="str">
            <v>PROJETOR DE SOBREPOR LED DE 200W IP 65</v>
          </cell>
          <cell r="C960" t="str">
            <v>UN</v>
          </cell>
          <cell r="D960">
            <v>193.8</v>
          </cell>
          <cell r="E960" t="str">
            <v>SIURB-E Jan/25</v>
          </cell>
        </row>
        <row r="961">
          <cell r="A961">
            <v>9009043</v>
          </cell>
          <cell r="B961" t="str">
            <v>LUMINÁRIA BLINDADA EM ALUMÍNIO FUNDIDO DE EMBUTIR ATÉ 200W</v>
          </cell>
          <cell r="C961" t="str">
            <v>UN</v>
          </cell>
          <cell r="D961">
            <v>263.79000000000002</v>
          </cell>
          <cell r="E961" t="str">
            <v>SIURB-E Jan/25</v>
          </cell>
        </row>
        <row r="962">
          <cell r="A962">
            <v>9009044</v>
          </cell>
          <cell r="B962" t="str">
            <v>LUMINÁRIA BLINDADA EM ALUMÍNIO FUNDIDO, DE SOBREPOR, TIPO "TARTARUGA" PARA 1 LÂMPADA DE ATÉ 200W</v>
          </cell>
          <cell r="C962" t="str">
            <v>UN</v>
          </cell>
          <cell r="D962">
            <v>406.59</v>
          </cell>
          <cell r="E962" t="str">
            <v>SIURB-E Jan/25</v>
          </cell>
        </row>
        <row r="963">
          <cell r="A963">
            <v>9009050</v>
          </cell>
          <cell r="B963" t="str">
            <v>LUMINÁRIA COMERCIAL DE SOBREPOR COM DIFUSOR TRANSPARENTE OU FOSCO PARA 2 LÂMPADAS TUBULARES DE LED 9/10W - COMPLETA</v>
          </cell>
          <cell r="C963" t="str">
            <v>UN</v>
          </cell>
          <cell r="D963">
            <v>245.26</v>
          </cell>
          <cell r="E963" t="str">
            <v>SIURB-E Jan/25</v>
          </cell>
        </row>
        <row r="964">
          <cell r="A964">
            <v>9009051</v>
          </cell>
          <cell r="B964" t="str">
            <v>LUMINÁRIA COMERCIAL DE SOBREPOR COM DIFUSOR TRANSPARENTE OU FOSCO PARA 2 LÂMPADAS TUBULARES DE LED 18/20W - COMPLETA</v>
          </cell>
          <cell r="C964" t="str">
            <v>UN</v>
          </cell>
          <cell r="D964">
            <v>219.39</v>
          </cell>
          <cell r="E964" t="str">
            <v>SIURB-E Jan/25</v>
          </cell>
        </row>
        <row r="965">
          <cell r="A965">
            <v>9009052</v>
          </cell>
          <cell r="B965" t="str">
            <v>LUMINÁRIA COMERCIAL DE EMBUTIR COM DIFUSOR TRANSPARENTE OU FOSCO PARA 2 LÂMPADAS TUBULARES T8 DE 10W - BASE G13-IRC&gt;=80 - COMPLETA</v>
          </cell>
          <cell r="C965" t="str">
            <v>UN</v>
          </cell>
          <cell r="D965">
            <v>256.95</v>
          </cell>
          <cell r="E965" t="str">
            <v>SIURB-E Jan/25</v>
          </cell>
        </row>
        <row r="966">
          <cell r="A966">
            <v>9009053</v>
          </cell>
          <cell r="B966" t="str">
            <v>LUMINÁRIA COMERCIAL DE EMBUTIR COM DIFUSOR TRANSPARENTE OU FOSCO PARA 2 LÂMPADAS TUBULARES DE LED 18/20W - COMPLETA</v>
          </cell>
          <cell r="C966" t="str">
            <v>UN</v>
          </cell>
          <cell r="D966">
            <v>279.58999999999997</v>
          </cell>
          <cell r="E966" t="str">
            <v>SIURB-E Jan/25</v>
          </cell>
        </row>
        <row r="967">
          <cell r="A967">
            <v>9009054</v>
          </cell>
          <cell r="B967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67" t="str">
            <v>UN</v>
          </cell>
          <cell r="D967">
            <v>318.04000000000002</v>
          </cell>
          <cell r="E967" t="str">
            <v>SIURB-E Jan/25</v>
          </cell>
        </row>
        <row r="968">
          <cell r="A968">
            <v>9009057</v>
          </cell>
          <cell r="B968" t="str">
            <v>LUMINÁRIA HERMÉTICA EM ALUMÍNIO FUNDIDO PARA LÂMPADA ATÉ 250W - COM APROVAÇÃO DE ILUME/ PMSP</v>
          </cell>
          <cell r="C968" t="str">
            <v>UN</v>
          </cell>
          <cell r="D968">
            <v>725.18</v>
          </cell>
          <cell r="E968" t="str">
            <v>SIURB-E Jan/25</v>
          </cell>
        </row>
        <row r="969">
          <cell r="A969">
            <v>9009072</v>
          </cell>
          <cell r="B969" t="str">
            <v>LUMINÁRIA INDUSTRIAL - 2 LÂMPADAS FLUORESCENTES 16/20W</v>
          </cell>
          <cell r="C969" t="str">
            <v>UN</v>
          </cell>
          <cell r="D969">
            <v>237.17</v>
          </cell>
          <cell r="E969" t="str">
            <v>SIURB-E Jan/25</v>
          </cell>
        </row>
        <row r="970">
          <cell r="A970">
            <v>9009075</v>
          </cell>
          <cell r="B970" t="str">
            <v>LUMINÁRIA INDUSTRIAL - 2 LÂMPADAS FLUORESCENTE 32/40W</v>
          </cell>
          <cell r="C970" t="str">
            <v>UN</v>
          </cell>
          <cell r="D970">
            <v>328.34</v>
          </cell>
          <cell r="E970" t="str">
            <v>SIURB-E Jan/25</v>
          </cell>
        </row>
        <row r="971">
          <cell r="A971">
            <v>9009076</v>
          </cell>
          <cell r="B971" t="str">
            <v>LUMINÁRIA TIPO PLAFONIER BRANCA PARA LÂMPADA FLUORESCENTE 2X32W, COM DIFUSOR EM POLIESTIRENO TRANSPARENTE E SOQUETES (REF. COVISA)</v>
          </cell>
          <cell r="C971" t="str">
            <v>UN</v>
          </cell>
          <cell r="D971">
            <v>355.06</v>
          </cell>
          <cell r="E971" t="str">
            <v>SIURB-E Jan/25</v>
          </cell>
        </row>
        <row r="972">
          <cell r="A972">
            <v>9009078</v>
          </cell>
          <cell r="B972" t="str">
            <v>LUMINÁRIA INDUSTRIAL CORPO EM CHAPA DE AÇO TRATADA, PINTADA E REFLETOR EM ALUMÍNIO ANODIZADO DE ALTO BRILHO - 1XT 28W</v>
          </cell>
          <cell r="C972" t="str">
            <v>UN</v>
          </cell>
          <cell r="D972">
            <v>290.61</v>
          </cell>
          <cell r="E972" t="str">
            <v>SIURB-E Jan/25</v>
          </cell>
        </row>
        <row r="973">
          <cell r="A973">
            <v>9009079</v>
          </cell>
          <cell r="B973" t="str">
            <v>LUMINÁRIA INDUSTRIAL CORPO EM CHAPA DE AÇO TRATADA, PINTADA E REFLETOR EM ALUMÍNIO ANODIZADO DE ALTO BRILHO - 2XT 28W</v>
          </cell>
          <cell r="C973" t="str">
            <v>UN</v>
          </cell>
          <cell r="D973">
            <v>312.74</v>
          </cell>
          <cell r="E973" t="str">
            <v>SIURB-E Jan/25</v>
          </cell>
        </row>
        <row r="974">
          <cell r="A974">
            <v>9009087</v>
          </cell>
          <cell r="B974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74" t="str">
            <v>UN</v>
          </cell>
          <cell r="D974">
            <v>328.23</v>
          </cell>
          <cell r="E974" t="str">
            <v>SIURB-E Jan/25</v>
          </cell>
        </row>
        <row r="975">
          <cell r="A975">
            <v>9009088</v>
          </cell>
          <cell r="B975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75" t="str">
            <v>UN</v>
          </cell>
          <cell r="D975">
            <v>460.26</v>
          </cell>
          <cell r="E975" t="str">
            <v>SIURB-E Jan/25</v>
          </cell>
        </row>
        <row r="976">
          <cell r="A976">
            <v>9009091</v>
          </cell>
          <cell r="B976" t="str">
            <v>LUMINÁRIA COMERCIAL - 1 LÂMPADA FLUORESCENTE 54W</v>
          </cell>
          <cell r="C976" t="str">
            <v>UN</v>
          </cell>
          <cell r="D976">
            <v>361.49</v>
          </cell>
          <cell r="E976" t="str">
            <v>SIURB-E Jan/25</v>
          </cell>
        </row>
        <row r="977">
          <cell r="A977">
            <v>9009092</v>
          </cell>
          <cell r="B977" t="str">
            <v>LUMINÁRIA COMERCIAL - 2 LÂMPADAS FLUORESCENTES 54W</v>
          </cell>
          <cell r="C977" t="str">
            <v>UN</v>
          </cell>
          <cell r="D977">
            <v>433.23</v>
          </cell>
          <cell r="E977" t="str">
            <v>SIURB-E Jan/25</v>
          </cell>
        </row>
        <row r="978">
          <cell r="A978">
            <v>9009094</v>
          </cell>
          <cell r="B978" t="str">
            <v>LUMINÁRIA COMERCIAL - 1 LÂMPADA FLUORESCENTE DE 28W</v>
          </cell>
          <cell r="C978" t="str">
            <v>UN</v>
          </cell>
          <cell r="D978">
            <v>349.52</v>
          </cell>
          <cell r="E978" t="str">
            <v>SIURB-E Jan/25</v>
          </cell>
        </row>
        <row r="979">
          <cell r="A979">
            <v>9009096</v>
          </cell>
          <cell r="B979" t="str">
            <v>LUMINÁRIA COMERCIAL - 2 LÂMPADAS FLUORESCENTES 28W</v>
          </cell>
          <cell r="C979" t="str">
            <v>UN</v>
          </cell>
          <cell r="D979">
            <v>392.9</v>
          </cell>
          <cell r="E979" t="str">
            <v>SIURB-E Jan/25</v>
          </cell>
        </row>
        <row r="980">
          <cell r="A980">
            <v>9009102</v>
          </cell>
          <cell r="B980" t="str">
            <v>ARANDELA PAINEL LED DE SOBREPOR CORPO EM POLICARBONATO TIPO TARTARUGA COM PROTEÇÃO IP65, 12W</v>
          </cell>
          <cell r="C980" t="str">
            <v>UN</v>
          </cell>
          <cell r="D980">
            <v>91.27</v>
          </cell>
          <cell r="E980" t="str">
            <v>SIURB-E Jan/25</v>
          </cell>
        </row>
        <row r="981">
          <cell r="A981">
            <v>9009104</v>
          </cell>
          <cell r="B981" t="str">
            <v>LUMINÁRIA BALIZADOR DE SOBREPOR DE LED COM PROTEÇÃO IP65, CORPO EM ALUMÍNIO E DIFUSOR JATEADO</v>
          </cell>
          <cell r="C981" t="str">
            <v>UN</v>
          </cell>
          <cell r="D981">
            <v>113.92</v>
          </cell>
          <cell r="E981" t="str">
            <v>SIURB-E Jan/25</v>
          </cell>
        </row>
        <row r="982">
          <cell r="A982">
            <v>9009111</v>
          </cell>
          <cell r="B982" t="str">
            <v>LUMINÁRIA LED DE SOBREPOR SLIM LINEAR 36W</v>
          </cell>
          <cell r="C982" t="str">
            <v>UN</v>
          </cell>
          <cell r="D982">
            <v>54.06</v>
          </cell>
          <cell r="E982" t="str">
            <v>SIURB-E Jan/25</v>
          </cell>
        </row>
        <row r="983">
          <cell r="A983">
            <v>9009112</v>
          </cell>
          <cell r="B983" t="str">
            <v>LUMINÁRIA PENDENTE COM UMA LÂMPADA DE LED DE 150W</v>
          </cell>
          <cell r="C983" t="str">
            <v>UN</v>
          </cell>
          <cell r="D983">
            <v>286.13</v>
          </cell>
          <cell r="E983" t="str">
            <v>SIURB-E Jan/25</v>
          </cell>
        </row>
        <row r="984">
          <cell r="A984">
            <v>9009114</v>
          </cell>
          <cell r="B984" t="str">
            <v>LUMINÁRIA QUADRADA DE EMBUTIR, TIPO CALHA FECHADA COM DIFUSOR TRANSPARENTE OU FOSCO PARA 4 LÂMPADAS TUBULARES DE LED 9/10W</v>
          </cell>
          <cell r="C984" t="str">
            <v>UN</v>
          </cell>
          <cell r="D984">
            <v>232.38</v>
          </cell>
          <cell r="E984" t="str">
            <v>SIURB-E Jan/25</v>
          </cell>
        </row>
        <row r="985">
          <cell r="A985">
            <v>9009117</v>
          </cell>
          <cell r="B985" t="str">
            <v>LUMINÁRIA RETANGULAR DE EMBUTIR COM ALETAS DE ALUMÍNIO PARA 2 LÂMPADAS TUBULARES DE LED 18/20W</v>
          </cell>
          <cell r="C985" t="str">
            <v>UN</v>
          </cell>
          <cell r="D985">
            <v>221.16</v>
          </cell>
          <cell r="E985" t="str">
            <v>SIURB-E Jan/25</v>
          </cell>
        </row>
        <row r="986">
          <cell r="A986">
            <v>9009118</v>
          </cell>
          <cell r="B986" t="str">
            <v>LUMINÁRIA RETANGULAR DE EMBUTIR COM ALETAS DE ALUMÍNIO PARA 2 LÂMPADAS TUBULARES DE LED 9/10W</v>
          </cell>
          <cell r="C986" t="str">
            <v>UN</v>
          </cell>
          <cell r="D986">
            <v>166.7</v>
          </cell>
          <cell r="E986" t="str">
            <v>SIURB-E Jan/25</v>
          </cell>
        </row>
        <row r="987">
          <cell r="A987">
            <v>9009121</v>
          </cell>
          <cell r="B987" t="str">
            <v>LUMINÁRIA RETANGULAR DE SOBREPOR COM ALETAS DE ALUMÍNIO PARA 2 LÂMPADAS TUBULARES DE LED 9/10W</v>
          </cell>
          <cell r="C987" t="str">
            <v>UN</v>
          </cell>
          <cell r="D987">
            <v>191.42</v>
          </cell>
          <cell r="E987" t="str">
            <v>SIURB-E Jan/25</v>
          </cell>
        </row>
        <row r="988">
          <cell r="A988">
            <v>9010000</v>
          </cell>
          <cell r="B988" t="str">
            <v>EQUIPAMENTOS DE EMERGÊNCIA E SEGURANÇA</v>
          </cell>
          <cell r="C988" t="str">
            <v>.</v>
          </cell>
          <cell r="D988" t="str">
            <v>.</v>
          </cell>
          <cell r="E988" t="str">
            <v>SIURB-E Jan/25</v>
          </cell>
        </row>
        <row r="989">
          <cell r="A989">
            <v>9010023</v>
          </cell>
          <cell r="B989" t="str">
            <v>LUMINÁRIA DE EMERGÊNCIA AUTÔNOMA COM LÂMPADA FLUORESCENTE 15W</v>
          </cell>
          <cell r="C989" t="str">
            <v>UN</v>
          </cell>
          <cell r="D989">
            <v>339.83</v>
          </cell>
          <cell r="E989" t="str">
            <v>SIURB-E Jan/25</v>
          </cell>
        </row>
        <row r="990">
          <cell r="A990">
            <v>9010024</v>
          </cell>
          <cell r="B990" t="str">
            <v>LUMINÁRIA DE EMERGÊNCIA AUTÔNOMA COM 2 PROJETORES 55W/12VCC</v>
          </cell>
          <cell r="C990" t="str">
            <v>UN</v>
          </cell>
          <cell r="D990">
            <v>702.97</v>
          </cell>
          <cell r="E990" t="str">
            <v>SIURB-E Jan/25</v>
          </cell>
        </row>
        <row r="991">
          <cell r="A991">
            <v>9010027</v>
          </cell>
          <cell r="B991" t="str">
            <v>LUMINÁRIA DE EMERGÊNCIA AUTÔNOMA COM LÂMPADA FLUORESCENTE 9W</v>
          </cell>
          <cell r="C991" t="str">
            <v>UN</v>
          </cell>
          <cell r="D991">
            <v>306.08999999999997</v>
          </cell>
          <cell r="E991" t="str">
            <v>SIURB-E Jan/25</v>
          </cell>
        </row>
        <row r="992">
          <cell r="A992">
            <v>9010028</v>
          </cell>
          <cell r="B992" t="str">
            <v>LUMINÁRIA DE EMERGÊNCIA AUTÔNOMA COM 30 LEDS - 2W - AUTONOMIA MIN. 3H - COMPLETA</v>
          </cell>
          <cell r="C992" t="str">
            <v>UN</v>
          </cell>
          <cell r="D992">
            <v>91.63</v>
          </cell>
          <cell r="E992" t="str">
            <v>SIURB-E Jan/25</v>
          </cell>
        </row>
        <row r="993">
          <cell r="A993">
            <v>9010031</v>
          </cell>
          <cell r="B993" t="str">
            <v>BATERIA AUTOMOTIVA SELADA SEM COMPLEMENTAÇÃO DE NÍVEL 40AH-12V</v>
          </cell>
          <cell r="C993" t="str">
            <v>UN</v>
          </cell>
          <cell r="D993">
            <v>544.96</v>
          </cell>
          <cell r="E993" t="str">
            <v>SIURB-E Jan/25</v>
          </cell>
        </row>
        <row r="994">
          <cell r="A994">
            <v>9010033</v>
          </cell>
          <cell r="B994" t="str">
            <v>PAINEL REPETIDOR DE DETECÇÃO E ALARME DE INCÊNDIO TIPO ENDEREÇÁVEL</v>
          </cell>
          <cell r="C994" t="str">
            <v>UN</v>
          </cell>
          <cell r="D994">
            <v>1258.57</v>
          </cell>
          <cell r="E994" t="str">
            <v>SIURB-E Jan/25</v>
          </cell>
        </row>
        <row r="995">
          <cell r="A995">
            <v>9010050</v>
          </cell>
          <cell r="B995" t="str">
            <v>CENTRAL DE ALARME DE INCÊNDIO ATÉ 12 LAÇOS</v>
          </cell>
          <cell r="C995" t="str">
            <v>UN</v>
          </cell>
          <cell r="D995">
            <v>1266.69</v>
          </cell>
          <cell r="E995" t="str">
            <v>SIURB-E Jan/25</v>
          </cell>
        </row>
        <row r="996">
          <cell r="A996">
            <v>9010053</v>
          </cell>
          <cell r="B996" t="str">
            <v>CENTRAL DE ALARME DE INCÊNDIO ATÉ 24 LAÇOS</v>
          </cell>
          <cell r="C996" t="str">
            <v>UN</v>
          </cell>
          <cell r="D996">
            <v>1670.35</v>
          </cell>
          <cell r="E996" t="str">
            <v>SIURB-E Jan/25</v>
          </cell>
        </row>
        <row r="997">
          <cell r="A997">
            <v>9010054</v>
          </cell>
          <cell r="B997" t="str">
            <v>ACIONADOR LIGA-DESLIGA PARA BOMBA COM MARTELO QUEBRA VIDRO</v>
          </cell>
          <cell r="C997" t="str">
            <v>UN</v>
          </cell>
          <cell r="D997">
            <v>197.17</v>
          </cell>
          <cell r="E997" t="str">
            <v>SIURB-E Jan/25</v>
          </cell>
        </row>
        <row r="998">
          <cell r="A998">
            <v>9010055</v>
          </cell>
          <cell r="B998" t="str">
            <v>ACIONADOR MANUAL TIPO "QUEBRE O VIDRO"</v>
          </cell>
          <cell r="C998" t="str">
            <v>UN</v>
          </cell>
          <cell r="D998">
            <v>100.36</v>
          </cell>
          <cell r="E998" t="str">
            <v>SIURB-E Jan/25</v>
          </cell>
        </row>
        <row r="999">
          <cell r="A999">
            <v>9010056</v>
          </cell>
          <cell r="B999" t="str">
            <v>LUMINÁRIA DE EMERGÊNCIA AUTÔNOMA COM 30 LEDS E AUTONOMIA MIN DE 6H</v>
          </cell>
          <cell r="C999" t="str">
            <v>UN</v>
          </cell>
          <cell r="D999">
            <v>45.88</v>
          </cell>
          <cell r="E999" t="str">
            <v>SIURB-E Jan/25</v>
          </cell>
        </row>
        <row r="1000">
          <cell r="A1000">
            <v>9010058</v>
          </cell>
          <cell r="B1000" t="str">
            <v>CAMPAINHA DE TIMBRE (SINO) 24V-95DB</v>
          </cell>
          <cell r="C1000" t="str">
            <v>UN</v>
          </cell>
          <cell r="D1000">
            <v>170.68</v>
          </cell>
          <cell r="E1000" t="str">
            <v>SIURB-E Jan/25</v>
          </cell>
        </row>
        <row r="1001">
          <cell r="A1001">
            <v>9010062</v>
          </cell>
          <cell r="B1001" t="str">
            <v>SIRENE ELETRÔNICA SOM AGUDO ONDULANTE 24V-100 À 120DB, COM FLASH</v>
          </cell>
          <cell r="C1001" t="str">
            <v>UN</v>
          </cell>
          <cell r="D1001">
            <v>122.99</v>
          </cell>
          <cell r="E1001" t="str">
            <v>SIURB-E Jan/25</v>
          </cell>
        </row>
        <row r="1002">
          <cell r="A1002">
            <v>9010063</v>
          </cell>
          <cell r="B1002" t="str">
            <v>SIRENE ELETRÔNICA BITONAL 24V-100 À 120DB, COM FLASH</v>
          </cell>
          <cell r="C1002" t="str">
            <v>UN</v>
          </cell>
          <cell r="D1002">
            <v>181.46</v>
          </cell>
          <cell r="E1002" t="str">
            <v>SIURB-E Jan/25</v>
          </cell>
        </row>
        <row r="1003">
          <cell r="A1003">
            <v>9010066</v>
          </cell>
          <cell r="B1003" t="str">
            <v>DETECTOR ÓPTICO DE FUMAÇA PARA SISTEMAS ENDEREÇÁVEIS</v>
          </cell>
          <cell r="C1003" t="str">
            <v>UN</v>
          </cell>
          <cell r="D1003">
            <v>213.42</v>
          </cell>
          <cell r="E1003" t="str">
            <v>SIURB-E Jan/25</v>
          </cell>
        </row>
        <row r="1004">
          <cell r="A1004">
            <v>9010071</v>
          </cell>
          <cell r="B1004" t="str">
            <v>DETECTOR DE PRESENÇA TIPO INFRAVERMELHO PASSIVO - 110VCA</v>
          </cell>
          <cell r="C1004" t="str">
            <v>UN</v>
          </cell>
          <cell r="D1004">
            <v>79.31</v>
          </cell>
          <cell r="E1004" t="str">
            <v>SIURB-E Jan/25</v>
          </cell>
        </row>
        <row r="1005">
          <cell r="A1005">
            <v>9010072</v>
          </cell>
          <cell r="B1005" t="str">
            <v>DETECTOR DE TEMPERATURA PARA SISTEMAS ENDEREÇÁVEIS</v>
          </cell>
          <cell r="C1005" t="str">
            <v>UN</v>
          </cell>
          <cell r="D1005">
            <v>209.36</v>
          </cell>
          <cell r="E1005" t="str">
            <v>SIURB-E Jan/25</v>
          </cell>
        </row>
        <row r="1006">
          <cell r="A1006">
            <v>9010074</v>
          </cell>
          <cell r="B1006" t="str">
            <v>NO-BREAK TRIFÁSICO - 15 KVA - AUTONOMIA DE 15MIN.</v>
          </cell>
          <cell r="C1006" t="str">
            <v>UN</v>
          </cell>
          <cell r="D1006">
            <v>45593.55</v>
          </cell>
          <cell r="E1006" t="str">
            <v>SIURB-E Jan/25</v>
          </cell>
        </row>
        <row r="1007">
          <cell r="A1007">
            <v>9010075</v>
          </cell>
          <cell r="B1007" t="str">
            <v>NO BREAK BIFÁSICO 10 KVA - AUTONOMIA DE 15 MINUTOS</v>
          </cell>
          <cell r="C1007" t="str">
            <v>UN</v>
          </cell>
          <cell r="D1007">
            <v>24181.360000000001</v>
          </cell>
          <cell r="E1007" t="str">
            <v>SIURB-E Jan/25</v>
          </cell>
        </row>
        <row r="1008">
          <cell r="A1008">
            <v>9010077</v>
          </cell>
          <cell r="B1008" t="str">
            <v>ESTABILIZADOR ELETRÔNICO TRIFÁSICO - 15KVA</v>
          </cell>
          <cell r="C1008" t="str">
            <v>UN</v>
          </cell>
          <cell r="D1008">
            <v>24126.82</v>
          </cell>
          <cell r="E1008" t="str">
            <v>SIURB-E Jan/25</v>
          </cell>
        </row>
        <row r="1009">
          <cell r="A1009">
            <v>9010084</v>
          </cell>
          <cell r="B1009" t="str">
            <v>GRUPO GERADOR 81KVA EXCITAÇÃO BRUSHLESS COM QUADRO TRANSFORMAÇÃO AUTOMÁTICA</v>
          </cell>
          <cell r="C1009" t="str">
            <v>UN</v>
          </cell>
          <cell r="D1009">
            <v>93323.43</v>
          </cell>
          <cell r="E1009" t="str">
            <v>SIURB-E Jan/25</v>
          </cell>
        </row>
        <row r="1010">
          <cell r="A1010">
            <v>9010085</v>
          </cell>
          <cell r="B1010" t="str">
            <v>GRUPO GERADOR 110KVA EXCITAÇÃO BRUSHLESS C/ QUADRO TRANSF. AUTOMÁTICA</v>
          </cell>
          <cell r="C1010" t="str">
            <v>UN</v>
          </cell>
          <cell r="D1010">
            <v>122604.86</v>
          </cell>
          <cell r="E1010" t="str">
            <v>SIURB-E Jan/25</v>
          </cell>
        </row>
        <row r="1011">
          <cell r="A1011">
            <v>9010086</v>
          </cell>
          <cell r="B1011" t="str">
            <v>GRUPO GERADOR 150KVA EXCITAÇÃO BRUSHLESS C/ QUADRO TRANSF. AUTOMÁTICA</v>
          </cell>
          <cell r="C1011" t="str">
            <v>UN</v>
          </cell>
          <cell r="D1011">
            <v>144602.98000000001</v>
          </cell>
          <cell r="E1011" t="str">
            <v>SIURB-E Jan/25</v>
          </cell>
        </row>
        <row r="1012">
          <cell r="A1012">
            <v>9010088</v>
          </cell>
          <cell r="B1012" t="str">
            <v>GRUPO GERADOR 170KVA EXCITAÇÃO BRUSHLESS COM QUADRO TRANSFORMAÇÃO AUTOMÁTICA</v>
          </cell>
          <cell r="C1012" t="str">
            <v>UN</v>
          </cell>
          <cell r="D1012">
            <v>145683.54</v>
          </cell>
          <cell r="E1012" t="str">
            <v>SIURB-E Jan/25</v>
          </cell>
        </row>
        <row r="1013">
          <cell r="A1013">
            <v>9010089</v>
          </cell>
          <cell r="B1013" t="str">
            <v>GRUPO GERADOR 275KVA EXCITAÇÃO BRUSHLESS C/ QUADRO TRANSF. AUTOMÁTICA</v>
          </cell>
          <cell r="C1013" t="str">
            <v>UN</v>
          </cell>
          <cell r="D1013">
            <v>188215.17</v>
          </cell>
          <cell r="E1013" t="str">
            <v>SIURB-E Jan/25</v>
          </cell>
        </row>
        <row r="1014">
          <cell r="A1014">
            <v>9010090</v>
          </cell>
          <cell r="B1014" t="str">
            <v>GRUPO GERADOR 375KVA EXCITAÇÃO BRUSHLESS COM QUADRO TRANSFORMAÇÃO AUTOMÁTICA</v>
          </cell>
          <cell r="C1014" t="str">
            <v>UN</v>
          </cell>
          <cell r="D1014">
            <v>231277.75</v>
          </cell>
          <cell r="E1014" t="str">
            <v>SIURB-E Jan/25</v>
          </cell>
        </row>
        <row r="1015">
          <cell r="A1015">
            <v>9010102</v>
          </cell>
          <cell r="B1015" t="str">
            <v>BOTOEIRA DE COMANDO "LIGA-DESLIGA"</v>
          </cell>
          <cell r="C1015" t="str">
            <v>UN</v>
          </cell>
          <cell r="D1015">
            <v>40.549999999999997</v>
          </cell>
          <cell r="E1015" t="str">
            <v>SIURB-E Jan/25</v>
          </cell>
        </row>
        <row r="1016">
          <cell r="A1016">
            <v>9010106</v>
          </cell>
          <cell r="B1016" t="str">
            <v>ESPUMA CORTA-FOGO (FIRESTOP) PARA JUNTAS ESTRUTURAIS E SHAFTS DE PRUMADAS - PROTEÇÃO PASSIVA CONTRA INCÊNDIO - FORNECIMENTO DE MATERIAIS E EXECUÇÃO DE SERVIÇO ESPECIALIZADO</v>
          </cell>
          <cell r="C1016" t="str">
            <v>UN</v>
          </cell>
          <cell r="D1016">
            <v>822.94</v>
          </cell>
          <cell r="E1016" t="str">
            <v>SIURB-E Jan/25</v>
          </cell>
        </row>
        <row r="1017">
          <cell r="A1017">
            <v>9011000</v>
          </cell>
          <cell r="B1017" t="str">
            <v>PÁRA-RAIOS</v>
          </cell>
          <cell r="C1017" t="str">
            <v>.</v>
          </cell>
          <cell r="D1017" t="str">
            <v>.</v>
          </cell>
          <cell r="E1017" t="str">
            <v>SIURB-E Jan/25</v>
          </cell>
        </row>
        <row r="1018">
          <cell r="A1018">
            <v>9011005</v>
          </cell>
          <cell r="B1018" t="str">
            <v>PÁRA-RAIOS TIPO "FRANKLIN", EXCLUSIVE DESCIDA E ATERRAMENTO</v>
          </cell>
          <cell r="C1018" t="str">
            <v>UN</v>
          </cell>
          <cell r="D1018">
            <v>825.37</v>
          </cell>
          <cell r="E1018" t="str">
            <v>SIURB-E Jan/25</v>
          </cell>
        </row>
        <row r="1019">
          <cell r="A1019">
            <v>9011014</v>
          </cell>
          <cell r="B1019" t="str">
            <v>CAIXA DE INSPEÇÃO DE ATERRAMENTO TIPO EMBUTIR COM TAMPA E ALÇA</v>
          </cell>
          <cell r="C1019" t="str">
            <v>UN</v>
          </cell>
          <cell r="D1019">
            <v>169.3</v>
          </cell>
          <cell r="E1019" t="str">
            <v>SIURB-E Jan/25</v>
          </cell>
        </row>
        <row r="1020">
          <cell r="A1020">
            <v>9011015</v>
          </cell>
          <cell r="B1020" t="str">
            <v>CAIXA DE INSPEÇÃO DE ATERRAMENTO TIPO SUSPENSA EM PVC OU POLIPROPILENO</v>
          </cell>
          <cell r="C1020" t="str">
            <v>UN</v>
          </cell>
          <cell r="D1020">
            <v>104.74</v>
          </cell>
          <cell r="E1020" t="str">
            <v>SIURB-E Jan/25</v>
          </cell>
        </row>
        <row r="1021">
          <cell r="A1021">
            <v>9011017</v>
          </cell>
          <cell r="B1021" t="str">
            <v>LUZ DE OBSTÁCULO SIMPLES COM FOTOCELULA SOLAR</v>
          </cell>
          <cell r="C1021" t="str">
            <v>UN</v>
          </cell>
          <cell r="D1021">
            <v>221.24</v>
          </cell>
          <cell r="E1021" t="str">
            <v>SIURB-E Jan/25</v>
          </cell>
        </row>
        <row r="1022">
          <cell r="A1022">
            <v>9011018</v>
          </cell>
          <cell r="B1022" t="str">
            <v>LUZ DE OBSTÁCULO DUPLA COM FOTOCELULA SOLAR</v>
          </cell>
          <cell r="C1022" t="str">
            <v>UN</v>
          </cell>
          <cell r="D1022">
            <v>301.70999999999998</v>
          </cell>
          <cell r="E1022" t="str">
            <v>SIURB-E Jan/25</v>
          </cell>
        </row>
        <row r="1023">
          <cell r="A1023">
            <v>9011040</v>
          </cell>
          <cell r="B1023" t="str">
            <v>CONDUTOR EM AÇO CA - 25 - 1/2" P/ PARA-RAIO</v>
          </cell>
          <cell r="C1023" t="str">
            <v>M</v>
          </cell>
          <cell r="D1023">
            <v>14.04</v>
          </cell>
          <cell r="E1023" t="str">
            <v>SIURB-E Jan/25</v>
          </cell>
        </row>
        <row r="1024">
          <cell r="A1024">
            <v>9011041</v>
          </cell>
          <cell r="B1024" t="str">
            <v>CONDUTOR EM AÇO CA - 25 - 3/8" P/ PARA-RAIO</v>
          </cell>
          <cell r="C1024" t="str">
            <v>M</v>
          </cell>
          <cell r="D1024">
            <v>17.16</v>
          </cell>
          <cell r="E1024" t="str">
            <v>SIURB-E Jan/25</v>
          </cell>
        </row>
        <row r="1025">
          <cell r="A1025">
            <v>9011050</v>
          </cell>
          <cell r="B1025" t="str">
            <v>HASTE DE AÇO GALVANIZADO, INCLUSIVE BASE E ESTAIS - 2"/3M</v>
          </cell>
          <cell r="C1025" t="str">
            <v>UN</v>
          </cell>
          <cell r="D1025">
            <v>703.46</v>
          </cell>
          <cell r="E1025" t="str">
            <v>SIURB-E Jan/25</v>
          </cell>
        </row>
        <row r="1026">
          <cell r="A1026">
            <v>9011051</v>
          </cell>
          <cell r="B1026" t="str">
            <v>CORDOALHA DE COBRE NÚ, INCLUSIVE ISOLADORES - 16,00MM2</v>
          </cell>
          <cell r="C1026" t="str">
            <v>M</v>
          </cell>
          <cell r="D1026">
            <v>58.6</v>
          </cell>
          <cell r="E1026" t="str">
            <v>SIURB-E Jan/25</v>
          </cell>
        </row>
        <row r="1027">
          <cell r="A1027">
            <v>9011053</v>
          </cell>
          <cell r="B1027" t="str">
            <v>CORDOALHA DE COBRE NÚ, INCLUSIVE ISOLADORES - 35,00MM2</v>
          </cell>
          <cell r="C1027" t="str">
            <v>M</v>
          </cell>
          <cell r="D1027">
            <v>84.21</v>
          </cell>
          <cell r="E1027" t="str">
            <v>SIURB-E Jan/25</v>
          </cell>
        </row>
        <row r="1028">
          <cell r="A1028">
            <v>9011054</v>
          </cell>
          <cell r="B1028" t="str">
            <v>CORDOALHA DE COBRE NÚ, INCLUSIVE ISOLADORES - 50,00MM2</v>
          </cell>
          <cell r="C1028" t="str">
            <v>M</v>
          </cell>
          <cell r="D1028">
            <v>102.44</v>
          </cell>
          <cell r="E1028" t="str">
            <v>SIURB-E Jan/25</v>
          </cell>
        </row>
        <row r="1029">
          <cell r="A1029">
            <v>9011061</v>
          </cell>
          <cell r="B1029" t="str">
            <v>TUBO DE PVC PARA PROTEÇÃO DE CORDOALHA - 2"X3M</v>
          </cell>
          <cell r="C1029" t="str">
            <v>UN</v>
          </cell>
          <cell r="D1029">
            <v>115.9</v>
          </cell>
          <cell r="E1029" t="str">
            <v>SIURB-E Jan/25</v>
          </cell>
        </row>
        <row r="1030">
          <cell r="A1030">
            <v>9011090</v>
          </cell>
          <cell r="B1030" t="str">
            <v>TOMADA DE TERRA COMPLETA</v>
          </cell>
          <cell r="C1030" t="str">
            <v>UN</v>
          </cell>
          <cell r="D1030">
            <v>1299.3699999999999</v>
          </cell>
          <cell r="E1030" t="str">
            <v>SIURB-E Jan/25</v>
          </cell>
        </row>
        <row r="1031">
          <cell r="A1031">
            <v>9011091</v>
          </cell>
          <cell r="B1031" t="str">
            <v>TOMADA DE TERRA COMPLETA PARA 1 HASTE</v>
          </cell>
          <cell r="C1031" t="str">
            <v>UN</v>
          </cell>
          <cell r="D1031">
            <v>460.43</v>
          </cell>
          <cell r="E1031" t="str">
            <v>SIURB-E Jan/25</v>
          </cell>
        </row>
        <row r="1032">
          <cell r="A1032">
            <v>9011094</v>
          </cell>
          <cell r="B1032" t="str">
            <v>BARRA CHATA DE ALUMÍNIO TIPO FITA 1/4" X 3/4"</v>
          </cell>
          <cell r="C1032" t="str">
            <v>M</v>
          </cell>
          <cell r="D1032">
            <v>35.799999999999997</v>
          </cell>
          <cell r="E1032" t="str">
            <v>SIURB-E Jan/25</v>
          </cell>
        </row>
        <row r="1033">
          <cell r="A1033">
            <v>9011095</v>
          </cell>
          <cell r="B1033" t="str">
            <v>BARRA CHATA DE ALUMÍNIO TIPO FITA 1/8" X 7/8"</v>
          </cell>
          <cell r="C1033" t="str">
            <v>M</v>
          </cell>
          <cell r="D1033">
            <v>27.39</v>
          </cell>
          <cell r="E1033" t="str">
            <v>SIURB-E Jan/25</v>
          </cell>
        </row>
        <row r="1034">
          <cell r="A1034">
            <v>9012000</v>
          </cell>
          <cell r="B1034" t="str">
            <v>DIVERSOS</v>
          </cell>
          <cell r="C1034" t="str">
            <v>.</v>
          </cell>
          <cell r="D1034" t="str">
            <v>.</v>
          </cell>
          <cell r="E1034" t="str">
            <v>SIURB-E Jan/25</v>
          </cell>
        </row>
        <row r="1035">
          <cell r="A1035">
            <v>9012050</v>
          </cell>
          <cell r="B1035" t="str">
            <v>QUADRO COMANDO PARA CONJUNTO MOTOR-BOMBA, MONOFÁSICO - ATÉ 5HP</v>
          </cell>
          <cell r="C1035" t="str">
            <v>UN</v>
          </cell>
          <cell r="D1035">
            <v>2558.21</v>
          </cell>
          <cell r="E1035" t="str">
            <v>SIURB-E Jan/25</v>
          </cell>
        </row>
        <row r="1036">
          <cell r="A1036">
            <v>9012051</v>
          </cell>
          <cell r="B1036" t="str">
            <v>QUADRO COMANDO PARA CONJUNTO MOTOR-BOMBA, TRIFÁSICO - ATÉ 5HP</v>
          </cell>
          <cell r="C1036" t="str">
            <v>UN</v>
          </cell>
          <cell r="D1036">
            <v>2623.49</v>
          </cell>
          <cell r="E1036" t="str">
            <v>SIURB-E Jan/25</v>
          </cell>
        </row>
        <row r="1037">
          <cell r="A1037">
            <v>9012052</v>
          </cell>
          <cell r="B1037" t="str">
            <v>QUADRO DE ÁGUA DE REUSO</v>
          </cell>
          <cell r="C1037" t="str">
            <v>UN</v>
          </cell>
          <cell r="D1037">
            <v>3092.62</v>
          </cell>
          <cell r="E1037" t="str">
            <v>SIURB-E Jan/25</v>
          </cell>
        </row>
        <row r="1038">
          <cell r="A1038">
            <v>9012053</v>
          </cell>
          <cell r="B1038" t="str">
            <v>QUADRO DE BOMBA DE INCÊNDIO</v>
          </cell>
          <cell r="C1038" t="str">
            <v>UN</v>
          </cell>
          <cell r="D1038">
            <v>1743.84</v>
          </cell>
          <cell r="E1038" t="str">
            <v>SIURB-E Jan/25</v>
          </cell>
        </row>
        <row r="1039">
          <cell r="A1039">
            <v>9012054</v>
          </cell>
          <cell r="B1039" t="str">
            <v>QUADRO DE BOMBA DE RECALQUE</v>
          </cell>
          <cell r="C1039" t="str">
            <v>UN</v>
          </cell>
          <cell r="D1039">
            <v>4595.3100000000004</v>
          </cell>
          <cell r="E1039" t="str">
            <v>SIURB-E Jan/25</v>
          </cell>
        </row>
        <row r="1040">
          <cell r="A1040">
            <v>9013000</v>
          </cell>
          <cell r="B1040" t="str">
            <v>ELETROFERRAGENS</v>
          </cell>
          <cell r="C1040" t="str">
            <v>.</v>
          </cell>
          <cell r="D1040" t="str">
            <v>.</v>
          </cell>
          <cell r="E1040" t="str">
            <v>SIURB-E Jan/25</v>
          </cell>
        </row>
        <row r="1041">
          <cell r="A1041">
            <v>9013005</v>
          </cell>
          <cell r="B1041" t="str">
            <v>PERFILADO LISO CHAPA 14-GE-MED. 19X38MM COM TAMPA E INSTALAÇÃO</v>
          </cell>
          <cell r="C1041" t="str">
            <v>M</v>
          </cell>
          <cell r="D1041">
            <v>75.010000000000005</v>
          </cell>
          <cell r="E1041" t="str">
            <v>SIURB-E Jan/25</v>
          </cell>
        </row>
        <row r="1042">
          <cell r="A1042">
            <v>9013007</v>
          </cell>
          <cell r="B1042" t="str">
            <v>PERFILADO LISO CHAPA 14-GE-MED. 38X38MM COM TAMPA E INSTALAÇÃO</v>
          </cell>
          <cell r="C1042" t="str">
            <v>M</v>
          </cell>
          <cell r="D1042">
            <v>55.7</v>
          </cell>
          <cell r="E1042" t="str">
            <v>SIURB-E Jan/25</v>
          </cell>
        </row>
        <row r="1043">
          <cell r="A1043">
            <v>9013008</v>
          </cell>
          <cell r="B1043" t="str">
            <v>PERFILADO LISO CHAPA 14-GE-MED. 38X76MM COM TAMPA E INSTALAÇÃO.</v>
          </cell>
          <cell r="C1043" t="str">
            <v>M</v>
          </cell>
          <cell r="D1043">
            <v>113.36</v>
          </cell>
          <cell r="E1043" t="str">
            <v>SIURB-E Jan/25</v>
          </cell>
        </row>
        <row r="1044">
          <cell r="A1044">
            <v>9013011</v>
          </cell>
          <cell r="B1044" t="str">
            <v>PERFILADO PERFURADO CHAPA 14-GE-MED. 19X38MM COM TAMPA E INSTALAÇÃO</v>
          </cell>
          <cell r="C1044" t="str">
            <v>M</v>
          </cell>
          <cell r="D1044">
            <v>74.25</v>
          </cell>
          <cell r="E1044" t="str">
            <v>SIURB-E Jan/25</v>
          </cell>
        </row>
        <row r="1045">
          <cell r="A1045">
            <v>9013013</v>
          </cell>
          <cell r="B1045" t="str">
            <v>PERFILADO PERFURADO CHAPA 14-GE-MED. 38X38MM COM TAMPA E INSTALAÇÃO</v>
          </cell>
          <cell r="C1045" t="str">
            <v>M</v>
          </cell>
          <cell r="D1045">
            <v>54.11</v>
          </cell>
          <cell r="E1045" t="str">
            <v>SIURB-E Jan/25</v>
          </cell>
        </row>
        <row r="1046">
          <cell r="A1046">
            <v>9013014</v>
          </cell>
          <cell r="B1046" t="str">
            <v>PERFILADO PERFURADO CHAPA 14-GE-MED. 38X76MM COM TAMPA E INSTALAÇÃO</v>
          </cell>
          <cell r="C1046" t="str">
            <v>M</v>
          </cell>
          <cell r="D1046">
            <v>111.17</v>
          </cell>
          <cell r="E1046" t="str">
            <v>SIURB-E Jan/25</v>
          </cell>
        </row>
        <row r="1047">
          <cell r="A1047">
            <v>9013021</v>
          </cell>
          <cell r="B1047" t="str">
            <v>ELETROCALHA LISA GALVANIZADA ELETROLÍTICA CHAPA 14 - 100X50MM  COM TAMPA E INSTALAÇÃO</v>
          </cell>
          <cell r="C1047" t="str">
            <v>M</v>
          </cell>
          <cell r="D1047">
            <v>125.55</v>
          </cell>
          <cell r="E1047" t="str">
            <v>SIURB-E Jan/25</v>
          </cell>
        </row>
        <row r="1048">
          <cell r="A1048">
            <v>9013022</v>
          </cell>
          <cell r="B1048" t="str">
            <v>ELETROCALHA LISA GALVANIZADA ELETROLÍTICA CHAPA 14 - 125X50MM  COM TAMPA E INSTALAÇÃO</v>
          </cell>
          <cell r="C1048" t="str">
            <v>M</v>
          </cell>
          <cell r="D1048">
            <v>141.58000000000001</v>
          </cell>
          <cell r="E1048" t="str">
            <v>SIURB-E Jan/25</v>
          </cell>
        </row>
        <row r="1049">
          <cell r="A1049">
            <v>9013023</v>
          </cell>
          <cell r="B1049" t="str">
            <v>ELETROCALHA LISA GALVANIZADA ELETROLÍTICA CHAPA 14 - 150X50MM  COM TAMPA E INSTALAÇÃO</v>
          </cell>
          <cell r="C1049" t="str">
            <v>M</v>
          </cell>
          <cell r="D1049">
            <v>155.49</v>
          </cell>
          <cell r="E1049" t="str">
            <v>SIURB-E Jan/25</v>
          </cell>
        </row>
        <row r="1050">
          <cell r="A1050">
            <v>9013024</v>
          </cell>
          <cell r="B1050" t="str">
            <v>ELETROCALHA LISA GALV. ELETROLÍTICA CHAPA 14 - 175X50MM C/ TAMPA E INST.</v>
          </cell>
          <cell r="C1050" t="str">
            <v>M</v>
          </cell>
          <cell r="D1050">
            <v>172.38</v>
          </cell>
          <cell r="E1050" t="str">
            <v>SIURB-E Jan/25</v>
          </cell>
        </row>
        <row r="1051">
          <cell r="A1051">
            <v>9013025</v>
          </cell>
          <cell r="B1051" t="str">
            <v>ELETROCALHA LISA GALVANIZADA ELETROLÍTICA CHAPA 14 - 200X50MM  COM TAMPA E INSTALAÇÃO</v>
          </cell>
          <cell r="C1051" t="str">
            <v>M</v>
          </cell>
          <cell r="D1051">
            <v>187.97</v>
          </cell>
          <cell r="E1051" t="str">
            <v>SIURB-E Jan/25</v>
          </cell>
        </row>
        <row r="1052">
          <cell r="A1052">
            <v>9013026</v>
          </cell>
          <cell r="B1052" t="str">
            <v>ELETROCALHA LISA GALV. ELETROL. CHAPA 14 - 250X50MM C/ TAMPA E INST.</v>
          </cell>
          <cell r="C1052" t="str">
            <v>M</v>
          </cell>
          <cell r="D1052">
            <v>213.1</v>
          </cell>
          <cell r="E1052" t="str">
            <v>SIURB-E Jan/25</v>
          </cell>
        </row>
        <row r="1053">
          <cell r="A1053">
            <v>9013027</v>
          </cell>
          <cell r="B1053" t="str">
            <v>ELETROCALHA LISA GALVANIZADA ELETROLÍTICA CHAPA 14 - 300X50MM  COM TAMPA E INSTALAÇÃO</v>
          </cell>
          <cell r="C1053" t="str">
            <v>M</v>
          </cell>
          <cell r="D1053">
            <v>230.18</v>
          </cell>
          <cell r="E1053" t="str">
            <v>SIURB-E Jan/25</v>
          </cell>
        </row>
        <row r="1054">
          <cell r="A1054">
            <v>9013031</v>
          </cell>
          <cell r="B1054" t="str">
            <v>ELETROCALHA LISA GALV. ELETROL. CHAPA 14 - 150X100MM C/ TAMPA E INST.</v>
          </cell>
          <cell r="C1054" t="str">
            <v>M</v>
          </cell>
          <cell r="D1054">
            <v>202.65</v>
          </cell>
          <cell r="E1054" t="str">
            <v>SIURB-E Jan/25</v>
          </cell>
        </row>
        <row r="1055">
          <cell r="A1055">
            <v>9013032</v>
          </cell>
          <cell r="B1055" t="str">
            <v>ELETROCALHA LISA GALVANIZADA ELETROLÍTICA CHAPA 14 - 200X100MM COM TAMPA E INSTALAÇÃO</v>
          </cell>
          <cell r="C1055" t="str">
            <v>M</v>
          </cell>
          <cell r="D1055">
            <v>232.82</v>
          </cell>
          <cell r="E1055" t="str">
            <v>SIURB-E Jan/25</v>
          </cell>
        </row>
        <row r="1056">
          <cell r="A1056">
            <v>9013033</v>
          </cell>
          <cell r="B1056" t="str">
            <v>ELETROCALHA LISA GALV. ELETROL. CHAPA 14 - 250X100MM C/ TAMPA E INST.</v>
          </cell>
          <cell r="C1056" t="str">
            <v>M</v>
          </cell>
          <cell r="D1056">
            <v>253.41</v>
          </cell>
          <cell r="E1056" t="str">
            <v>SIURB-E Jan/25</v>
          </cell>
        </row>
        <row r="1057">
          <cell r="A1057">
            <v>9013034</v>
          </cell>
          <cell r="B1057" t="str">
            <v>ELETROCALHA LISA GALVANIZADA ELETROLÍTICA CHAPA 14 - 300X100MM COM TAMPA E INSTALAÇÃO</v>
          </cell>
          <cell r="C1057" t="str">
            <v>M</v>
          </cell>
          <cell r="D1057">
            <v>274.17</v>
          </cell>
          <cell r="E1057" t="str">
            <v>SIURB-E Jan/25</v>
          </cell>
        </row>
        <row r="1058">
          <cell r="A1058">
            <v>9013035</v>
          </cell>
          <cell r="B1058" t="str">
            <v>ELETROCALHA LISA GALV. ELETROL. CHAPA 14 - 400X100MM C/ TAMPA E INST.</v>
          </cell>
          <cell r="C1058" t="str">
            <v>M</v>
          </cell>
          <cell r="D1058">
            <v>321.89999999999998</v>
          </cell>
          <cell r="E1058" t="str">
            <v>SIURB-E Jan/25</v>
          </cell>
        </row>
        <row r="1059">
          <cell r="A1059">
            <v>9013038</v>
          </cell>
          <cell r="B1059" t="str">
            <v>ELETROCALHA PERF. GALV. ELETROL. CHAPA 14 - 100X50MM C/ TAMPA E INST.</v>
          </cell>
          <cell r="C1059" t="str">
            <v>M</v>
          </cell>
          <cell r="D1059">
            <v>122.03</v>
          </cell>
          <cell r="E1059" t="str">
            <v>SIURB-E Jan/25</v>
          </cell>
        </row>
        <row r="1060">
          <cell r="A1060">
            <v>9013039</v>
          </cell>
          <cell r="B1060" t="str">
            <v>ELETROCALHA PERF. GALV. ELETROL. CHAPA 14 - 125X50MM C/ TAMPA E INST.</v>
          </cell>
          <cell r="C1060" t="str">
            <v>M</v>
          </cell>
          <cell r="D1060">
            <v>135.01</v>
          </cell>
          <cell r="E1060" t="str">
            <v>SIURB-E Jan/25</v>
          </cell>
        </row>
        <row r="1061">
          <cell r="A1061">
            <v>9013040</v>
          </cell>
          <cell r="B1061" t="str">
            <v>ELETROCALHA PERF. GALV. ELETROL. CHAPA 14 - 150X50MM C/ TAMPA E INST.</v>
          </cell>
          <cell r="C1061" t="str">
            <v>M</v>
          </cell>
          <cell r="D1061">
            <v>150.80000000000001</v>
          </cell>
          <cell r="E1061" t="str">
            <v>SIURB-E Jan/25</v>
          </cell>
        </row>
        <row r="1062">
          <cell r="A1062">
            <v>9013041</v>
          </cell>
          <cell r="B1062" t="str">
            <v>ELETROCALHA PERF. GALV. ELETROL. CHAPA 14 - 175X50MM C/ TAMPA E INST.</v>
          </cell>
          <cell r="C1062" t="str">
            <v>M</v>
          </cell>
          <cell r="D1062">
            <v>166.91</v>
          </cell>
          <cell r="E1062" t="str">
            <v>SIURB-E Jan/25</v>
          </cell>
        </row>
        <row r="1063">
          <cell r="A1063">
            <v>9013042</v>
          </cell>
          <cell r="B1063" t="str">
            <v>ELETROCALHA PERF. GALV. ELETROL. CHAPA 14 - 200X50MM C/ TAMPA E INST.</v>
          </cell>
          <cell r="C1063" t="str">
            <v>M</v>
          </cell>
          <cell r="D1063">
            <v>191.09</v>
          </cell>
          <cell r="E1063" t="str">
            <v>SIURB-E Jan/25</v>
          </cell>
        </row>
        <row r="1064">
          <cell r="A1064">
            <v>9013043</v>
          </cell>
          <cell r="B1064" t="str">
            <v>ELETROCALHA PERF. GALV. ELETROL. CHAPA 14 - 250X50MM C/ TAMPA E INST.</v>
          </cell>
          <cell r="C1064" t="str">
            <v>M</v>
          </cell>
          <cell r="D1064">
            <v>211.51</v>
          </cell>
          <cell r="E1064" t="str">
            <v>SIURB-E Jan/25</v>
          </cell>
        </row>
        <row r="1065">
          <cell r="A1065">
            <v>9013044</v>
          </cell>
          <cell r="B1065" t="str">
            <v>ELETROCALHA PERF. GALV. ELETROL. CHAPA 14 - 300X50MM C/ TAMPA E INST.</v>
          </cell>
          <cell r="C1065" t="str">
            <v>M</v>
          </cell>
          <cell r="D1065">
            <v>227.91</v>
          </cell>
          <cell r="E1065" t="str">
            <v>SIURB-E Jan/25</v>
          </cell>
        </row>
        <row r="1066">
          <cell r="A1066">
            <v>9013046</v>
          </cell>
          <cell r="B1066" t="str">
            <v>ELETROCALHA PERF. GALV. ELETROL. CHAPA 14 - 150X100MM C/ TAMPA E INST.</v>
          </cell>
          <cell r="C1066" t="str">
            <v>M</v>
          </cell>
          <cell r="D1066">
            <v>190.26</v>
          </cell>
          <cell r="E1066" t="str">
            <v>SIURB-E Jan/25</v>
          </cell>
        </row>
        <row r="1067">
          <cell r="A1067">
            <v>9013047</v>
          </cell>
          <cell r="B1067" t="str">
            <v>ELETROCALHA PERF. GALV. ELETROL. CHAPA 14 - 200X100MM C/ TAMPA E INST.</v>
          </cell>
          <cell r="C1067" t="str">
            <v>M</v>
          </cell>
          <cell r="D1067">
            <v>227</v>
          </cell>
          <cell r="E1067" t="str">
            <v>SIURB-E Jan/25</v>
          </cell>
        </row>
        <row r="1068">
          <cell r="A1068">
            <v>9013048</v>
          </cell>
          <cell r="B1068" t="str">
            <v>ELETROCALHA PERF. GALV. CHAPA 14 - 250X100MM C/ TAMPA E INST.</v>
          </cell>
          <cell r="C1068" t="str">
            <v>M</v>
          </cell>
          <cell r="D1068">
            <v>251.02</v>
          </cell>
          <cell r="E1068" t="str">
            <v>SIURB-E Jan/25</v>
          </cell>
        </row>
        <row r="1069">
          <cell r="A1069">
            <v>9013050</v>
          </cell>
          <cell r="B1069" t="str">
            <v>ELETROCALHA PERF. GALV. ELETROL. CHAPA 14 - 400X100MM C/ TAMPA E INST.</v>
          </cell>
          <cell r="C1069" t="str">
            <v>M</v>
          </cell>
          <cell r="D1069">
            <v>317.24</v>
          </cell>
          <cell r="E1069" t="str">
            <v>SIURB-E Jan/25</v>
          </cell>
        </row>
        <row r="1070">
          <cell r="A1070">
            <v>9014000</v>
          </cell>
          <cell r="B1070" t="str">
            <v>ALTA TENSÃO</v>
          </cell>
          <cell r="C1070" t="str">
            <v>.</v>
          </cell>
          <cell r="D1070" t="str">
            <v>.</v>
          </cell>
          <cell r="E1070" t="str">
            <v>SIURB-E Jan/25</v>
          </cell>
        </row>
        <row r="1071">
          <cell r="A1071">
            <v>9014001</v>
          </cell>
          <cell r="B1071" t="str">
            <v>ÓLEO ISOLANTE PARA TRANSFORMADOR/ DISJUNTOR 30KV/CM</v>
          </cell>
          <cell r="C1071" t="str">
            <v>L</v>
          </cell>
          <cell r="D1071">
            <v>29.58</v>
          </cell>
          <cell r="E1071" t="str">
            <v>SIURB-E Jan/25</v>
          </cell>
        </row>
        <row r="1072">
          <cell r="A1072">
            <v>9014006</v>
          </cell>
          <cell r="B1072" t="str">
            <v>ISOLADOR SUPORTE TIPO PEDESTAL EM PORCELANA - 15KV</v>
          </cell>
          <cell r="C1072" t="str">
            <v>UN</v>
          </cell>
          <cell r="D1072">
            <v>180.23</v>
          </cell>
          <cell r="E1072" t="str">
            <v>SIURB-E Jan/25</v>
          </cell>
        </row>
        <row r="1073">
          <cell r="A1073">
            <v>9014007</v>
          </cell>
          <cell r="B1073" t="str">
            <v>ISOLADOR SUPORTE TIPO PEDESTAL EM PORCELANA - 1KV</v>
          </cell>
          <cell r="C1073" t="str">
            <v>UN</v>
          </cell>
          <cell r="D1073">
            <v>198.93</v>
          </cell>
          <cell r="E1073" t="str">
            <v>SIURB-E Jan/25</v>
          </cell>
        </row>
        <row r="1074">
          <cell r="A1074">
            <v>9014008</v>
          </cell>
          <cell r="B1074" t="str">
            <v>ISOLADOR SUPORTE TIPO PEDESTAL EM EPOXI - 15KV</v>
          </cell>
          <cell r="C1074" t="str">
            <v>UN</v>
          </cell>
          <cell r="D1074">
            <v>95.59</v>
          </cell>
          <cell r="E1074" t="str">
            <v>SIURB-E Jan/25</v>
          </cell>
        </row>
        <row r="1075">
          <cell r="A1075">
            <v>9014009</v>
          </cell>
          <cell r="B1075" t="str">
            <v>ISOLADOR SUPORTE TIPO PEDESTAL EPOXI - 1KV</v>
          </cell>
          <cell r="C1075" t="str">
            <v>UN</v>
          </cell>
          <cell r="D1075">
            <v>43.8</v>
          </cell>
          <cell r="E1075" t="str">
            <v>SIURB-E Jan/25</v>
          </cell>
        </row>
        <row r="1076">
          <cell r="A1076">
            <v>9014013</v>
          </cell>
          <cell r="B1076" t="str">
            <v>VERGALHÃO DE COBRE 3/8" (10MM)</v>
          </cell>
          <cell r="C1076" t="str">
            <v>M</v>
          </cell>
          <cell r="D1076">
            <v>93.03</v>
          </cell>
          <cell r="E1076" t="str">
            <v>SIURB-E Jan/25</v>
          </cell>
        </row>
        <row r="1077">
          <cell r="A1077">
            <v>9014014</v>
          </cell>
          <cell r="B1077" t="str">
            <v>TERMINAL OU CONECTOR PARA VERGALHÃO DE COBRE 3/8" (10MM)</v>
          </cell>
          <cell r="C1077" t="str">
            <v>UN</v>
          </cell>
          <cell r="D1077">
            <v>34.96</v>
          </cell>
          <cell r="E1077" t="str">
            <v>SIURB-E Jan/25</v>
          </cell>
        </row>
        <row r="1078">
          <cell r="A1078">
            <v>9014017</v>
          </cell>
          <cell r="B1078" t="str">
            <v>CABO DE MÉDIA TENSÃO PARA 12/20KV - 1 X 35MM2 UNIPOLAR</v>
          </cell>
          <cell r="C1078" t="str">
            <v>M</v>
          </cell>
          <cell r="D1078">
            <v>125.04</v>
          </cell>
          <cell r="E1078" t="str">
            <v>SIURB-E Jan/25</v>
          </cell>
        </row>
        <row r="1079">
          <cell r="A1079">
            <v>9014018</v>
          </cell>
          <cell r="B1079" t="str">
            <v>CABO DE MÉDIA TENSÃO PARA 12/20KV - 1 X 25MM2 UNIPOLAR</v>
          </cell>
          <cell r="C1079" t="str">
            <v>UN</v>
          </cell>
          <cell r="D1079">
            <v>75.16</v>
          </cell>
          <cell r="E1079" t="str">
            <v>SIURB-E Jan/25</v>
          </cell>
        </row>
        <row r="1080">
          <cell r="A1080">
            <v>9014019</v>
          </cell>
          <cell r="B1080" t="str">
            <v>CABO DE MÉDIA TENSÃO PARA 12/20KV - 1 X 50MM2 UNIPOLAR</v>
          </cell>
          <cell r="C1080" t="str">
            <v>UN</v>
          </cell>
          <cell r="D1080">
            <v>114.97</v>
          </cell>
          <cell r="E1080" t="str">
            <v>SIURB-E Jan/25</v>
          </cell>
        </row>
        <row r="1081">
          <cell r="A1081">
            <v>9014021</v>
          </cell>
          <cell r="B1081" t="str">
            <v>MUFLA UNIPOLAR INTERNA PARA CABO ATÉ 35MM2 - 15KV</v>
          </cell>
          <cell r="C1081" t="str">
            <v>UN</v>
          </cell>
          <cell r="D1081">
            <v>400.62</v>
          </cell>
          <cell r="E1081" t="str">
            <v>SIURB-E Jan/25</v>
          </cell>
        </row>
        <row r="1082">
          <cell r="A1082">
            <v>9014022</v>
          </cell>
          <cell r="B1082" t="str">
            <v>MUFLA UNIPOLAR EXTERNA PARA CABO ATÉ 35MM2 - 15KV</v>
          </cell>
          <cell r="C1082" t="str">
            <v>UN</v>
          </cell>
          <cell r="D1082">
            <v>570.5</v>
          </cell>
          <cell r="E1082" t="str">
            <v>SIURB-E Jan/25</v>
          </cell>
        </row>
        <row r="1083">
          <cell r="A1083">
            <v>9014023</v>
          </cell>
          <cell r="B1083" t="str">
            <v>MUFLA TRIPOLAR INTERNA PARA CABO ATÉ 35MM2 - 15KV</v>
          </cell>
          <cell r="C1083" t="str">
            <v>UN</v>
          </cell>
          <cell r="D1083">
            <v>1030.93</v>
          </cell>
          <cell r="E1083" t="str">
            <v>SIURB-E Jan/25</v>
          </cell>
        </row>
        <row r="1084">
          <cell r="A1084">
            <v>9014024</v>
          </cell>
          <cell r="B1084" t="str">
            <v>MUFLA TRIPOLAR EXTERNA PARA CABO ATÉ 35MM2 - 15KV</v>
          </cell>
          <cell r="C1084" t="str">
            <v>UN</v>
          </cell>
          <cell r="D1084">
            <v>1578.85</v>
          </cell>
          <cell r="E1084" t="str">
            <v>SIURB-E Jan/25</v>
          </cell>
        </row>
        <row r="1085">
          <cell r="A1085">
            <v>9014025</v>
          </cell>
          <cell r="B1085" t="str">
            <v>BUCHA D PASSAGEM INTERNA/ EXTERNA - 15KV</v>
          </cell>
          <cell r="C1085" t="str">
            <v>UN</v>
          </cell>
          <cell r="D1085">
            <v>552.04</v>
          </cell>
          <cell r="E1085" t="str">
            <v>SIURB-E Jan/25</v>
          </cell>
        </row>
        <row r="1086">
          <cell r="A1086">
            <v>9014026</v>
          </cell>
          <cell r="B1086" t="str">
            <v>BUCHA DE PASSAGEM PARA NEUTRO - 1KV</v>
          </cell>
          <cell r="C1086" t="str">
            <v>UN</v>
          </cell>
          <cell r="D1086">
            <v>124.44</v>
          </cell>
          <cell r="E1086" t="str">
            <v>SIURB-E Jan/25</v>
          </cell>
        </row>
        <row r="1087">
          <cell r="A1087">
            <v>9014027</v>
          </cell>
          <cell r="B1087" t="str">
            <v>CHAPA DE FERRO 150X0,50X1/4" PARA BUCHAS DE PASSAGEM</v>
          </cell>
          <cell r="C1087" t="str">
            <v>UN</v>
          </cell>
          <cell r="D1087">
            <v>1179.23</v>
          </cell>
          <cell r="E1087" t="str">
            <v>SIURB-E Jan/25</v>
          </cell>
        </row>
        <row r="1088">
          <cell r="A1088">
            <v>9014028</v>
          </cell>
          <cell r="B1088" t="str">
            <v>BUCHA DE PASSAGEM COM ROSCA PARA CUBICULO BLINDADO</v>
          </cell>
          <cell r="C1088" t="str">
            <v>UN</v>
          </cell>
          <cell r="D1088">
            <v>294.63</v>
          </cell>
          <cell r="E1088" t="str">
            <v>SIURB-E Jan/25</v>
          </cell>
        </row>
        <row r="1089">
          <cell r="A1089">
            <v>9014029</v>
          </cell>
          <cell r="B1089" t="str">
            <v>FUSIVEL HH PARA 40A/ 15KV</v>
          </cell>
          <cell r="C1089" t="str">
            <v>UN</v>
          </cell>
          <cell r="D1089">
            <v>468.97</v>
          </cell>
          <cell r="E1089" t="str">
            <v>SIURB-E Jan/25</v>
          </cell>
        </row>
        <row r="1090">
          <cell r="A1090">
            <v>9014030</v>
          </cell>
          <cell r="B1090" t="str">
            <v>BASE TRIPOLAR PARA FUSIVEL LIMITADOR HH - 15KV/ 200A</v>
          </cell>
          <cell r="C1090" t="str">
            <v>UN</v>
          </cell>
          <cell r="D1090">
            <v>482.03</v>
          </cell>
          <cell r="E1090" t="str">
            <v>SIURB-E Jan/25</v>
          </cell>
        </row>
        <row r="1091">
          <cell r="A1091">
            <v>9014031</v>
          </cell>
          <cell r="B1091" t="str">
            <v>BASE TRIPOLAR PARA FUSIVEL LIMITADOR HH - 15KV/ 400A</v>
          </cell>
          <cell r="C1091" t="str">
            <v>UN</v>
          </cell>
          <cell r="D1091">
            <v>1247.6099999999999</v>
          </cell>
          <cell r="E1091" t="str">
            <v>SIURB-E Jan/25</v>
          </cell>
        </row>
        <row r="1092">
          <cell r="A1092">
            <v>9014034</v>
          </cell>
          <cell r="B1092" t="str">
            <v>TRANSFORMADOR POTENCIAL A ÓLEO 500VA - 13.2KV/220V</v>
          </cell>
          <cell r="C1092" t="str">
            <v>UN</v>
          </cell>
          <cell r="D1092">
            <v>3520.72</v>
          </cell>
          <cell r="E1092" t="str">
            <v>SIURB-E Jan/25</v>
          </cell>
        </row>
        <row r="1093">
          <cell r="A1093">
            <v>9014036</v>
          </cell>
          <cell r="B1093" t="str">
            <v>FUSIVEL PARA TRANSFORMADOR DE POTENCIAL</v>
          </cell>
          <cell r="C1093" t="str">
            <v>UN</v>
          </cell>
          <cell r="D1093">
            <v>48.31</v>
          </cell>
          <cell r="E1093" t="str">
            <v>SIURB-E Jan/25</v>
          </cell>
        </row>
        <row r="1094">
          <cell r="A1094">
            <v>9014038</v>
          </cell>
          <cell r="B1094" t="str">
            <v>DISJUNTOR PVO 15KV/ 350MVA - COMPLETO</v>
          </cell>
          <cell r="C1094" t="str">
            <v>UN</v>
          </cell>
          <cell r="D1094">
            <v>22676.13</v>
          </cell>
          <cell r="E1094" t="str">
            <v>SIURB-E Jan/25</v>
          </cell>
        </row>
        <row r="1095">
          <cell r="A1095">
            <v>9014040</v>
          </cell>
          <cell r="B1095" t="str">
            <v>BOBINA D MÍNIMA TENSÃO DO DISJUNTOR VOL. NORMAL DE ÓLEO</v>
          </cell>
          <cell r="C1095" t="str">
            <v>UN</v>
          </cell>
          <cell r="D1095">
            <v>1630.37</v>
          </cell>
          <cell r="E1095" t="str">
            <v>SIURB-E Jan/25</v>
          </cell>
        </row>
        <row r="1096">
          <cell r="A1096">
            <v>9014042</v>
          </cell>
          <cell r="B1096" t="str">
            <v>RELE DE FALTA DE FASE E MÍNIMA TENSÃO TRIFÁSICO</v>
          </cell>
          <cell r="C1096" t="str">
            <v>UN</v>
          </cell>
          <cell r="D1096">
            <v>660.02</v>
          </cell>
          <cell r="E1096" t="str">
            <v>SIURB-E Jan/25</v>
          </cell>
        </row>
        <row r="1097">
          <cell r="A1097">
            <v>9014045</v>
          </cell>
          <cell r="B1097" t="str">
            <v>ESTRADO DE MADEIRA 100X100CM</v>
          </cell>
          <cell r="C1097" t="str">
            <v>UN</v>
          </cell>
          <cell r="D1097">
            <v>128.55000000000001</v>
          </cell>
          <cell r="E1097" t="str">
            <v>SIURB-E Jan/25</v>
          </cell>
        </row>
        <row r="1098">
          <cell r="A1098">
            <v>9014046</v>
          </cell>
          <cell r="B1098" t="str">
            <v>VARA DE MANOBRA DE FIBRA DE VIDRO, 3,00M/ 15KV</v>
          </cell>
          <cell r="C1098" t="str">
            <v>UN</v>
          </cell>
          <cell r="D1098">
            <v>779.07</v>
          </cell>
          <cell r="E1098" t="str">
            <v>SIURB-E Jan/25</v>
          </cell>
        </row>
        <row r="1099">
          <cell r="A1099">
            <v>9014047</v>
          </cell>
          <cell r="B1099" t="str">
            <v>CAIXA DE MEDIÇÃO A3 PADRÃO ELETROPAULO</v>
          </cell>
          <cell r="C1099" t="str">
            <v>UN</v>
          </cell>
          <cell r="D1099">
            <v>1488.44</v>
          </cell>
          <cell r="E1099" t="str">
            <v>SIURB-E Jan/25</v>
          </cell>
        </row>
        <row r="1100">
          <cell r="A1100">
            <v>9014048</v>
          </cell>
          <cell r="B1100" t="str">
            <v>JANELA PARA VENTILAÇÃO PERMANENTE TIPO CHICANA - INCLUSIVE TELA</v>
          </cell>
          <cell r="C1100" t="str">
            <v>M2</v>
          </cell>
          <cell r="D1100">
            <v>1566.81</v>
          </cell>
          <cell r="E1100" t="str">
            <v>SIURB-E Jan/25</v>
          </cell>
        </row>
        <row r="1101">
          <cell r="A1101">
            <v>9014049</v>
          </cell>
          <cell r="B1101" t="str">
            <v>PLACA DE AVISO EM ALUMÍNIO PARA CABINE PRIMÁRIA COM MED 16X23CM (VARIAÇÃO DE +OU- 2CM)</v>
          </cell>
          <cell r="C1101" t="str">
            <v>UN</v>
          </cell>
          <cell r="D1101">
            <v>54.46</v>
          </cell>
          <cell r="E1101" t="str">
            <v>SIURB-E Jan/25</v>
          </cell>
        </row>
        <row r="1102">
          <cell r="A1102">
            <v>9014050</v>
          </cell>
          <cell r="B1102" t="str">
            <v>PLAQUETA INDICATIVADE PVC 8 X 12CM</v>
          </cell>
          <cell r="C1102" t="str">
            <v>UN</v>
          </cell>
          <cell r="D1102">
            <v>15.1</v>
          </cell>
          <cell r="E1102" t="str">
            <v>SIURB-E Jan/25</v>
          </cell>
        </row>
        <row r="1103">
          <cell r="A1103">
            <v>9014051</v>
          </cell>
          <cell r="B1103" t="str">
            <v>MUDANÇA DOS TAP'S DO TRANSFORMADOR DE FORÇA</v>
          </cell>
          <cell r="C1103" t="str">
            <v>UN</v>
          </cell>
          <cell r="D1103">
            <v>383.26</v>
          </cell>
          <cell r="E1103" t="str">
            <v>SIURB-E Jan/25</v>
          </cell>
        </row>
        <row r="1104">
          <cell r="A1104">
            <v>9014053</v>
          </cell>
          <cell r="B1104" t="str">
            <v>LIMPEZA DO POSTO PRIMÁRIO E PINTURA DOS BARRAMENTOS</v>
          </cell>
          <cell r="C1104" t="str">
            <v>UN</v>
          </cell>
          <cell r="D1104">
            <v>1290.18</v>
          </cell>
          <cell r="E1104" t="str">
            <v>SIURB-E Jan/25</v>
          </cell>
        </row>
        <row r="1105">
          <cell r="A1105">
            <v>9014057</v>
          </cell>
          <cell r="B1105" t="str">
            <v>BRAÇADEIRA PARA ELETRODUTO EM POSTE</v>
          </cell>
          <cell r="C1105" t="str">
            <v>UN</v>
          </cell>
          <cell r="D1105">
            <v>91.59</v>
          </cell>
          <cell r="E1105" t="str">
            <v>SIURB-E Jan/25</v>
          </cell>
        </row>
        <row r="1106">
          <cell r="A1106">
            <v>9014059</v>
          </cell>
          <cell r="B1106" t="str">
            <v>LUVA DE BORRACHA ISOLAÇÃO 20KV</v>
          </cell>
          <cell r="C1106" t="str">
            <v>PAR</v>
          </cell>
          <cell r="D1106">
            <v>607.44000000000005</v>
          </cell>
          <cell r="E1106" t="str">
            <v>SIURB-E Jan/25</v>
          </cell>
        </row>
        <row r="1107">
          <cell r="A1107">
            <v>9014060</v>
          </cell>
          <cell r="B1107" t="str">
            <v>CHAVE SECCIONADORA TRIP SECA INTERNA 200A/ 15KV</v>
          </cell>
          <cell r="C1107" t="str">
            <v>UN</v>
          </cell>
          <cell r="D1107">
            <v>2532.27</v>
          </cell>
          <cell r="E1107" t="str">
            <v>SIURB-E Jan/25</v>
          </cell>
        </row>
        <row r="1108">
          <cell r="A1108">
            <v>9014061</v>
          </cell>
          <cell r="B1108" t="str">
            <v>CHAVE SECCIONADORA TRIP SECA INTERNA 400A/15KV</v>
          </cell>
          <cell r="C1108" t="str">
            <v>UN</v>
          </cell>
          <cell r="D1108">
            <v>1927.65</v>
          </cell>
          <cell r="E1108" t="str">
            <v>SIURB-E Jan/25</v>
          </cell>
        </row>
        <row r="1109">
          <cell r="A1109">
            <v>9014062</v>
          </cell>
          <cell r="B1109" t="str">
            <v>CHAVE SECIONADORA TRIP INTERNA C/ BASE FUS HH 400A/15KV</v>
          </cell>
          <cell r="C1109" t="str">
            <v>UN</v>
          </cell>
          <cell r="D1109">
            <v>3296.61</v>
          </cell>
          <cell r="E1109" t="str">
            <v>SIURB-E Jan/25</v>
          </cell>
        </row>
        <row r="1110">
          <cell r="A1110">
            <v>9014063</v>
          </cell>
          <cell r="B1110" t="str">
            <v>INSTALAÇÃO DE CONJUNTO DE ACIONAMENTO PARA CHAVE SECCIONADORA</v>
          </cell>
          <cell r="C1110" t="str">
            <v>UN</v>
          </cell>
          <cell r="D1110">
            <v>1287.71</v>
          </cell>
          <cell r="E1110" t="str">
            <v>SIURB-E Jan/25</v>
          </cell>
        </row>
        <row r="1111">
          <cell r="A1111">
            <v>9014064</v>
          </cell>
          <cell r="B1111" t="str">
            <v>CHAVE REVERSORA TRIFÁSICA 400A - FORNECIMENTO E INSTALAÇÃO</v>
          </cell>
          <cell r="C1111" t="str">
            <v>UN</v>
          </cell>
          <cell r="D1111">
            <v>5417.55</v>
          </cell>
          <cell r="E1111" t="str">
            <v>SIURB-E Jan/25</v>
          </cell>
        </row>
        <row r="1112">
          <cell r="A1112">
            <v>9014065</v>
          </cell>
          <cell r="B1112" t="str">
            <v>CHAVE SECCIONADORA TRIPOLAR COM CARGA INTERNA 15KV/200A</v>
          </cell>
          <cell r="C1112" t="str">
            <v>UN</v>
          </cell>
          <cell r="D1112">
            <v>2454.0500000000002</v>
          </cell>
          <cell r="E1112" t="str">
            <v>SIURB-E Jan/25</v>
          </cell>
        </row>
        <row r="1113">
          <cell r="A1113">
            <v>9014066</v>
          </cell>
          <cell r="B1113" t="str">
            <v>CHAVE SECCIONADORA TRIPOLAR, PARA USO INTERNO, MANOBRA SEM CARGA INTERNA, 15KV/400A, COM BASE PARA FUSÍVEL HH</v>
          </cell>
          <cell r="C1113" t="str">
            <v>UN</v>
          </cell>
          <cell r="D1113">
            <v>3276.72</v>
          </cell>
          <cell r="E1113" t="str">
            <v>SIURB-E Jan/25</v>
          </cell>
        </row>
        <row r="1114">
          <cell r="A1114">
            <v>9015002</v>
          </cell>
          <cell r="B1114" t="str">
            <v>TRANSFORMADOR ISOLADOR BIFÁSICO 10KVA</v>
          </cell>
          <cell r="C1114" t="str">
            <v>UN</v>
          </cell>
          <cell r="D1114">
            <v>5494.91</v>
          </cell>
          <cell r="E1114" t="str">
            <v>SIURB-E Jan/25</v>
          </cell>
        </row>
        <row r="1115">
          <cell r="A1115">
            <v>9015005</v>
          </cell>
          <cell r="B1115" t="str">
            <v>TRANSFORMADOR TRIFÁSICO 15KV - 13,2KV/ 220V/ 127V - 112,5KVA</v>
          </cell>
          <cell r="C1115" t="str">
            <v>UN</v>
          </cell>
          <cell r="D1115">
            <v>25016.21</v>
          </cell>
          <cell r="E1115" t="str">
            <v>SIURB-E Jan/25</v>
          </cell>
        </row>
        <row r="1116">
          <cell r="A1116">
            <v>9015006</v>
          </cell>
          <cell r="B1116" t="str">
            <v>TRANSFORMADOR TRIFÁSICO 15KV - 13,2KV/ 220V/ 127V - 150KVA</v>
          </cell>
          <cell r="C1116" t="str">
            <v>UN</v>
          </cell>
          <cell r="D1116">
            <v>31228.85</v>
          </cell>
          <cell r="E1116" t="str">
            <v>SIURB-E Jan/25</v>
          </cell>
        </row>
        <row r="1117">
          <cell r="A1117">
            <v>9015007</v>
          </cell>
          <cell r="B1117" t="str">
            <v>TRANSFORMADOR TRIFÁSICO 15KV - 13,2KV/ 220V/ 127V - 225KVA</v>
          </cell>
          <cell r="C1117" t="str">
            <v>UN</v>
          </cell>
          <cell r="D1117">
            <v>42559.49</v>
          </cell>
          <cell r="E1117" t="str">
            <v>SIURB-E Jan/25</v>
          </cell>
        </row>
        <row r="1118">
          <cell r="A1118">
            <v>9015008</v>
          </cell>
          <cell r="B1118" t="str">
            <v>TRANSFORMADOR TRIFÁSICO 15KV - 13,2KV/ 220V/ 127V - 300KVA</v>
          </cell>
          <cell r="C1118" t="str">
            <v>UN</v>
          </cell>
          <cell r="D1118">
            <v>51058.33</v>
          </cell>
          <cell r="E1118" t="str">
            <v>SIURB-E Jan/25</v>
          </cell>
        </row>
        <row r="1119">
          <cell r="A1119">
            <v>9015009</v>
          </cell>
          <cell r="B1119" t="str">
            <v>TRANSFORMADOR TRIFÁSICO À ÓLEO 500KVA - 13,8/13,2/12,6KV - 220/127V, CLASSE 15KV</v>
          </cell>
          <cell r="C1119" t="str">
            <v>UN</v>
          </cell>
          <cell r="D1119">
            <v>77836.81</v>
          </cell>
          <cell r="E1119" t="str">
            <v>SIURB-E Jan/25</v>
          </cell>
        </row>
        <row r="1120">
          <cell r="A1120">
            <v>9015010</v>
          </cell>
          <cell r="B1120" t="str">
            <v>TRANSFORMADOR TRIFÁSICO À ÓLEO 750KVA - 13,8/13,2/12,6KV - 220/127V, CLASSE 15KV</v>
          </cell>
          <cell r="C1120" t="str">
            <v>UN</v>
          </cell>
          <cell r="D1120">
            <v>97344.4</v>
          </cell>
          <cell r="E1120" t="str">
            <v>SIURB-E Jan/25</v>
          </cell>
        </row>
        <row r="1121">
          <cell r="A1121">
            <v>9015011</v>
          </cell>
          <cell r="B1121" t="str">
            <v>TRANSFORMADOR TRIFÁSICO À ÓLEO 1000KVA - 13,8/13,2/12,6KV - 220/127V, CLASSE 15KV</v>
          </cell>
          <cell r="C1121" t="str">
            <v>UN</v>
          </cell>
          <cell r="D1121">
            <v>121938.67</v>
          </cell>
          <cell r="E1121" t="str">
            <v>SIURB-E Jan/25</v>
          </cell>
        </row>
        <row r="1122">
          <cell r="A1122">
            <v>9015020</v>
          </cell>
          <cell r="B1122" t="str">
            <v>TRANSFORMADOR DE POTENCIAL A SELO 13,2/ 0,11 - 0,22KV - 1000VA</v>
          </cell>
          <cell r="C1122" t="str">
            <v>UN</v>
          </cell>
          <cell r="D1122">
            <v>4926.29</v>
          </cell>
          <cell r="E1122" t="str">
            <v>SIURB-E Jan/25</v>
          </cell>
        </row>
        <row r="1123">
          <cell r="A1123">
            <v>9015025</v>
          </cell>
          <cell r="B1123" t="str">
            <v>TRANSFORMADOR DE POTENCIAL A SECO 15KV - 220V - 1000VA</v>
          </cell>
          <cell r="C1123" t="str">
            <v>UN</v>
          </cell>
          <cell r="D1123">
            <v>4849.7299999999996</v>
          </cell>
          <cell r="E1123" t="str">
            <v>SIURB-E Jan/25</v>
          </cell>
        </row>
        <row r="1124">
          <cell r="A1124">
            <v>9015038</v>
          </cell>
          <cell r="B1124" t="str">
            <v>TRANSFORMADOR TRIFÁSICO À SECO, 1000KVA - 13,8/13,2/12,6 KV - 220/127V, CLASSE 15KV</v>
          </cell>
          <cell r="C1124" t="str">
            <v>UN</v>
          </cell>
          <cell r="D1124">
            <v>124580.42</v>
          </cell>
          <cell r="E1124" t="str">
            <v>SIURB-E Jan/25</v>
          </cell>
        </row>
        <row r="1125">
          <cell r="A1125">
            <v>9015039</v>
          </cell>
          <cell r="B1125" t="str">
            <v>TRANSFORMADOR TRIFÁSICO À SECO, 750KVA - 13,8/13,2/12,6 KV - 220/127V, CLASSE 15KV</v>
          </cell>
          <cell r="C1125" t="str">
            <v>UN</v>
          </cell>
          <cell r="D1125">
            <v>137834.26</v>
          </cell>
          <cell r="E1125" t="str">
            <v>SIURB-E Jan/25</v>
          </cell>
        </row>
        <row r="1126">
          <cell r="A1126">
            <v>9015040</v>
          </cell>
          <cell r="B1126" t="str">
            <v>TRANSFORMADOR TRIFÁSICO À SECO 500KVA - 13,8/13,2/12,6 KV - 220/127V</v>
          </cell>
          <cell r="C1126" t="str">
            <v>UN</v>
          </cell>
          <cell r="D1126">
            <v>86074.59</v>
          </cell>
          <cell r="E1126" t="str">
            <v>SIURB-E Jan/25</v>
          </cell>
        </row>
        <row r="1127">
          <cell r="A1127">
            <v>9015041</v>
          </cell>
          <cell r="B1127" t="str">
            <v>TRANSFORMADOR TRIFÁSICO, À SECO, 300 KVA, 13,8/ 13,2/ 12,6 KV - 220V, CLASSE 15 KV</v>
          </cell>
          <cell r="C1127" t="str">
            <v>UN</v>
          </cell>
          <cell r="D1127">
            <v>64633.4</v>
          </cell>
          <cell r="E1127" t="str">
            <v>SIURB-E Jan/25</v>
          </cell>
        </row>
        <row r="1128">
          <cell r="A1128">
            <v>9016002</v>
          </cell>
          <cell r="B1128" t="str">
            <v>CAPACITOR PARA CORREÇÃO DO FATOR DE POTÊNCIA - 220V - 5,0KVA</v>
          </cell>
          <cell r="C1128" t="str">
            <v>UN</v>
          </cell>
          <cell r="D1128">
            <v>854.92</v>
          </cell>
          <cell r="E1128" t="str">
            <v>SIURB-E Jan/25</v>
          </cell>
        </row>
        <row r="1129">
          <cell r="A1129">
            <v>9016004</v>
          </cell>
          <cell r="B1129" t="str">
            <v>CAPACITOR PARA CORREÇÃO DO FATOR DE POTÊNCIA - 220V - 10,0KVA</v>
          </cell>
          <cell r="C1129" t="str">
            <v>UN</v>
          </cell>
          <cell r="D1129">
            <v>1453.51</v>
          </cell>
          <cell r="E1129" t="str">
            <v>SIURB-E Jan/25</v>
          </cell>
        </row>
        <row r="1130">
          <cell r="A1130">
            <v>9016006</v>
          </cell>
          <cell r="B1130" t="str">
            <v>CAPACITOR PARA CORREÇÃO DO FATOR DE POTÊNCIA - 220V - 15KVA</v>
          </cell>
          <cell r="C1130" t="str">
            <v>UN</v>
          </cell>
          <cell r="D1130">
            <v>2299.31</v>
          </cell>
          <cell r="E1130" t="str">
            <v>SIURB-E Jan/25</v>
          </cell>
        </row>
        <row r="1131">
          <cell r="A1131">
            <v>9016008</v>
          </cell>
          <cell r="B1131" t="str">
            <v>CAPACITOR PARA CORREÇÃO DO FATOR DE POTÊNCIA - 220V - 20,0KVA</v>
          </cell>
          <cell r="C1131" t="str">
            <v>UN</v>
          </cell>
          <cell r="D1131">
            <v>2785.07</v>
          </cell>
          <cell r="E1131" t="str">
            <v>SIURB-E Jan/25</v>
          </cell>
        </row>
        <row r="1132">
          <cell r="A1132">
            <v>9016011</v>
          </cell>
          <cell r="B1132" t="str">
            <v>CAPACITOR PARA CORREÇÃO DO FATOR DE POTÊNCIA - 220V - 30,0KVA</v>
          </cell>
          <cell r="C1132" t="str">
            <v>UN</v>
          </cell>
          <cell r="D1132">
            <v>3543.4</v>
          </cell>
          <cell r="E1132" t="str">
            <v>SIURB-E Jan/25</v>
          </cell>
        </row>
        <row r="1133">
          <cell r="A1133">
            <v>9016013</v>
          </cell>
          <cell r="B1133" t="str">
            <v>CAPACITOR PARA CORREÇÃO DO FATOR DE POTÊNCIA - 220V - 40,0KVA</v>
          </cell>
          <cell r="C1133" t="str">
            <v>UN</v>
          </cell>
          <cell r="D1133">
            <v>4571.88</v>
          </cell>
          <cell r="E1133" t="str">
            <v>SIURB-E Jan/25</v>
          </cell>
        </row>
        <row r="1134">
          <cell r="A1134">
            <v>9016015</v>
          </cell>
          <cell r="B1134" t="str">
            <v>CAPACITOR PARA CORREÇÃO DP FATOR DE POTÊNCIA - 220V - 50,0KVA</v>
          </cell>
          <cell r="C1134" t="str">
            <v>UN</v>
          </cell>
          <cell r="D1134">
            <v>6765.76</v>
          </cell>
          <cell r="E1134" t="str">
            <v>SIURB-E Jan/25</v>
          </cell>
        </row>
        <row r="1135">
          <cell r="A1135">
            <v>9016016</v>
          </cell>
          <cell r="B1135" t="str">
            <v>BANCO AUTOMÁTICO DE CAPACITORES, 15 KVAR, 220V, TRIFÁSICO, MONTADO EM PAINEL PARA CORREÇÃO DE FATOR DE POTÊNCIA</v>
          </cell>
          <cell r="C1135" t="str">
            <v>UN</v>
          </cell>
          <cell r="D1135">
            <v>16763.28</v>
          </cell>
          <cell r="E1135" t="str">
            <v>SIURB-E Jan/25</v>
          </cell>
        </row>
        <row r="1136">
          <cell r="A1136">
            <v>9016017</v>
          </cell>
          <cell r="B1136" t="str">
            <v>BANCO AUTOMÁTICO DE CAPACITORES, 30 KVAR, 220V, TRIFÁSICO, MONTADO EM PAINEL PARA CORREÇÃO DE FATOR DE POTÊNCIA</v>
          </cell>
          <cell r="C1136" t="str">
            <v>UN</v>
          </cell>
          <cell r="D1136">
            <v>26391.02</v>
          </cell>
          <cell r="E1136" t="str">
            <v>SIURB-E Jan/25</v>
          </cell>
        </row>
        <row r="1137">
          <cell r="A1137">
            <v>9016018</v>
          </cell>
          <cell r="B1137" t="str">
            <v>BANCO AUTOMÁTICO DE CAPACITORES, 50 KVAR, 220V, TRIFÁSICO, MONTADO EM PAINEL PARA CORREÇÃO DE FATOR DE POTÊNCIA</v>
          </cell>
          <cell r="C1137" t="str">
            <v>UN</v>
          </cell>
          <cell r="D1137">
            <v>34923.61</v>
          </cell>
          <cell r="E1137" t="str">
            <v>SIURB-E Jan/25</v>
          </cell>
        </row>
        <row r="1138">
          <cell r="A1138">
            <v>9017001</v>
          </cell>
          <cell r="B1138" t="str">
            <v>DPS - DISPOSITIVO PROTEÇÃO CONTRA SURTOS 275V - 40KA</v>
          </cell>
          <cell r="C1138" t="str">
            <v>UN</v>
          </cell>
          <cell r="D1138">
            <v>232.68</v>
          </cell>
          <cell r="E1138" t="str">
            <v>SIURB-E Jan/25</v>
          </cell>
        </row>
        <row r="1139">
          <cell r="A1139">
            <v>9017002</v>
          </cell>
          <cell r="B1139" t="str">
            <v>DISPOSITIVO DE PROTEÇÃO CONTRA SURTOS - DPS - 500 VCC - 45 KA - CLASSE II</v>
          </cell>
          <cell r="C1139" t="str">
            <v>UN</v>
          </cell>
          <cell r="D1139">
            <v>186.47</v>
          </cell>
          <cell r="E1139" t="str">
            <v>SIURB-E Jan/25</v>
          </cell>
        </row>
        <row r="1140">
          <cell r="A1140">
            <v>9017003</v>
          </cell>
          <cell r="B1140" t="str">
            <v>DISPOSITIVO DE PROTEÇÃO CONTRA SURTOS - DPS - 1000 VCC - 45 KA - CLASSE I</v>
          </cell>
          <cell r="C1140" t="str">
            <v>UN</v>
          </cell>
          <cell r="D1140">
            <v>307.74</v>
          </cell>
          <cell r="E1140" t="str">
            <v>SIURB-E Jan/25</v>
          </cell>
        </row>
        <row r="1141">
          <cell r="A1141">
            <v>9017004</v>
          </cell>
          <cell r="B1141" t="str">
            <v>FUSIVEL HH PARA 5A/ 15KV</v>
          </cell>
          <cell r="C1141" t="str">
            <v>UN</v>
          </cell>
          <cell r="D1141">
            <v>175.44</v>
          </cell>
          <cell r="E1141" t="str">
            <v>SIURB-E Jan/25</v>
          </cell>
        </row>
        <row r="1142">
          <cell r="A1142">
            <v>9017005</v>
          </cell>
          <cell r="B1142" t="str">
            <v>FUSIVEL HH PARA 16A/ 15KV</v>
          </cell>
          <cell r="C1142" t="str">
            <v>UN</v>
          </cell>
          <cell r="D1142">
            <v>179.5</v>
          </cell>
          <cell r="E1142" t="str">
            <v>SIURB-E Jan/25</v>
          </cell>
        </row>
        <row r="1143">
          <cell r="A1143">
            <v>9017006</v>
          </cell>
          <cell r="B1143" t="str">
            <v>BARRAMENTO DE COBRE TIPO DIN BIPOLAR PARA 63A</v>
          </cell>
          <cell r="C1143" t="str">
            <v>M</v>
          </cell>
          <cell r="D1143">
            <v>211.92</v>
          </cell>
          <cell r="E1143" t="str">
            <v>SIURB-E Jan/25</v>
          </cell>
        </row>
        <row r="1144">
          <cell r="A1144">
            <v>9017007</v>
          </cell>
          <cell r="B1144" t="str">
            <v>BARRAMENTO DE COBRE TIPO DIN TRIPOLAR PARA 80A</v>
          </cell>
          <cell r="C1144" t="str">
            <v>M</v>
          </cell>
          <cell r="D1144">
            <v>272.16000000000003</v>
          </cell>
          <cell r="E1144" t="str">
            <v>SIURB-E Jan/25</v>
          </cell>
        </row>
        <row r="1145">
          <cell r="A1145">
            <v>9017008</v>
          </cell>
          <cell r="B1145" t="str">
            <v>FUSIVEL HH PARA 25A/ 15KV</v>
          </cell>
          <cell r="C1145" t="str">
            <v>UN</v>
          </cell>
          <cell r="D1145">
            <v>179.5</v>
          </cell>
          <cell r="E1145" t="str">
            <v>SIURB-E Jan/25</v>
          </cell>
        </row>
        <row r="1146">
          <cell r="A1146">
            <v>9017009</v>
          </cell>
          <cell r="B1146" t="str">
            <v>FUSIVEL HH PARA 50A/ 15KV</v>
          </cell>
          <cell r="C1146" t="str">
            <v>UN</v>
          </cell>
          <cell r="D1146">
            <v>210.48</v>
          </cell>
          <cell r="E1146" t="str">
            <v>SIURB-E Jan/25</v>
          </cell>
        </row>
        <row r="1147">
          <cell r="A1147">
            <v>9017010</v>
          </cell>
          <cell r="B1147" t="str">
            <v>EMENDA PARA CABO DE MÉDIA TENSÃO 12/20KV - 1X25/ 1X35MM2 - UNIPOLAR</v>
          </cell>
          <cell r="C1147" t="str">
            <v>UN</v>
          </cell>
          <cell r="D1147">
            <v>1923.01</v>
          </cell>
          <cell r="E1147" t="str">
            <v>SIURB-E Jan/25</v>
          </cell>
        </row>
        <row r="1148">
          <cell r="A1148">
            <v>9017011</v>
          </cell>
          <cell r="B1148" t="str">
            <v>FUSIVEL HH PARA 63A/ 15KV</v>
          </cell>
          <cell r="C1148" t="str">
            <v>UN</v>
          </cell>
          <cell r="D1148">
            <v>197.79</v>
          </cell>
          <cell r="E1148" t="str">
            <v>SIURB-E Jan/25</v>
          </cell>
        </row>
        <row r="1149">
          <cell r="A1149">
            <v>9017012</v>
          </cell>
          <cell r="B1149" t="str">
            <v>BASE PARA FUSIVEL DE TRANSFORMADOR DE POTENCIAL</v>
          </cell>
          <cell r="C1149" t="str">
            <v>UN</v>
          </cell>
          <cell r="D1149">
            <v>118.93</v>
          </cell>
          <cell r="E1149" t="str">
            <v>SIURB-E Jan/25</v>
          </cell>
        </row>
        <row r="1150">
          <cell r="A1150">
            <v>9017013</v>
          </cell>
          <cell r="B1150" t="str">
            <v>FUSIVEL HH PARA 7,5A/ 15KV</v>
          </cell>
          <cell r="C1150" t="str">
            <v>UN</v>
          </cell>
          <cell r="D1150">
            <v>421.12</v>
          </cell>
          <cell r="E1150" t="str">
            <v>SIURB-E Jan/25</v>
          </cell>
        </row>
        <row r="1151">
          <cell r="A1151">
            <v>9017014</v>
          </cell>
          <cell r="B1151" t="str">
            <v>FUSIVEL HH PARA 10A/ 15KV</v>
          </cell>
          <cell r="C1151" t="str">
            <v>UN</v>
          </cell>
          <cell r="D1151">
            <v>469.35</v>
          </cell>
          <cell r="E1151" t="str">
            <v>SIURB-E Jan/25</v>
          </cell>
        </row>
        <row r="1152">
          <cell r="A1152">
            <v>9017015</v>
          </cell>
          <cell r="B1152" t="str">
            <v>FUSIVEL HH PARA 20A/ 15KV</v>
          </cell>
          <cell r="C1152" t="str">
            <v>UN</v>
          </cell>
          <cell r="D1152">
            <v>484.63</v>
          </cell>
          <cell r="E1152" t="str">
            <v>SIURB-E Jan/25</v>
          </cell>
        </row>
        <row r="1153">
          <cell r="A1153">
            <v>9017016</v>
          </cell>
          <cell r="B1153" t="str">
            <v>DISJUNTOR A VÁCUO 15KV/ 350MVA - COMPLETO - CARREGAM. MANUAL</v>
          </cell>
          <cell r="C1153" t="str">
            <v>UN</v>
          </cell>
          <cell r="D1153">
            <v>34175.1</v>
          </cell>
          <cell r="E1153" t="str">
            <v>SIURB-E Jan/25</v>
          </cell>
        </row>
        <row r="1154">
          <cell r="A1154">
            <v>9017017</v>
          </cell>
          <cell r="B1154" t="str">
            <v>DISJUNTOR A VÁCUO 15KV/ 350MVA - MOTORIZADO - COMPLETO</v>
          </cell>
          <cell r="C1154" t="str">
            <v>UN</v>
          </cell>
          <cell r="D1154">
            <v>36291.64</v>
          </cell>
          <cell r="E1154" t="str">
            <v>SIURB-E Jan/25</v>
          </cell>
        </row>
        <row r="1155">
          <cell r="A1155">
            <v>9017018</v>
          </cell>
          <cell r="B1155" t="str">
            <v>PARA-RAIO TIPO POLIMERICO CLASSE 15KV</v>
          </cell>
          <cell r="C1155" t="str">
            <v>UN</v>
          </cell>
          <cell r="D1155">
            <v>299.48</v>
          </cell>
          <cell r="E1155" t="str">
            <v>SIURB-E Jan/25</v>
          </cell>
        </row>
        <row r="1156">
          <cell r="A1156">
            <v>9017019</v>
          </cell>
          <cell r="B1156" t="str">
            <v>ESTRADO DE BORRACHA ISOLANTE 100X100X2,5CM</v>
          </cell>
          <cell r="C1156" t="str">
            <v>UN</v>
          </cell>
          <cell r="D1156">
            <v>636.49</v>
          </cell>
          <cell r="E1156" t="str">
            <v>SIURB-E Jan/25</v>
          </cell>
        </row>
        <row r="1157">
          <cell r="A1157">
            <v>9017020</v>
          </cell>
          <cell r="B1157" t="str">
            <v>LUVA DE SOBREPOSIÇÃO PARA LUVA ISOLANTE EM COURO DE VAQUETA</v>
          </cell>
          <cell r="C1157" t="str">
            <v>PAR</v>
          </cell>
          <cell r="D1157">
            <v>40.020000000000003</v>
          </cell>
          <cell r="E1157" t="str">
            <v>SIURB-E Jan/25</v>
          </cell>
        </row>
        <row r="1158">
          <cell r="A1158">
            <v>9017021</v>
          </cell>
          <cell r="B1158" t="str">
            <v>TRANSFORMADOR TRIFÁSICO A SECO 150KVA - 13,8/ 13,2/ 12,6KV - 220/ 127V</v>
          </cell>
          <cell r="C1158" t="str">
            <v>UN</v>
          </cell>
          <cell r="D1158">
            <v>49099.97</v>
          </cell>
          <cell r="E1158" t="str">
            <v>SIURB-E Jan/25</v>
          </cell>
        </row>
        <row r="1159">
          <cell r="A1159">
            <v>9017022</v>
          </cell>
          <cell r="B1159" t="str">
            <v>TRANSFORMADOR TRIFÁSICO A SECO 225KVA - 13,8/ 13,2/ 12,6KV - 220/ 127V</v>
          </cell>
          <cell r="C1159" t="str">
            <v>UN</v>
          </cell>
          <cell r="D1159">
            <v>56343.17</v>
          </cell>
          <cell r="E1159" t="str">
            <v>SIURB-E Jan/25</v>
          </cell>
        </row>
        <row r="1160">
          <cell r="A1160">
            <v>9017023</v>
          </cell>
          <cell r="B1160" t="str">
            <v>TRANSFORMADOR DE CORRENTE PARA PROTEÇÃO RELAÇÃO 20:5A</v>
          </cell>
          <cell r="C1160" t="str">
            <v>UN</v>
          </cell>
          <cell r="D1160">
            <v>1580.42</v>
          </cell>
          <cell r="E1160" t="str">
            <v>SIURB-E Jan/25</v>
          </cell>
        </row>
        <row r="1161">
          <cell r="A1161">
            <v>9017024</v>
          </cell>
          <cell r="B1161" t="str">
            <v>RELE DE SOBRECORRENTE DE AÇÃO INDIRETA PARA MÉDIA TENSÃO</v>
          </cell>
          <cell r="C1161" t="str">
            <v>UN</v>
          </cell>
          <cell r="D1161">
            <v>8187.55</v>
          </cell>
          <cell r="E1161" t="str">
            <v>SIURB-E Jan/25</v>
          </cell>
        </row>
        <row r="1162">
          <cell r="A1162">
            <v>9017025</v>
          </cell>
          <cell r="B1162" t="str">
            <v>REMOÇÃO DE CABOS DE ALTA TENSÃO EM LINHA SUBTERRÂNEA ATÉ 35MM2</v>
          </cell>
          <cell r="C1162" t="str">
            <v>M</v>
          </cell>
          <cell r="D1162">
            <v>41.28</v>
          </cell>
          <cell r="E1162" t="str">
            <v>SIURB-E Jan/25</v>
          </cell>
        </row>
        <row r="1163">
          <cell r="A1163">
            <v>9017026</v>
          </cell>
          <cell r="B1163" t="str">
            <v>CARTUCHO PARA CONEXÃO EXOTERMICA CABO/ CABO</v>
          </cell>
          <cell r="C1163" t="str">
            <v>UN</v>
          </cell>
          <cell r="D1163">
            <v>161.30000000000001</v>
          </cell>
          <cell r="E1163" t="str">
            <v>SIURB-E Jan/25</v>
          </cell>
        </row>
        <row r="1164">
          <cell r="A1164">
            <v>9017027</v>
          </cell>
          <cell r="B1164" t="str">
            <v>CARTUCHO PARA CONEXÃO EXOTERMICA CABO/ HASTE</v>
          </cell>
          <cell r="C1164" t="str">
            <v>UN</v>
          </cell>
          <cell r="D1164">
            <v>169.27</v>
          </cell>
          <cell r="E1164" t="str">
            <v>SIURB-E Jan/25</v>
          </cell>
        </row>
        <row r="1165">
          <cell r="A1165">
            <v>9017028</v>
          </cell>
          <cell r="B1165" t="str">
            <v>CARTUCHO PARA CONEXÃO EXOTERMICA ESTRUTURA METÁLICA</v>
          </cell>
          <cell r="C1165" t="str">
            <v>UN</v>
          </cell>
          <cell r="D1165">
            <v>168.39</v>
          </cell>
          <cell r="E1165" t="str">
            <v>SIURB-E Jan/25</v>
          </cell>
        </row>
        <row r="1166">
          <cell r="A1166">
            <v>9017029</v>
          </cell>
          <cell r="B1166" t="str">
            <v>PLACA DE AVISO DE POLIESTIRENO 30X40 E 2MM</v>
          </cell>
          <cell r="C1166" t="str">
            <v>UN</v>
          </cell>
          <cell r="D1166">
            <v>76.47</v>
          </cell>
          <cell r="E1166" t="str">
            <v>SIURB-E Jan/25</v>
          </cell>
        </row>
        <row r="1167">
          <cell r="A1167">
            <v>9017030</v>
          </cell>
          <cell r="B1167" t="str">
            <v>BOLSA EM LONA PARA LUVA ISOLANTE</v>
          </cell>
          <cell r="C1167" t="str">
            <v>UN</v>
          </cell>
          <cell r="D1167">
            <v>38.99</v>
          </cell>
          <cell r="E1167" t="str">
            <v>SIURB-E Jan/25</v>
          </cell>
        </row>
        <row r="1168">
          <cell r="A1168">
            <v>9017031</v>
          </cell>
          <cell r="B1168" t="str">
            <v>CAIXA DE MADEIRA PARA ARMAZENAMENTO DE LUVA ISOLANTE</v>
          </cell>
          <cell r="C1168" t="str">
            <v>UN</v>
          </cell>
          <cell r="D1168">
            <v>67.59</v>
          </cell>
          <cell r="E1168" t="str">
            <v>SIURB-E Jan/25</v>
          </cell>
        </row>
        <row r="1169">
          <cell r="A1169">
            <v>9017032</v>
          </cell>
          <cell r="B1169" t="str">
            <v>TRANSFORMADOR DE CORRENTE PARA PROTEÇÃO RELAÇÃO 50:5A</v>
          </cell>
          <cell r="C1169" t="str">
            <v>UN</v>
          </cell>
          <cell r="D1169">
            <v>1451.59</v>
          </cell>
          <cell r="E1169" t="str">
            <v>SIURB-E Jan/25</v>
          </cell>
        </row>
        <row r="1170">
          <cell r="A1170">
            <v>9017033</v>
          </cell>
          <cell r="B1170" t="str">
            <v>TRANSFORMADOR DE CORRENTE PARA PROTEÇÃO RELAÇÃO 75:5A</v>
          </cell>
          <cell r="C1170" t="str">
            <v>UN</v>
          </cell>
          <cell r="D1170">
            <v>1412.78</v>
          </cell>
          <cell r="E1170" t="str">
            <v>SIURB-E Jan/25</v>
          </cell>
        </row>
        <row r="1171">
          <cell r="A1171">
            <v>9017034</v>
          </cell>
          <cell r="B1171" t="str">
            <v>TRANSFORMADOR DE CORRENTE PARA PROTEÇÃO RELAÇÃO 100:5A</v>
          </cell>
          <cell r="C1171" t="str">
            <v>UN</v>
          </cell>
          <cell r="D1171">
            <v>1474.9</v>
          </cell>
          <cell r="E1171" t="str">
            <v>SIURB-E Jan/25</v>
          </cell>
        </row>
        <row r="1172">
          <cell r="A1172">
            <v>9017035</v>
          </cell>
          <cell r="B1172" t="str">
            <v>CONEXÃO EXOTÉRMICA CABO-HASTE EM T, PARA BITOLA DO CABO ENTRE 50MM2 ATÉ 95MM2 PARA HASTE DE 5/8"; E 3/4"</v>
          </cell>
          <cell r="C1172" t="str">
            <v>UN</v>
          </cell>
          <cell r="D1172">
            <v>172.85</v>
          </cell>
          <cell r="E1172" t="str">
            <v>SIURB-E Jan/25</v>
          </cell>
        </row>
        <row r="1173">
          <cell r="A1173">
            <v>9017039</v>
          </cell>
          <cell r="B1173" t="str">
            <v>MANOPLA ROTATIVA PARA DISJUNTOR PARA PORTA DE PAINEL</v>
          </cell>
          <cell r="C1173" t="str">
            <v>UN</v>
          </cell>
          <cell r="D1173">
            <v>995.69</v>
          </cell>
          <cell r="E1173" t="str">
            <v>SIURB-E Jan/25</v>
          </cell>
        </row>
        <row r="1174">
          <cell r="A1174">
            <v>9020000</v>
          </cell>
          <cell r="B1174" t="str">
            <v>CONJUNTOS DE ILUMINAÇÃO</v>
          </cell>
          <cell r="C1174" t="str">
            <v>.</v>
          </cell>
          <cell r="D1174" t="str">
            <v>.</v>
          </cell>
          <cell r="E1174" t="str">
            <v>SIURB-E Jan/25</v>
          </cell>
        </row>
        <row r="1175">
          <cell r="A1175">
            <v>9020011</v>
          </cell>
          <cell r="B1175" t="str">
            <v>ILUMINAÇÃO DE QUADRA COM POSTE DE CONCRETO TUBULAR, ALT. UTIL 10M COM 3 PROJETORES COM LÂMPADA DE LED 100W, INCLUSIVE CAIXA DE INSPEÇÃO DE ALVENARIA 40X40X40CM DE 1 TIJOLO COM TAMPA DE CONCRETO</v>
          </cell>
          <cell r="C1175" t="str">
            <v>CJ</v>
          </cell>
          <cell r="D1175">
            <v>4242.43</v>
          </cell>
          <cell r="E1175" t="str">
            <v>SIURB-E Jan/25</v>
          </cell>
        </row>
        <row r="1176">
          <cell r="A1176">
            <v>9020016</v>
          </cell>
          <cell r="B1176" t="str">
            <v>POSTE GALVANIZADO TUBULAR RETO H= 3,00M P/ DUAS LUMINÁRIAS P/ LAMPADAS DE 160 W</v>
          </cell>
          <cell r="C1176" t="str">
            <v>UN</v>
          </cell>
          <cell r="D1176">
            <v>1402.78</v>
          </cell>
          <cell r="E1176" t="str">
            <v>SIURB-E Jan/25</v>
          </cell>
        </row>
        <row r="1177">
          <cell r="A1177">
            <v>9020035</v>
          </cell>
          <cell r="B1177" t="str">
            <v>IN.09 -  POSTE GALVANIZADO, RETO, FLANGEADO, H=5M COM LUMINÁRIA HERMÉTICA TIPO LED DE 150W COM APROVAÇÃO DE ILUME/PMSP, INCLUSIVE CAIXA DE INSPEÇÃO DE ALVENARIA 40X40X40CM DE 1 TIJOLO COM TAMPA DE CONCRETO</v>
          </cell>
          <cell r="C1177" t="str">
            <v>UN</v>
          </cell>
          <cell r="D1177">
            <v>3887.27</v>
          </cell>
          <cell r="E1177" t="str">
            <v>SIURB-E Jan/25</v>
          </cell>
        </row>
        <row r="1178">
          <cell r="A1178">
            <v>9020036</v>
          </cell>
          <cell r="B1178" t="str">
            <v>IN.09 -  POSTE DE AÇO GALVANIZADO, RETO, FLANGEADO, H=5M COM LUMINÁRIA HERMÉTICA TIPO LED DE 120W COM APROVAÇÃO DE ILUME/PMSP, INCLUSIVE CAIXA DE INSPEÇÃO DE ALVENARIA 40X40X40CM DE 1 TIJOLO COM TAMPA DE CONCRETO</v>
          </cell>
          <cell r="C1178" t="str">
            <v>UN</v>
          </cell>
          <cell r="D1178">
            <v>3531.13</v>
          </cell>
          <cell r="E1178" t="str">
            <v>SIURB-E Jan/25</v>
          </cell>
        </row>
        <row r="1179">
          <cell r="A1179">
            <v>9050000</v>
          </cell>
          <cell r="B1179" t="str">
            <v>DEMOLIÇÕES - ENTRADA E DISTRIBUIÇÃO</v>
          </cell>
          <cell r="C1179" t="str">
            <v>.</v>
          </cell>
          <cell r="D1179" t="str">
            <v>.</v>
          </cell>
          <cell r="E1179" t="str">
            <v>SIURB-E Jan/25</v>
          </cell>
        </row>
        <row r="1180">
          <cell r="A1180">
            <v>9050001</v>
          </cell>
          <cell r="B1180" t="str">
            <v>REMOÇÃO DE POSTE DE ENTRADA DE ENERGIA EM BAIXA TENSÃO - GALVANIZADO</v>
          </cell>
          <cell r="C1180" t="str">
            <v>UN</v>
          </cell>
          <cell r="D1180">
            <v>233.8</v>
          </cell>
          <cell r="E1180" t="str">
            <v>SIURB-E Jan/25</v>
          </cell>
        </row>
        <row r="1181">
          <cell r="A1181">
            <v>9050002</v>
          </cell>
          <cell r="B1181" t="str">
            <v>REMOÇÃO DE POSTE DE ENTRADA DE ENERGIA EM BAIXA TENSÃO - CONCRETO</v>
          </cell>
          <cell r="C1181" t="str">
            <v>UN</v>
          </cell>
          <cell r="D1181">
            <v>292.25</v>
          </cell>
          <cell r="E1181" t="str">
            <v>SIURB-E Jan/25</v>
          </cell>
        </row>
        <row r="1182">
          <cell r="A1182">
            <v>9050003</v>
          </cell>
          <cell r="B1182" t="str">
            <v>REMOÇÃO DE CAIXA DE ENTRADA DE ENERGIA EM BAIXA TENSÃO</v>
          </cell>
          <cell r="C1182" t="str">
            <v>UN</v>
          </cell>
          <cell r="D1182">
            <v>233.8</v>
          </cell>
          <cell r="E1182" t="str">
            <v>SIURB-E Jan/25</v>
          </cell>
        </row>
        <row r="1183">
          <cell r="A1183">
            <v>9050004</v>
          </cell>
          <cell r="B1183" t="str">
            <v>REMOÇÃO DE ARMAÇÃO TIPO BRAQUETE</v>
          </cell>
          <cell r="C1183" t="str">
            <v>UN</v>
          </cell>
          <cell r="D1183">
            <v>29.23</v>
          </cell>
          <cell r="E1183" t="str">
            <v>SIURB-E Jan/25</v>
          </cell>
        </row>
        <row r="1184">
          <cell r="A1184">
            <v>9050005</v>
          </cell>
          <cell r="B1184" t="str">
            <v>REMOÇÃO DE CABEÇOTE TIPO "TELESP"</v>
          </cell>
          <cell r="C1184" t="str">
            <v>UN</v>
          </cell>
          <cell r="D1184">
            <v>14.61</v>
          </cell>
          <cell r="E1184" t="str">
            <v>SIURB-E Jan/25</v>
          </cell>
        </row>
        <row r="1185">
          <cell r="A1185">
            <v>9050006</v>
          </cell>
          <cell r="B1185" t="str">
            <v>REMOÇÃO DE CAIXA DE ENTRADA DE TELEFONE TIPO "TELESP"</v>
          </cell>
          <cell r="C1185" t="str">
            <v>UN</v>
          </cell>
          <cell r="D1185">
            <v>116.9</v>
          </cell>
          <cell r="E1185" t="str">
            <v>SIURB-E Jan/25</v>
          </cell>
        </row>
        <row r="1186">
          <cell r="A1186">
            <v>9050009</v>
          </cell>
          <cell r="B1186" t="str">
            <v>REMOÇÃO DE PERFILADOS</v>
          </cell>
          <cell r="C1186" t="str">
            <v>M</v>
          </cell>
          <cell r="D1186">
            <v>23.38</v>
          </cell>
          <cell r="E1186" t="str">
            <v>SIURB-E Jan/25</v>
          </cell>
        </row>
        <row r="1187">
          <cell r="A1187">
            <v>9050010</v>
          </cell>
          <cell r="B1187" t="str">
            <v>REMOÇÃO DE ELETRODUTOS EMBUTIDOS - ATÉ 2"</v>
          </cell>
          <cell r="C1187" t="str">
            <v>M</v>
          </cell>
          <cell r="D1187">
            <v>29.23</v>
          </cell>
          <cell r="E1187" t="str">
            <v>SIURB-E Jan/25</v>
          </cell>
        </row>
        <row r="1188">
          <cell r="A1188">
            <v>9050011</v>
          </cell>
          <cell r="B1188" t="str">
            <v>REMOÇÃO DE ELETRODUTOS EMBUTIDOS - ACIMA DE 2"</v>
          </cell>
          <cell r="C1188" t="str">
            <v>M</v>
          </cell>
          <cell r="D1188">
            <v>58.45</v>
          </cell>
          <cell r="E1188" t="str">
            <v>SIURB-E Jan/25</v>
          </cell>
        </row>
        <row r="1189">
          <cell r="A1189">
            <v>9050012</v>
          </cell>
          <cell r="B1189" t="str">
            <v>REMOÇÃO DE ELETRODUTOS APARENTES - ATÉ 2"</v>
          </cell>
          <cell r="C1189" t="str">
            <v>M</v>
          </cell>
          <cell r="D1189">
            <v>14.61</v>
          </cell>
          <cell r="E1189" t="str">
            <v>SIURB-E Jan/25</v>
          </cell>
        </row>
        <row r="1190">
          <cell r="A1190">
            <v>9050013</v>
          </cell>
          <cell r="B1190" t="str">
            <v>REMOÇÃO DE ELETRODUTOS APARENTES - ACIMA DE 2"</v>
          </cell>
          <cell r="C1190" t="str">
            <v>M</v>
          </cell>
          <cell r="D1190">
            <v>29.23</v>
          </cell>
          <cell r="E1190" t="str">
            <v>SIURB-E Jan/25</v>
          </cell>
        </row>
        <row r="1191">
          <cell r="A1191">
            <v>9050014</v>
          </cell>
          <cell r="B1191" t="str">
            <v>REMOÇÃO DE CABO EMBUTIDO - ATÉ 16MM2</v>
          </cell>
          <cell r="C1191" t="str">
            <v>M</v>
          </cell>
          <cell r="D1191">
            <v>2.92</v>
          </cell>
          <cell r="E1191" t="str">
            <v>SIURB-E Jan/25</v>
          </cell>
        </row>
        <row r="1192">
          <cell r="A1192">
            <v>9050015</v>
          </cell>
          <cell r="B1192" t="str">
            <v>REMOÇÃO DE CABO EMBUTIDO - ACIMA DE 16MM2</v>
          </cell>
          <cell r="C1192" t="str">
            <v>M</v>
          </cell>
          <cell r="D1192">
            <v>5.85</v>
          </cell>
          <cell r="E1192" t="str">
            <v>SIURB-E Jan/25</v>
          </cell>
        </row>
        <row r="1193">
          <cell r="A1193">
            <v>9050016</v>
          </cell>
          <cell r="B1193" t="str">
            <v>REMOÇÃO DE CABO APARENTE - ATÉ 16MM2</v>
          </cell>
          <cell r="C1193" t="str">
            <v>M</v>
          </cell>
          <cell r="D1193">
            <v>3.51</v>
          </cell>
          <cell r="E1193" t="str">
            <v>SIURB-E Jan/25</v>
          </cell>
        </row>
        <row r="1194">
          <cell r="A1194">
            <v>9050017</v>
          </cell>
          <cell r="B1194" t="str">
            <v>REMOÇÃO DE CABO APARENTE - ACIMA DE 16MM2</v>
          </cell>
          <cell r="C1194" t="str">
            <v>M</v>
          </cell>
          <cell r="D1194">
            <v>7.01</v>
          </cell>
          <cell r="E1194" t="str">
            <v>SIURB-E Jan/25</v>
          </cell>
        </row>
        <row r="1195">
          <cell r="A1195">
            <v>9050018</v>
          </cell>
          <cell r="B1195" t="str">
            <v>REMOÇÃO DE TERMINAIS OU CONECTORES DE PRESSÃO PARA CABOS</v>
          </cell>
          <cell r="C1195" t="str">
            <v>UN</v>
          </cell>
          <cell r="D1195">
            <v>11.69</v>
          </cell>
          <cell r="E1195" t="str">
            <v>SIURB-E Jan/25</v>
          </cell>
        </row>
        <row r="1196">
          <cell r="A1196">
            <v>9050020</v>
          </cell>
          <cell r="B1196" t="str">
            <v>REMOÇÃO DE SUPORTE-ISOLADOR TIPO ROLDANA</v>
          </cell>
          <cell r="C1196" t="str">
            <v>UN</v>
          </cell>
          <cell r="D1196">
            <v>11.69</v>
          </cell>
          <cell r="E1196" t="str">
            <v>SIURB-E Jan/25</v>
          </cell>
        </row>
        <row r="1197">
          <cell r="A1197">
            <v>9051000</v>
          </cell>
          <cell r="B1197" t="str">
            <v>DEMOLIÇÕES - CAIXAS E QUADROS</v>
          </cell>
          <cell r="C1197" t="str">
            <v>.</v>
          </cell>
          <cell r="D1197" t="str">
            <v>.</v>
          </cell>
          <cell r="E1197" t="str">
            <v>SIURB-E Jan/25</v>
          </cell>
        </row>
        <row r="1198">
          <cell r="A1198">
            <v>9051011</v>
          </cell>
          <cell r="B1198" t="str">
            <v>REMOÇÃO DE ISOLADORES EM QUADROS ELÉTRICOS</v>
          </cell>
          <cell r="C1198" t="str">
            <v>UN</v>
          </cell>
          <cell r="D1198">
            <v>11.69</v>
          </cell>
          <cell r="E1198" t="str">
            <v>SIURB-E Jan/25</v>
          </cell>
        </row>
        <row r="1199">
          <cell r="A1199">
            <v>9051015</v>
          </cell>
          <cell r="B1199" t="str">
            <v>REMOÇÃO DE DISJUNTOR AUTOMÁTICO UNIPOLAR ATÉ 50A</v>
          </cell>
          <cell r="C1199" t="str">
            <v>UN</v>
          </cell>
          <cell r="D1199">
            <v>17.54</v>
          </cell>
          <cell r="E1199" t="str">
            <v>SIURB-E Jan/25</v>
          </cell>
        </row>
        <row r="1200">
          <cell r="A1200">
            <v>9051016</v>
          </cell>
          <cell r="B1200" t="str">
            <v>REMOÇÃO DE DISJUNTOR AUTOMÁTICO BIPOLAR ATÉ 50A</v>
          </cell>
          <cell r="C1200" t="str">
            <v>UN</v>
          </cell>
          <cell r="D1200">
            <v>40.92</v>
          </cell>
          <cell r="E1200" t="str">
            <v>SIURB-E Jan/25</v>
          </cell>
        </row>
        <row r="1201">
          <cell r="A1201">
            <v>9051017</v>
          </cell>
          <cell r="B1201" t="str">
            <v>REMOÇÃO DE DISJUNTOR AUTOMÁTICO TRIPOLAR ATÉ 50A</v>
          </cell>
          <cell r="C1201" t="str">
            <v>UN</v>
          </cell>
          <cell r="D1201">
            <v>75.989999999999995</v>
          </cell>
          <cell r="E1201" t="str">
            <v>SIURB-E Jan/25</v>
          </cell>
        </row>
        <row r="1202">
          <cell r="A1202">
            <v>9051025</v>
          </cell>
          <cell r="B1202" t="str">
            <v>REMOÇÃO DE CAIXA PARA FUSÍVEL OU TOMADA, INSTALADA EM PERFILADOS</v>
          </cell>
          <cell r="C1202" t="str">
            <v>UN</v>
          </cell>
          <cell r="D1202">
            <v>29.23</v>
          </cell>
          <cell r="E1202" t="str">
            <v>SIURB-E Jan/25</v>
          </cell>
        </row>
        <row r="1203">
          <cell r="A1203">
            <v>9051026</v>
          </cell>
          <cell r="B1203" t="str">
            <v>REMOÇÃO DE QUADRO DE DISTRIBUIÇÃO OU CAIXA DE PASSAGEM</v>
          </cell>
          <cell r="C1203" t="str">
            <v>UN</v>
          </cell>
          <cell r="D1203">
            <v>58.45</v>
          </cell>
          <cell r="E1203" t="str">
            <v>SIURB-E Jan/25</v>
          </cell>
        </row>
        <row r="1204">
          <cell r="A1204">
            <v>9051027</v>
          </cell>
          <cell r="B1204" t="str">
            <v>REMOÇÃO DE FUNDO DE QUADRO DE DISTRIBUIÇÃO OU CAIXA DE PASSAGEM</v>
          </cell>
          <cell r="C1204" t="str">
            <v>M2</v>
          </cell>
          <cell r="D1204">
            <v>58.45</v>
          </cell>
          <cell r="E1204" t="str">
            <v>SIURB-E Jan/25</v>
          </cell>
        </row>
        <row r="1205">
          <cell r="A1205">
            <v>9051029</v>
          </cell>
          <cell r="B1205" t="str">
            <v>REMOÇÃO DE TAMPA DE QUADRO DE DISTRIBUIÇÃO OU CAIXA DE PASSAGEM</v>
          </cell>
          <cell r="C1205" t="str">
            <v>M2</v>
          </cell>
          <cell r="D1205">
            <v>58.45</v>
          </cell>
          <cell r="E1205" t="str">
            <v>SIURB-E Jan/25</v>
          </cell>
        </row>
        <row r="1206">
          <cell r="A1206">
            <v>9051030</v>
          </cell>
          <cell r="B1206" t="str">
            <v>REMOÇÃO DE FECHADURA DE QUADRO DE DISTRIBUIÇÃO OU CAIXA DE PASSAGEM</v>
          </cell>
          <cell r="C1206" t="str">
            <v>UN</v>
          </cell>
          <cell r="D1206">
            <v>11.69</v>
          </cell>
          <cell r="E1206" t="str">
            <v>SIURB-E Jan/25</v>
          </cell>
        </row>
        <row r="1207">
          <cell r="A1207">
            <v>9051032</v>
          </cell>
          <cell r="B1207" t="str">
            <v>REMOÇÃO DE DISJUNTOR AUTOMÁTICO TIPO "QUICK-LAG"</v>
          </cell>
          <cell r="C1207" t="str">
            <v>UN</v>
          </cell>
          <cell r="D1207">
            <v>14.61</v>
          </cell>
          <cell r="E1207" t="str">
            <v>SIURB-E Jan/25</v>
          </cell>
        </row>
        <row r="1208">
          <cell r="A1208">
            <v>9051034</v>
          </cell>
          <cell r="B1208" t="str">
            <v>REMOÇÃO DE BASE EM CHAPA DE FERRO PARA DISJUNTOR TIPO "QUICK-LAG"</v>
          </cell>
          <cell r="C1208" t="str">
            <v>UN</v>
          </cell>
          <cell r="D1208">
            <v>14.61</v>
          </cell>
          <cell r="E1208" t="str">
            <v>SIURB-E Jan/25</v>
          </cell>
        </row>
        <row r="1209">
          <cell r="A1209">
            <v>9051035</v>
          </cell>
          <cell r="B1209" t="str">
            <v>REMOÇÃO DE CAPACITOR PARA CORREÇÃO DE FATOR DE POTÊNCIA</v>
          </cell>
          <cell r="C1209" t="str">
            <v>UN</v>
          </cell>
          <cell r="D1209">
            <v>335.05</v>
          </cell>
          <cell r="E1209" t="str">
            <v>SIURB-E Jan/25</v>
          </cell>
        </row>
        <row r="1210">
          <cell r="A1210">
            <v>9051036</v>
          </cell>
          <cell r="B1210" t="str">
            <v>REMOÇÃO DE CHAVE SECCIONADORA TIPO FACA - BASE DE MÁRMORE OU ARDÓSIA</v>
          </cell>
          <cell r="C1210" t="str">
            <v>UN</v>
          </cell>
          <cell r="D1210">
            <v>29.23</v>
          </cell>
          <cell r="E1210" t="str">
            <v>SIURB-E Jan/25</v>
          </cell>
        </row>
        <row r="1211">
          <cell r="A1211">
            <v>9051037</v>
          </cell>
          <cell r="B1211" t="str">
            <v>REMOÇÃO DE CHAVE SECCIONADORA OU BASE PARA FUSÍVEIS TIPO NH - UNIPOLAR</v>
          </cell>
          <cell r="C1211" t="str">
            <v>UN</v>
          </cell>
          <cell r="D1211">
            <v>29.23</v>
          </cell>
          <cell r="E1211" t="str">
            <v>SIURB-E Jan/25</v>
          </cell>
        </row>
        <row r="1212">
          <cell r="A1212">
            <v>9051038</v>
          </cell>
          <cell r="B1212" t="str">
            <v>REMOÇÃO DE CHAVE SECCIONADORA OU BASE PARA FUSÍVEIS TIPO NH - TRIPOLAR</v>
          </cell>
          <cell r="C1212" t="str">
            <v>UN</v>
          </cell>
          <cell r="D1212">
            <v>43.84</v>
          </cell>
          <cell r="E1212" t="str">
            <v>SIURB-E Jan/25</v>
          </cell>
        </row>
        <row r="1213">
          <cell r="A1213">
            <v>9051039</v>
          </cell>
          <cell r="B1213" t="str">
            <v>REMOÇÃO DE BASE PARA FUSÍVEIS TIPO "DIAZED"</v>
          </cell>
          <cell r="C1213" t="str">
            <v>UN</v>
          </cell>
          <cell r="D1213">
            <v>14.61</v>
          </cell>
          <cell r="E1213" t="str">
            <v>SIURB-E Jan/25</v>
          </cell>
        </row>
        <row r="1214">
          <cell r="A1214">
            <v>9052000</v>
          </cell>
          <cell r="B1214" t="str">
            <v>DEMOLIÇÕES - PONTOS E APARELHOS</v>
          </cell>
          <cell r="C1214" t="str">
            <v>.</v>
          </cell>
          <cell r="D1214" t="str">
            <v>.</v>
          </cell>
          <cell r="E1214" t="str">
            <v>SIURB-E Jan/25</v>
          </cell>
        </row>
        <row r="1215">
          <cell r="A1215">
            <v>9052001</v>
          </cell>
          <cell r="B1215" t="str">
            <v>REMOÇÃO DE SOQUETE</v>
          </cell>
          <cell r="C1215" t="str">
            <v>UN</v>
          </cell>
          <cell r="D1215">
            <v>11.69</v>
          </cell>
          <cell r="E1215" t="str">
            <v>SIURB-E Jan/25</v>
          </cell>
        </row>
        <row r="1216">
          <cell r="A1216">
            <v>9052002</v>
          </cell>
          <cell r="B1216" t="str">
            <v>REMOÇÃO DE REATOR PARA LÂMPADA FLUORESCENTE</v>
          </cell>
          <cell r="C1216" t="str">
            <v>UN</v>
          </cell>
          <cell r="D1216">
            <v>29.23</v>
          </cell>
          <cell r="E1216" t="str">
            <v>SIURB-E Jan/25</v>
          </cell>
        </row>
        <row r="1217">
          <cell r="A1217">
            <v>9052003</v>
          </cell>
          <cell r="B1217" t="str">
            <v>REMOÇÃO DE LÂMPADA INCANDESCENTE OU FLUORESCENTE</v>
          </cell>
          <cell r="C1217" t="str">
            <v>UN</v>
          </cell>
          <cell r="D1217">
            <v>2.41</v>
          </cell>
          <cell r="E1217" t="str">
            <v>SIURB-E Jan/25</v>
          </cell>
        </row>
        <row r="1218">
          <cell r="A1218">
            <v>9052004</v>
          </cell>
          <cell r="B1218" t="str">
            <v>REMOÇÃO DE LÂMPADA DE VAPOR DE MERCÚRIO, SÓDIO OU MISTA</v>
          </cell>
          <cell r="C1218" t="str">
            <v>UN</v>
          </cell>
          <cell r="D1218">
            <v>17.54</v>
          </cell>
          <cell r="E1218" t="str">
            <v>SIURB-E Jan/25</v>
          </cell>
        </row>
        <row r="1219">
          <cell r="A1219">
            <v>9052005</v>
          </cell>
          <cell r="B1219" t="str">
            <v>REMOÇÃO DE PLACA DIFUSORA PARA LÂMPADA FLUORESCENTE</v>
          </cell>
          <cell r="C1219" t="str">
            <v>UN</v>
          </cell>
          <cell r="D1219">
            <v>2.41</v>
          </cell>
          <cell r="E1219" t="str">
            <v>SIURB-E Jan/25</v>
          </cell>
        </row>
        <row r="1220">
          <cell r="A1220">
            <v>9052006</v>
          </cell>
          <cell r="B1220" t="str">
            <v>REMOÇÃO DE INTERRUPTOR, TOMADA, BOTÃO DE CAMPAINHA OU CIGARRA</v>
          </cell>
          <cell r="C1220" t="str">
            <v>UN</v>
          </cell>
          <cell r="D1220">
            <v>23.38</v>
          </cell>
          <cell r="E1220" t="str">
            <v>SIURB-E Jan/25</v>
          </cell>
        </row>
        <row r="1221">
          <cell r="A1221">
            <v>9052008</v>
          </cell>
          <cell r="B1221" t="str">
            <v>REMOÇÃO DE REATOR PARA LÂMPADA HG/NA - EM CAIXA DE PASSAGEM</v>
          </cell>
          <cell r="C1221" t="str">
            <v>UN</v>
          </cell>
          <cell r="D1221">
            <v>29.23</v>
          </cell>
          <cell r="E1221" t="str">
            <v>SIURB-E Jan/25</v>
          </cell>
        </row>
        <row r="1222">
          <cell r="A1222">
            <v>9052009</v>
          </cell>
          <cell r="B1222" t="str">
            <v>REMOÇÃO DE REATOR PARA LÂMPADA HG/NA - EM POSTE</v>
          </cell>
          <cell r="C1222" t="str">
            <v>UN</v>
          </cell>
          <cell r="D1222">
            <v>58.45</v>
          </cell>
          <cell r="E1222" t="str">
            <v>SIURB-E Jan/25</v>
          </cell>
        </row>
        <row r="1223">
          <cell r="A1223">
            <v>9052010</v>
          </cell>
          <cell r="B1223" t="str">
            <v>REMOÇÃO DE LUMINÁRIA INTERNA PARA LÂMPADA INCANDESCENTE</v>
          </cell>
          <cell r="C1223" t="str">
            <v>UN</v>
          </cell>
          <cell r="D1223">
            <v>23.38</v>
          </cell>
          <cell r="E1223" t="str">
            <v>SIURB-E Jan/25</v>
          </cell>
        </row>
        <row r="1224">
          <cell r="A1224">
            <v>9052011</v>
          </cell>
          <cell r="B1224" t="str">
            <v>REMOÇÃO DE LUMINÁRIA INTERNA PARA LÂMPADA FLUORESCENTE</v>
          </cell>
          <cell r="C1224" t="str">
            <v>UN</v>
          </cell>
          <cell r="D1224">
            <v>43.84</v>
          </cell>
          <cell r="E1224" t="str">
            <v>SIURB-E Jan/25</v>
          </cell>
        </row>
        <row r="1225">
          <cell r="A1225">
            <v>9052012</v>
          </cell>
          <cell r="B1225" t="str">
            <v>REMOÇÃO DE LUMINÁRIA EXTERNA INSTALADA EM POSTE</v>
          </cell>
          <cell r="C1225" t="str">
            <v>UN</v>
          </cell>
          <cell r="D1225">
            <v>87.68</v>
          </cell>
          <cell r="E1225" t="str">
            <v>SIURB-E Jan/25</v>
          </cell>
        </row>
        <row r="1226">
          <cell r="A1226">
            <v>9052013</v>
          </cell>
          <cell r="B1226" t="str">
            <v>REMOÇÃO DE LUMINÁRIA EXTERNA INSTALADA EM BRAÇO DE FERRO</v>
          </cell>
          <cell r="C1226" t="str">
            <v>UN</v>
          </cell>
          <cell r="D1226">
            <v>87.68</v>
          </cell>
          <cell r="E1226" t="str">
            <v>SIURB-E Jan/25</v>
          </cell>
        </row>
        <row r="1227">
          <cell r="A1227">
            <v>9052014</v>
          </cell>
          <cell r="B1227" t="str">
            <v>REMOÇÃO DE LUMINÁRIA A PROVA DE TEMPO, GASES E VAPOR</v>
          </cell>
          <cell r="C1227" t="str">
            <v>UN</v>
          </cell>
          <cell r="D1227">
            <v>29.23</v>
          </cell>
          <cell r="E1227" t="str">
            <v>SIURB-E Jan/25</v>
          </cell>
        </row>
        <row r="1228">
          <cell r="A1228">
            <v>9052018</v>
          </cell>
          <cell r="B1228" t="str">
            <v>REMOÇÃO DE PROJETOR DE FACHADA</v>
          </cell>
          <cell r="C1228" t="str">
            <v>UN</v>
          </cell>
          <cell r="D1228">
            <v>87.68</v>
          </cell>
          <cell r="E1228" t="str">
            <v>SIURB-E Jan/25</v>
          </cell>
        </row>
        <row r="1229">
          <cell r="A1229">
            <v>9052019</v>
          </cell>
          <cell r="B1229" t="str">
            <v>REMOÇÃO DE PROJETOR DE JARDIM</v>
          </cell>
          <cell r="C1229" t="str">
            <v>UN</v>
          </cell>
          <cell r="D1229">
            <v>58.45</v>
          </cell>
          <cell r="E1229" t="str">
            <v>SIURB-E Jan/25</v>
          </cell>
        </row>
        <row r="1230">
          <cell r="A1230">
            <v>9052020</v>
          </cell>
          <cell r="B1230" t="str">
            <v>REMOÇÃO DE CRUZETA DE FERRO PARA FIXAÇÃO DE PROJETOR</v>
          </cell>
          <cell r="C1230" t="str">
            <v>UN</v>
          </cell>
          <cell r="D1230">
            <v>87.68</v>
          </cell>
          <cell r="E1230" t="str">
            <v>SIURB-E Jan/25</v>
          </cell>
        </row>
        <row r="1231">
          <cell r="A1231">
            <v>9052025</v>
          </cell>
          <cell r="B1231" t="str">
            <v>REMOÇÃO DE BRAÇO DE LUMINÁRIA</v>
          </cell>
          <cell r="C1231" t="str">
            <v>UN</v>
          </cell>
          <cell r="D1231">
            <v>46.76</v>
          </cell>
          <cell r="E1231" t="str">
            <v>SIURB-E Jan/25</v>
          </cell>
        </row>
        <row r="1232">
          <cell r="A1232">
            <v>9052030</v>
          </cell>
          <cell r="B1232" t="str">
            <v>REMOÇÃO DE LÂMPADA LED</v>
          </cell>
          <cell r="C1232" t="str">
            <v>UN</v>
          </cell>
          <cell r="D1232">
            <v>3.86</v>
          </cell>
          <cell r="E1232" t="str">
            <v>SIURB-E Jan/25</v>
          </cell>
        </row>
        <row r="1233">
          <cell r="A1233">
            <v>9052031</v>
          </cell>
          <cell r="B1233" t="str">
            <v>REMOÇÃO DE LÂMPADA LED TUBULAR</v>
          </cell>
          <cell r="C1233" t="str">
            <v>UN</v>
          </cell>
          <cell r="D1233">
            <v>3.86</v>
          </cell>
          <cell r="E1233" t="str">
            <v>SIURB-E Jan/25</v>
          </cell>
        </row>
        <row r="1234">
          <cell r="A1234">
            <v>9053000</v>
          </cell>
          <cell r="B1234" t="str">
            <v>DEMOLIÇÕES - PÁRA-RAIOS E OUTROS</v>
          </cell>
          <cell r="C1234" t="str">
            <v>.</v>
          </cell>
          <cell r="D1234" t="str">
            <v>.</v>
          </cell>
          <cell r="E1234" t="str">
            <v>SIURB-E Jan/25</v>
          </cell>
        </row>
        <row r="1235">
          <cell r="A1235">
            <v>9053010</v>
          </cell>
          <cell r="B1235" t="str">
            <v>REMOÇÃO DE CAPTOR DE PÁRA-RAIOS - TIPO FRANKLIN</v>
          </cell>
          <cell r="C1235" t="str">
            <v>UN</v>
          </cell>
          <cell r="D1235">
            <v>29.23</v>
          </cell>
          <cell r="E1235" t="str">
            <v>SIURB-E Jan/25</v>
          </cell>
        </row>
        <row r="1236">
          <cell r="A1236">
            <v>9053011</v>
          </cell>
          <cell r="B1236" t="str">
            <v>REMOÇÃO DE CAPTOR DE PÁRA-RAIOS - RADIOATIVO</v>
          </cell>
          <cell r="C1236" t="str">
            <v>UN</v>
          </cell>
          <cell r="D1236">
            <v>29.23</v>
          </cell>
          <cell r="E1236" t="str">
            <v>SIURB-E Jan/25</v>
          </cell>
        </row>
        <row r="1237">
          <cell r="A1237">
            <v>9053014</v>
          </cell>
          <cell r="B1237" t="str">
            <v>REMOÇÃO DE CORDOALHA DE COBRE NÚ</v>
          </cell>
          <cell r="C1237" t="str">
            <v>M</v>
          </cell>
          <cell r="D1237">
            <v>11.69</v>
          </cell>
          <cell r="E1237" t="str">
            <v>SIURB-E Jan/25</v>
          </cell>
        </row>
        <row r="1238">
          <cell r="A1238">
            <v>9053015</v>
          </cell>
          <cell r="B1238" t="str">
            <v>REMOÇÃO DE CABO DE COBRE NÚ, PARA ATERRAMENTO</v>
          </cell>
          <cell r="C1238" t="str">
            <v>M</v>
          </cell>
          <cell r="D1238">
            <v>14.61</v>
          </cell>
          <cell r="E1238" t="str">
            <v>SIURB-E Jan/25</v>
          </cell>
        </row>
        <row r="1239">
          <cell r="A1239">
            <v>9053016</v>
          </cell>
          <cell r="B1239" t="str">
            <v>REMOÇÃO DE CONECTOR TIPO "SPLIT-BOLT"</v>
          </cell>
          <cell r="C1239" t="str">
            <v>UN</v>
          </cell>
          <cell r="D1239">
            <v>11.69</v>
          </cell>
          <cell r="E1239" t="str">
            <v>SIURB-E Jan/25</v>
          </cell>
        </row>
        <row r="1240">
          <cell r="A1240">
            <v>9053020</v>
          </cell>
          <cell r="B1240" t="str">
            <v>REMOÇÃO DE BASE E HASTE DE PÁRA-RAIOS</v>
          </cell>
          <cell r="C1240" t="str">
            <v>UN</v>
          </cell>
          <cell r="D1240">
            <v>58.45</v>
          </cell>
          <cell r="E1240" t="str">
            <v>SIURB-E Jan/25</v>
          </cell>
        </row>
        <row r="1241">
          <cell r="A1241">
            <v>9053021</v>
          </cell>
          <cell r="B1241" t="str">
            <v>REMOÇÃO DE CABO DE AÇO E ESTICADORES</v>
          </cell>
          <cell r="C1241" t="str">
            <v>M</v>
          </cell>
          <cell r="D1241">
            <v>29.23</v>
          </cell>
          <cell r="E1241" t="str">
            <v>SIURB-E Jan/25</v>
          </cell>
        </row>
        <row r="1242">
          <cell r="A1242">
            <v>9053022</v>
          </cell>
          <cell r="B1242" t="str">
            <v>REMOÇÃO DE BRAÇADEIRA PARA 3 ESTAIS</v>
          </cell>
          <cell r="C1242" t="str">
            <v>UN</v>
          </cell>
          <cell r="D1242">
            <v>29.23</v>
          </cell>
          <cell r="E1242" t="str">
            <v>SIURB-E Jan/25</v>
          </cell>
        </row>
        <row r="1243">
          <cell r="A1243">
            <v>9053025</v>
          </cell>
          <cell r="B1243" t="str">
            <v>REMOÇÃO DE TUBO DE PROTEÇÃO PARA CORDOALHA, INCLUSIVE FIXAÇÕES</v>
          </cell>
          <cell r="C1243" t="str">
            <v>UN</v>
          </cell>
          <cell r="D1243">
            <v>58.45</v>
          </cell>
          <cell r="E1243" t="str">
            <v>SIURB-E Jan/25</v>
          </cell>
        </row>
        <row r="1244">
          <cell r="A1244">
            <v>9053055</v>
          </cell>
          <cell r="B1244" t="str">
            <v>REMOÇÃO DE AUTOMÁTICO DE BÓIA</v>
          </cell>
          <cell r="C1244" t="str">
            <v>UN</v>
          </cell>
          <cell r="D1244">
            <v>35.07</v>
          </cell>
          <cell r="E1244" t="str">
            <v>SIURB-E Jan/25</v>
          </cell>
        </row>
        <row r="1245">
          <cell r="A1245">
            <v>9053056</v>
          </cell>
          <cell r="B1245" t="str">
            <v>REMOÇÃO DE CONTACTOR MAGNÉTICO E RELÊS PARA QUADRO DE COMANDO</v>
          </cell>
          <cell r="C1245" t="str">
            <v>UN</v>
          </cell>
          <cell r="D1245">
            <v>58.45</v>
          </cell>
          <cell r="E1245" t="str">
            <v>SIURB-E Jan/25</v>
          </cell>
        </row>
        <row r="1246">
          <cell r="A1246">
            <v>9053060</v>
          </cell>
          <cell r="B1246" t="str">
            <v>REMOÇÃO DE POSTE DE FERRO, INCLUSIVE BASE DE FIXAÇÃO</v>
          </cell>
          <cell r="C1246" t="str">
            <v>UN</v>
          </cell>
          <cell r="D1246">
            <v>292.25</v>
          </cell>
          <cell r="E1246" t="str">
            <v>SIURB-E Jan/25</v>
          </cell>
        </row>
        <row r="1247">
          <cell r="A1247">
            <v>9053061</v>
          </cell>
          <cell r="B1247" t="str">
            <v>REMOÇÃO DE POSTE DE FERRO ENGASTADO NO SOLO</v>
          </cell>
          <cell r="C1247" t="str">
            <v>UN</v>
          </cell>
          <cell r="D1247">
            <v>467.6</v>
          </cell>
          <cell r="E1247" t="str">
            <v>SIURB-E Jan/25</v>
          </cell>
        </row>
        <row r="1248">
          <cell r="A1248">
            <v>9053062</v>
          </cell>
          <cell r="B1248" t="str">
            <v>REMOÇÃO DE POSTE DE CONCRETO EM REDE DE ENERGIA</v>
          </cell>
          <cell r="C1248" t="str">
            <v>UN</v>
          </cell>
          <cell r="D1248">
            <v>292.25</v>
          </cell>
          <cell r="E1248" t="str">
            <v>SIURB-E Jan/25</v>
          </cell>
        </row>
        <row r="1249">
          <cell r="A1249">
            <v>9054000</v>
          </cell>
          <cell r="B1249" t="str">
            <v>DEMOLIÇÕES - CABINE PRIMÁRIA</v>
          </cell>
          <cell r="C1249" t="str">
            <v>.</v>
          </cell>
          <cell r="D1249" t="str">
            <v>.</v>
          </cell>
          <cell r="E1249" t="str">
            <v>SIURB-E Jan/25</v>
          </cell>
        </row>
        <row r="1250">
          <cell r="A1250">
            <v>9054001</v>
          </cell>
          <cell r="B1250" t="str">
            <v>REMOÇÃO DE ISOLADOR TIPO DISCO, INCLUSIVE GANCHO DE SUSTENTAÇÃO</v>
          </cell>
          <cell r="C1250" t="str">
            <v>UN</v>
          </cell>
          <cell r="D1250">
            <v>8.77</v>
          </cell>
          <cell r="E1250" t="str">
            <v>SIURB-E Jan/25</v>
          </cell>
        </row>
        <row r="1251">
          <cell r="A1251">
            <v>9054002</v>
          </cell>
          <cell r="B1251" t="str">
            <v>REMOÇÃO DE ISOLADOR TIPO CASTANHA, INCLUSIVE GANCHO DE SUSTENTAÇÃO</v>
          </cell>
          <cell r="C1251" t="str">
            <v>UN</v>
          </cell>
          <cell r="D1251">
            <v>2.41</v>
          </cell>
          <cell r="E1251" t="str">
            <v>SIURB-E Jan/25</v>
          </cell>
        </row>
        <row r="1252">
          <cell r="A1252">
            <v>9054003</v>
          </cell>
          <cell r="B1252" t="str">
            <v>REMOÇÃO DE ISOLADOR TIPO PINO PARA A.T. INCLUSIVE PINO</v>
          </cell>
          <cell r="C1252" t="str">
            <v>UN</v>
          </cell>
          <cell r="D1252">
            <v>14.61</v>
          </cell>
          <cell r="E1252" t="str">
            <v>SIURB-E Jan/25</v>
          </cell>
        </row>
        <row r="1253">
          <cell r="A1253">
            <v>9054004</v>
          </cell>
          <cell r="B1253" t="str">
            <v>REMOÇÃO DE ISOLADOR TIPO PEDESTAL PARA A.T.</v>
          </cell>
          <cell r="C1253" t="str">
            <v>UN</v>
          </cell>
          <cell r="D1253">
            <v>11.69</v>
          </cell>
          <cell r="E1253" t="str">
            <v>SIURB-E Jan/25</v>
          </cell>
        </row>
        <row r="1254">
          <cell r="A1254">
            <v>9054005</v>
          </cell>
          <cell r="B1254" t="str">
            <v>REMOÇÃO DE CRUZETA DE MADEIRA</v>
          </cell>
          <cell r="C1254" t="str">
            <v>UN</v>
          </cell>
          <cell r="D1254">
            <v>82.55</v>
          </cell>
          <cell r="E1254" t="str">
            <v>SIURB-E Jan/25</v>
          </cell>
        </row>
        <row r="1255">
          <cell r="A1255">
            <v>9054006</v>
          </cell>
          <cell r="B1255" t="str">
            <v>REMOÇÃO DE BUCHA DE PASSAGEM INTERNA/EXTERNA PARA A.T.</v>
          </cell>
          <cell r="C1255" t="str">
            <v>UN</v>
          </cell>
          <cell r="D1255">
            <v>23.38</v>
          </cell>
          <cell r="E1255" t="str">
            <v>SIURB-E Jan/25</v>
          </cell>
        </row>
        <row r="1256">
          <cell r="A1256">
            <v>9054007</v>
          </cell>
          <cell r="B1256" t="str">
            <v>REMOÇÃO DE CHAPA DE FERRO PARA BUCHA DE PASSAGEM</v>
          </cell>
          <cell r="C1256" t="str">
            <v>UN</v>
          </cell>
          <cell r="D1256">
            <v>23.38</v>
          </cell>
          <cell r="E1256" t="str">
            <v>SIURB-E Jan/25</v>
          </cell>
        </row>
        <row r="1257">
          <cell r="A1257">
            <v>9054008</v>
          </cell>
          <cell r="B1257" t="str">
            <v>REMOÇÃO DE VERGALHÃO DE COBRE 3/8"</v>
          </cell>
          <cell r="C1257" t="str">
            <v>M</v>
          </cell>
          <cell r="D1257">
            <v>11.69</v>
          </cell>
          <cell r="E1257" t="str">
            <v>SIURB-E Jan/25</v>
          </cell>
        </row>
        <row r="1258">
          <cell r="A1258">
            <v>9054009</v>
          </cell>
          <cell r="B1258" t="str">
            <v>REMOÇÃO DE TERMINAL OU CONECTOR PARA VERGALHÃO DE COBRE</v>
          </cell>
          <cell r="C1258" t="str">
            <v>UN</v>
          </cell>
          <cell r="D1258">
            <v>4.82</v>
          </cell>
          <cell r="E1258" t="str">
            <v>SIURB-E Jan/25</v>
          </cell>
        </row>
        <row r="1259">
          <cell r="A1259">
            <v>9054010</v>
          </cell>
          <cell r="B1259" t="str">
            <v>REMOÇÃO DE CHAVE SECCIONADORA TRIPOLAR</v>
          </cell>
          <cell r="C1259" t="str">
            <v>UN</v>
          </cell>
          <cell r="D1259">
            <v>165.11</v>
          </cell>
          <cell r="E1259" t="str">
            <v>SIURB-E Jan/25</v>
          </cell>
        </row>
        <row r="1260">
          <cell r="A1260">
            <v>9054011</v>
          </cell>
          <cell r="B1260" t="str">
            <v>REMOÇÃO DE TRANSFORMADOR DE POTENCIAL</v>
          </cell>
          <cell r="C1260" t="str">
            <v>UN</v>
          </cell>
          <cell r="D1260">
            <v>37.99</v>
          </cell>
          <cell r="E1260" t="str">
            <v>SIURB-E Jan/25</v>
          </cell>
        </row>
        <row r="1261">
          <cell r="A1261">
            <v>9054012</v>
          </cell>
          <cell r="B1261" t="str">
            <v>REMOÇÃO DE DISJUNTOR A ÓLEO - VOL NORMAL OU REDUZIDO</v>
          </cell>
          <cell r="C1261" t="str">
            <v>UN</v>
          </cell>
          <cell r="D1261">
            <v>218.15</v>
          </cell>
          <cell r="E1261" t="str">
            <v>SIURB-E Jan/25</v>
          </cell>
        </row>
        <row r="1262">
          <cell r="A1262">
            <v>9054013</v>
          </cell>
          <cell r="B1262" t="str">
            <v>REMOÇÃO DE TRANSFORMADOR DE POTÊNCIA CLASSE 15KV</v>
          </cell>
          <cell r="C1262" t="str">
            <v>UN</v>
          </cell>
          <cell r="D1262">
            <v>424.53</v>
          </cell>
          <cell r="E1262" t="str">
            <v>SIURB-E Jan/25</v>
          </cell>
        </row>
        <row r="1263">
          <cell r="A1263">
            <v>9054014</v>
          </cell>
          <cell r="B1263" t="str">
            <v>REMOÇÃO DE CHAVE FUSÍVEL TIPO MATHEUS</v>
          </cell>
          <cell r="C1263" t="str">
            <v>UN</v>
          </cell>
          <cell r="D1263">
            <v>87.68</v>
          </cell>
          <cell r="E1263" t="str">
            <v>SIURB-E Jan/25</v>
          </cell>
        </row>
        <row r="1264">
          <cell r="A1264">
            <v>9054015</v>
          </cell>
          <cell r="B1264" t="str">
            <v>REMOÇÃO DE SUPORTE DE TRANSFORMADOR EM POSTE</v>
          </cell>
          <cell r="C1264" t="str">
            <v>UN</v>
          </cell>
          <cell r="D1264">
            <v>38.57</v>
          </cell>
          <cell r="E1264" t="str">
            <v>SIURB-E Jan/25</v>
          </cell>
        </row>
        <row r="1265">
          <cell r="A1265">
            <v>9054016</v>
          </cell>
          <cell r="B1265" t="str">
            <v>REMOÇÃO DE CABOS DE A.T. EM LINHA AÉREA ATÉ 35MM2</v>
          </cell>
          <cell r="C1265" t="str">
            <v>M</v>
          </cell>
          <cell r="D1265">
            <v>41.28</v>
          </cell>
          <cell r="E1265" t="str">
            <v>SIURB-E Jan/25</v>
          </cell>
        </row>
        <row r="1266">
          <cell r="A1266">
            <v>9054017</v>
          </cell>
          <cell r="B1266" t="str">
            <v>REMOÇÃO DE PÁRA-RAIOS TIPO CRISTAL VALVE CLASSE 15KV</v>
          </cell>
          <cell r="C1266" t="str">
            <v>UN</v>
          </cell>
          <cell r="D1266">
            <v>123.83</v>
          </cell>
          <cell r="E1266" t="str">
            <v>SIURB-E Jan/25</v>
          </cell>
        </row>
        <row r="1267">
          <cell r="A1267">
            <v>9054018</v>
          </cell>
          <cell r="B1267" t="str">
            <v>REMOÇÃO DE CONTATORES E RELÊS EM GERAL</v>
          </cell>
          <cell r="C1267" t="str">
            <v>UN</v>
          </cell>
          <cell r="D1267">
            <v>108.89</v>
          </cell>
          <cell r="E1267" t="str">
            <v>SIURB-E Jan/25</v>
          </cell>
        </row>
        <row r="1268">
          <cell r="A1268">
            <v>9054019</v>
          </cell>
          <cell r="B1268" t="str">
            <v>REMOÇÃO DE MUFLA INTERNA UNIPOLAR/TRIPOLAR</v>
          </cell>
          <cell r="C1268" t="str">
            <v>UN</v>
          </cell>
          <cell r="D1268">
            <v>82.55</v>
          </cell>
          <cell r="E1268" t="str">
            <v>SIURB-E Jan/25</v>
          </cell>
        </row>
        <row r="1269">
          <cell r="A1269">
            <v>9054020</v>
          </cell>
          <cell r="B1269" t="str">
            <v>REMOÇÃO DE BUCHA DE PASSAGEM PARA NEUTRO - 1KV</v>
          </cell>
          <cell r="C1269" t="str">
            <v>UN</v>
          </cell>
          <cell r="D1269">
            <v>17.54</v>
          </cell>
          <cell r="E1269" t="str">
            <v>SIURB-E Jan/25</v>
          </cell>
        </row>
        <row r="1270">
          <cell r="A1270">
            <v>9054021</v>
          </cell>
          <cell r="B1270" t="str">
            <v>REMOÇÃO DE ÓLEO ISOLANTE DE TRANSFORMADOR OU DISJUNTOR</v>
          </cell>
          <cell r="C1270" t="str">
            <v>L</v>
          </cell>
          <cell r="D1270">
            <v>0.96</v>
          </cell>
          <cell r="E1270" t="str">
            <v>SIURB-E Jan/25</v>
          </cell>
        </row>
        <row r="1271">
          <cell r="A1271">
            <v>9054022</v>
          </cell>
          <cell r="B1271" t="str">
            <v>REMOÇÃO DE SELA PARA CRUZETA DE MADEIRA</v>
          </cell>
          <cell r="C1271" t="str">
            <v>UN</v>
          </cell>
          <cell r="D1271">
            <v>12.05</v>
          </cell>
          <cell r="E1271" t="str">
            <v>SIURB-E Jan/25</v>
          </cell>
        </row>
        <row r="1272">
          <cell r="A1272">
            <v>9054023</v>
          </cell>
          <cell r="B1272" t="str">
            <v>REMOÇÃO DE FUSÍVEL EM ALTA TENSÃO TIPO "HH"</v>
          </cell>
          <cell r="C1272" t="str">
            <v>UN</v>
          </cell>
          <cell r="D1272">
            <v>29.23</v>
          </cell>
          <cell r="E1272" t="str">
            <v>SIURB-E Jan/25</v>
          </cell>
        </row>
        <row r="1273">
          <cell r="A1273">
            <v>9054024</v>
          </cell>
          <cell r="B1273" t="str">
            <v>REMOÇÃO DE ELO FUSÍVEL EM CHAVE TIPO MATHEUS</v>
          </cell>
          <cell r="C1273" t="str">
            <v>UN</v>
          </cell>
          <cell r="D1273">
            <v>17.54</v>
          </cell>
          <cell r="E1273" t="str">
            <v>SIURB-E Jan/25</v>
          </cell>
        </row>
        <row r="1274">
          <cell r="A1274">
            <v>9054025</v>
          </cell>
          <cell r="B1274" t="str">
            <v>REMOÇÃO DE RELÊ OU BOBINA - DISJUNTOR DE A.T.</v>
          </cell>
          <cell r="C1274" t="str">
            <v>UN</v>
          </cell>
          <cell r="D1274">
            <v>27.48</v>
          </cell>
          <cell r="E1274" t="str">
            <v>SIURB-E Jan/25</v>
          </cell>
        </row>
        <row r="1275">
          <cell r="A1275">
            <v>9054026</v>
          </cell>
          <cell r="B1275" t="str">
            <v>REMOÇÃO DE MUFLA EXTERNA UNIPOLAR / TRIPOLAR</v>
          </cell>
          <cell r="C1275" t="str">
            <v>UN</v>
          </cell>
          <cell r="D1275">
            <v>123.83</v>
          </cell>
          <cell r="E1275" t="str">
            <v>SIURB-E Jan/25</v>
          </cell>
        </row>
        <row r="1276">
          <cell r="A1276">
            <v>9054027</v>
          </cell>
          <cell r="B1276" t="str">
            <v>REMOÇÃO DE MUFLA INTERNA UNIPOLAR / TRIPOLAR</v>
          </cell>
          <cell r="C1276" t="str">
            <v>UN</v>
          </cell>
          <cell r="D1276">
            <v>82.55</v>
          </cell>
          <cell r="E1276" t="str">
            <v>SIURB-E Jan/25</v>
          </cell>
        </row>
        <row r="1277">
          <cell r="A1277">
            <v>9060000</v>
          </cell>
          <cell r="B1277" t="str">
            <v>RETIRADAS - ENTRADA E DISTRIBUIÇÃO</v>
          </cell>
          <cell r="C1277" t="str">
            <v>.</v>
          </cell>
          <cell r="D1277" t="str">
            <v>.</v>
          </cell>
          <cell r="E1277" t="str">
            <v>SIURB-E Jan/25</v>
          </cell>
        </row>
        <row r="1278">
          <cell r="A1278">
            <v>9060001</v>
          </cell>
          <cell r="B1278" t="str">
            <v>RETIRADA DE POSTE DE ENTRADA DE ENERGIA EM BAIXA TENSÃO - GALVANIZADO</v>
          </cell>
          <cell r="C1278" t="str">
            <v>UN</v>
          </cell>
          <cell r="D1278">
            <v>233.8</v>
          </cell>
          <cell r="E1278" t="str">
            <v>SIURB-E Jan/25</v>
          </cell>
        </row>
        <row r="1279">
          <cell r="A1279">
            <v>9060002</v>
          </cell>
          <cell r="B1279" t="str">
            <v>RETIRADA DE POSTE DE ENTRADA DE ENERGIA EM BAIXA TENSÃO - CONCRETO</v>
          </cell>
          <cell r="C1279" t="str">
            <v>UN</v>
          </cell>
          <cell r="D1279">
            <v>292.25</v>
          </cell>
          <cell r="E1279" t="str">
            <v>SIURB-E Jan/25</v>
          </cell>
        </row>
        <row r="1280">
          <cell r="A1280">
            <v>9060003</v>
          </cell>
          <cell r="B1280" t="str">
            <v>RETIRADA DE CAIXA DE ENTRADA DE ENERGIA EM BAIXA TENSÃO</v>
          </cell>
          <cell r="C1280" t="str">
            <v>UN</v>
          </cell>
          <cell r="D1280">
            <v>263.02999999999997</v>
          </cell>
          <cell r="E1280" t="str">
            <v>SIURB-E Jan/25</v>
          </cell>
        </row>
        <row r="1281">
          <cell r="A1281">
            <v>9060004</v>
          </cell>
          <cell r="B1281" t="str">
            <v>RETIRADA DE ARMAÇÃO TIPO BRAQUETE</v>
          </cell>
          <cell r="C1281" t="str">
            <v>UN</v>
          </cell>
          <cell r="D1281">
            <v>29.23</v>
          </cell>
          <cell r="E1281" t="str">
            <v>SIURB-E Jan/25</v>
          </cell>
        </row>
        <row r="1282">
          <cell r="A1282">
            <v>9060005</v>
          </cell>
          <cell r="B1282" t="str">
            <v>RETIRADA DE CABEÇOTE TIPO "TELESP"</v>
          </cell>
          <cell r="C1282" t="str">
            <v>UN</v>
          </cell>
          <cell r="D1282">
            <v>14.61</v>
          </cell>
          <cell r="E1282" t="str">
            <v>SIURB-E Jan/25</v>
          </cell>
        </row>
        <row r="1283">
          <cell r="A1283">
            <v>9060008</v>
          </cell>
          <cell r="B1283" t="str">
            <v>RETIRADA DE CONDULETE</v>
          </cell>
          <cell r="C1283" t="str">
            <v>UN</v>
          </cell>
          <cell r="D1283">
            <v>29.23</v>
          </cell>
          <cell r="E1283" t="str">
            <v>SIURB-E Jan/25</v>
          </cell>
        </row>
        <row r="1284">
          <cell r="A1284">
            <v>9060009</v>
          </cell>
          <cell r="B1284" t="str">
            <v>RETIRADA DE PERFILADOS</v>
          </cell>
          <cell r="C1284" t="str">
            <v>M</v>
          </cell>
          <cell r="D1284">
            <v>23.38</v>
          </cell>
          <cell r="E1284" t="str">
            <v>SIURB-E Jan/25</v>
          </cell>
        </row>
        <row r="1285">
          <cell r="A1285">
            <v>9060012</v>
          </cell>
          <cell r="B1285" t="str">
            <v>RETIRADA DE ELETRODUTOS APARENTES - ATÉ 2"</v>
          </cell>
          <cell r="C1285" t="str">
            <v>M</v>
          </cell>
          <cell r="D1285">
            <v>14.61</v>
          </cell>
          <cell r="E1285" t="str">
            <v>SIURB-E Jan/25</v>
          </cell>
        </row>
        <row r="1286">
          <cell r="A1286">
            <v>9060013</v>
          </cell>
          <cell r="B1286" t="str">
            <v>RETIRADA DE ELETRODUTOS APARENTES - ACIMA DE 2"</v>
          </cell>
          <cell r="C1286" t="str">
            <v>M</v>
          </cell>
          <cell r="D1286">
            <v>29.23</v>
          </cell>
          <cell r="E1286" t="str">
            <v>SIURB-E Jan/25</v>
          </cell>
        </row>
        <row r="1287">
          <cell r="A1287">
            <v>9060014</v>
          </cell>
          <cell r="B1287" t="str">
            <v>RETIRADA DE FIO EMBUTIDO - ATÉ 16MM2</v>
          </cell>
          <cell r="C1287" t="str">
            <v>M</v>
          </cell>
          <cell r="D1287">
            <v>2.92</v>
          </cell>
          <cell r="E1287" t="str">
            <v>SIURB-E Jan/25</v>
          </cell>
        </row>
        <row r="1288">
          <cell r="A1288">
            <v>9060015</v>
          </cell>
          <cell r="B1288" t="str">
            <v>RETIRADA DE CABO EMBUTIDO - ACIMA DE 16MM2</v>
          </cell>
          <cell r="C1288" t="str">
            <v>M</v>
          </cell>
          <cell r="D1288">
            <v>5.85</v>
          </cell>
          <cell r="E1288" t="str">
            <v>SIURB-E Jan/25</v>
          </cell>
        </row>
        <row r="1289">
          <cell r="A1289">
            <v>9060016</v>
          </cell>
          <cell r="B1289" t="str">
            <v>RETIRADA DE FIO APARENTE - ATÉ 16MM2</v>
          </cell>
          <cell r="C1289" t="str">
            <v>M</v>
          </cell>
          <cell r="D1289">
            <v>3.51</v>
          </cell>
          <cell r="E1289" t="str">
            <v>SIURB-E Jan/25</v>
          </cell>
        </row>
        <row r="1290">
          <cell r="A1290">
            <v>9060017</v>
          </cell>
          <cell r="B1290" t="str">
            <v>RETIRADA DE CABO APARENTE - ACIMA DE 16MM2</v>
          </cell>
          <cell r="C1290" t="str">
            <v>M</v>
          </cell>
          <cell r="D1290">
            <v>7.01</v>
          </cell>
          <cell r="E1290" t="str">
            <v>SIURB-E Jan/25</v>
          </cell>
        </row>
        <row r="1291">
          <cell r="A1291">
            <v>9060018</v>
          </cell>
          <cell r="B1291" t="str">
            <v>RETIRADA DE TERMINAIS OU CONECTORES DE PRESSÃO PARA CABOS</v>
          </cell>
          <cell r="C1291" t="str">
            <v>UN</v>
          </cell>
          <cell r="D1291">
            <v>11.69</v>
          </cell>
          <cell r="E1291" t="str">
            <v>SIURB-E Jan/25</v>
          </cell>
        </row>
        <row r="1292">
          <cell r="A1292">
            <v>9060020</v>
          </cell>
          <cell r="B1292" t="str">
            <v>RETIRADA DE SUPORTE-ISOLADOR TIPO ROLDANA</v>
          </cell>
          <cell r="C1292" t="str">
            <v>UN</v>
          </cell>
          <cell r="D1292">
            <v>11.69</v>
          </cell>
          <cell r="E1292" t="str">
            <v>SIURB-E Jan/25</v>
          </cell>
        </row>
        <row r="1293">
          <cell r="A1293">
            <v>9061000</v>
          </cell>
          <cell r="B1293" t="str">
            <v>RETIRADAS - CAIXAS E QUADROS</v>
          </cell>
          <cell r="C1293" t="str">
            <v>.</v>
          </cell>
          <cell r="D1293" t="str">
            <v>.</v>
          </cell>
          <cell r="E1293" t="str">
            <v>SIURB-E Jan/25</v>
          </cell>
        </row>
        <row r="1294">
          <cell r="A1294">
            <v>9061010</v>
          </cell>
          <cell r="B1294" t="str">
            <v>RETIRADA DE BARRAMENTOS EM QUADROS ELÉTRICOS</v>
          </cell>
          <cell r="C1294" t="str">
            <v>M</v>
          </cell>
          <cell r="D1294">
            <v>46.76</v>
          </cell>
          <cell r="E1294" t="str">
            <v>SIURB-E Jan/25</v>
          </cell>
        </row>
        <row r="1295">
          <cell r="A1295">
            <v>9061011</v>
          </cell>
          <cell r="B1295" t="str">
            <v>RETIRADA DE ISOLADORES EM QUADROS ELÉTRICOS</v>
          </cell>
          <cell r="C1295" t="str">
            <v>UN</v>
          </cell>
          <cell r="D1295">
            <v>11.69</v>
          </cell>
          <cell r="E1295" t="str">
            <v>SIURB-E Jan/25</v>
          </cell>
        </row>
        <row r="1296">
          <cell r="A1296">
            <v>9061015</v>
          </cell>
          <cell r="B1296" t="str">
            <v>RETIRADA DE DISJUNTOR AUTOMÁTICO UNIPOLAR ATÉ 50A</v>
          </cell>
          <cell r="C1296" t="str">
            <v>UN</v>
          </cell>
          <cell r="D1296">
            <v>17.54</v>
          </cell>
          <cell r="E1296" t="str">
            <v>SIURB-E Jan/25</v>
          </cell>
        </row>
        <row r="1297">
          <cell r="A1297">
            <v>9061016</v>
          </cell>
          <cell r="B1297" t="str">
            <v>RETIRADA DE DISJUNTOR AUTOMÁTICO BIPOLAR ATÉ 50A</v>
          </cell>
          <cell r="C1297" t="str">
            <v>UN</v>
          </cell>
          <cell r="D1297">
            <v>40.92</v>
          </cell>
          <cell r="E1297" t="str">
            <v>SIURB-E Jan/25</v>
          </cell>
        </row>
        <row r="1298">
          <cell r="A1298">
            <v>9061017</v>
          </cell>
          <cell r="B1298" t="str">
            <v>RETIRADA DE DISJUNTOR AUTOMÁTICO TRIPOLAR ATÉ 50A</v>
          </cell>
          <cell r="C1298" t="str">
            <v>UN</v>
          </cell>
          <cell r="D1298">
            <v>75.989999999999995</v>
          </cell>
          <cell r="E1298" t="str">
            <v>SIURB-E Jan/25</v>
          </cell>
        </row>
        <row r="1299">
          <cell r="A1299">
            <v>9061025</v>
          </cell>
          <cell r="B1299" t="str">
            <v>RETIRADA DE CAIXA PARA FUSÍVEL OU TOMADA, INSTALADA EM PERFILADOS</v>
          </cell>
          <cell r="C1299" t="str">
            <v>UN</v>
          </cell>
          <cell r="D1299">
            <v>29.23</v>
          </cell>
          <cell r="E1299" t="str">
            <v>SIURB-E Jan/25</v>
          </cell>
        </row>
        <row r="1300">
          <cell r="A1300">
            <v>9061026</v>
          </cell>
          <cell r="B1300" t="str">
            <v>RETIRADA DE QUADRO DE DISTRIBUIÇÃO OU CAIXA DE PASSAGEM</v>
          </cell>
          <cell r="C1300" t="str">
            <v>M2</v>
          </cell>
          <cell r="D1300">
            <v>116.9</v>
          </cell>
          <cell r="E1300" t="str">
            <v>SIURB-E Jan/25</v>
          </cell>
        </row>
        <row r="1301">
          <cell r="A1301">
            <v>9061030</v>
          </cell>
          <cell r="B1301" t="str">
            <v>RETIRADA DE FECHADURA DE QUADRO DE DISTRIBUIÇÃO OU CAIXA DE PASSAGEM</v>
          </cell>
          <cell r="C1301" t="str">
            <v>UN</v>
          </cell>
          <cell r="D1301">
            <v>11.69</v>
          </cell>
          <cell r="E1301" t="str">
            <v>SIURB-E Jan/25</v>
          </cell>
        </row>
        <row r="1302">
          <cell r="A1302">
            <v>9061032</v>
          </cell>
          <cell r="B1302" t="str">
            <v>RETIRADA DE DISJUNTOR AUTOMÁTICO TIPO "QUICK-LAG"</v>
          </cell>
          <cell r="C1302" t="str">
            <v>UN</v>
          </cell>
          <cell r="D1302">
            <v>17.54</v>
          </cell>
          <cell r="E1302" t="str">
            <v>SIURB-E Jan/25</v>
          </cell>
        </row>
        <row r="1303">
          <cell r="A1303">
            <v>9061034</v>
          </cell>
          <cell r="B1303" t="str">
            <v>RETIRADA DE BASE EM CHAPA DE FERRO, PARA DISJUNTOR TIPO "QUICK-LAG"</v>
          </cell>
          <cell r="C1303" t="str">
            <v>UN</v>
          </cell>
          <cell r="D1303">
            <v>14.61</v>
          </cell>
          <cell r="E1303" t="str">
            <v>SIURB-E Jan/25</v>
          </cell>
        </row>
        <row r="1304">
          <cell r="A1304">
            <v>9061035</v>
          </cell>
          <cell r="B1304" t="str">
            <v>RETIRADA DE CAPACITOR PARA CORREÇÃO DE FATOR DE POTÊNCIA</v>
          </cell>
          <cell r="C1304" t="str">
            <v>UN</v>
          </cell>
          <cell r="D1304">
            <v>670.1</v>
          </cell>
          <cell r="E1304" t="str">
            <v>SIURB-E Jan/25</v>
          </cell>
        </row>
        <row r="1305">
          <cell r="A1305">
            <v>9061037</v>
          </cell>
          <cell r="B1305" t="str">
            <v>RETIRADA DE CHAVE SECCIONADORA OU BASE PARA FUSÍVEIS TIPO NH UNIPOLAR</v>
          </cell>
          <cell r="C1305" t="str">
            <v>UN</v>
          </cell>
          <cell r="D1305">
            <v>29.23</v>
          </cell>
          <cell r="E1305" t="str">
            <v>SIURB-E Jan/25</v>
          </cell>
        </row>
        <row r="1306">
          <cell r="A1306">
            <v>9061038</v>
          </cell>
          <cell r="B1306" t="str">
            <v>RETIRADA DE CHAVE SECCIONADORA OU BASE PARA FUSÍVEIS TIPO NH TRIPOLAR</v>
          </cell>
          <cell r="C1306" t="str">
            <v>UN</v>
          </cell>
          <cell r="D1306">
            <v>43.84</v>
          </cell>
          <cell r="E1306" t="str">
            <v>SIURB-E Jan/25</v>
          </cell>
        </row>
        <row r="1307">
          <cell r="A1307">
            <v>9061039</v>
          </cell>
          <cell r="B1307" t="str">
            <v>RETIRADA DE BASE PARA FUSÍVEIS TIPO DIAZED</v>
          </cell>
          <cell r="C1307" t="str">
            <v>UN</v>
          </cell>
          <cell r="D1307">
            <v>14.61</v>
          </cell>
          <cell r="E1307" t="str">
            <v>SIURB-E Jan/25</v>
          </cell>
        </row>
        <row r="1308">
          <cell r="A1308">
            <v>9061040</v>
          </cell>
          <cell r="B1308" t="str">
            <v>RETIRADA DE BARRAMENTO DE COBRE</v>
          </cell>
          <cell r="C1308" t="str">
            <v>UN</v>
          </cell>
          <cell r="D1308">
            <v>29.23</v>
          </cell>
          <cell r="E1308" t="str">
            <v>SIURB-E Jan/25</v>
          </cell>
        </row>
        <row r="1309">
          <cell r="A1309">
            <v>9062000</v>
          </cell>
          <cell r="B1309" t="str">
            <v>RETIRADAS - PONTOS E APARELHOS</v>
          </cell>
          <cell r="C1309" t="str">
            <v>.</v>
          </cell>
          <cell r="D1309" t="str">
            <v>.</v>
          </cell>
          <cell r="E1309" t="str">
            <v>SIURB-E Jan/25</v>
          </cell>
        </row>
        <row r="1310">
          <cell r="A1310">
            <v>9062001</v>
          </cell>
          <cell r="B1310" t="str">
            <v>RETIRADA DE SOQUETES EM LUMINÁRIAS</v>
          </cell>
          <cell r="C1310" t="str">
            <v>UN</v>
          </cell>
          <cell r="D1310">
            <v>14.61</v>
          </cell>
          <cell r="E1310" t="str">
            <v>SIURB-E Jan/25</v>
          </cell>
        </row>
        <row r="1311">
          <cell r="A1311">
            <v>9062002</v>
          </cell>
          <cell r="B1311" t="str">
            <v>RETIRADA DE REATOR EM LUMINÁRIA FLUORESCENTE</v>
          </cell>
          <cell r="C1311" t="str">
            <v>UN</v>
          </cell>
          <cell r="D1311">
            <v>5.85</v>
          </cell>
          <cell r="E1311" t="str">
            <v>SIURB-E Jan/25</v>
          </cell>
        </row>
        <row r="1312">
          <cell r="A1312">
            <v>9062003</v>
          </cell>
          <cell r="B1312" t="str">
            <v>RETIRADA DE LÂMPADA INCANDESCENTE OU FLUORESCENTE</v>
          </cell>
          <cell r="C1312" t="str">
            <v>UN</v>
          </cell>
          <cell r="D1312">
            <v>2.41</v>
          </cell>
          <cell r="E1312" t="str">
            <v>SIURB-E Jan/25</v>
          </cell>
        </row>
        <row r="1313">
          <cell r="A1313">
            <v>9062004</v>
          </cell>
          <cell r="B1313" t="str">
            <v>RETIRADA DE LÂMPADA VAPOR DE MERCÚRIO, SÓDIO OU MISTA</v>
          </cell>
          <cell r="C1313" t="str">
            <v>UN</v>
          </cell>
          <cell r="D1313">
            <v>17.54</v>
          </cell>
          <cell r="E1313" t="str">
            <v>SIURB-E Jan/25</v>
          </cell>
        </row>
        <row r="1314">
          <cell r="A1314">
            <v>9062005</v>
          </cell>
          <cell r="B1314" t="str">
            <v>RETIRADA DE PLACA DIFUSORA PARA LÂMPADA FLUORESCENTE</v>
          </cell>
          <cell r="C1314" t="str">
            <v>UN</v>
          </cell>
          <cell r="D1314">
            <v>2.41</v>
          </cell>
          <cell r="E1314" t="str">
            <v>SIURB-E Jan/25</v>
          </cell>
        </row>
        <row r="1315">
          <cell r="A1315">
            <v>9062010</v>
          </cell>
          <cell r="B1315" t="str">
            <v>RETIRADA DE LUMINÁRIA INTERNA PARA LÂMPADA INCANDESCENTE</v>
          </cell>
          <cell r="C1315" t="str">
            <v>UN</v>
          </cell>
          <cell r="D1315">
            <v>23.38</v>
          </cell>
          <cell r="E1315" t="str">
            <v>SIURB-E Jan/25</v>
          </cell>
        </row>
        <row r="1316">
          <cell r="A1316">
            <v>9062011</v>
          </cell>
          <cell r="B1316" t="str">
            <v>RETIRADA DE LUMINÁRIA INTERNA PARA LÂMPADA FLUORESCENTE</v>
          </cell>
          <cell r="C1316" t="str">
            <v>UN</v>
          </cell>
          <cell r="D1316">
            <v>43.84</v>
          </cell>
          <cell r="E1316" t="str">
            <v>SIURB-E Jan/25</v>
          </cell>
        </row>
        <row r="1317">
          <cell r="A1317">
            <v>9062012</v>
          </cell>
          <cell r="B1317" t="str">
            <v>RETIRADA DE LUMINÁRIA EXTERNA INSTALADA EM POSTE</v>
          </cell>
          <cell r="C1317" t="str">
            <v>UN</v>
          </cell>
          <cell r="D1317">
            <v>87.68</v>
          </cell>
          <cell r="E1317" t="str">
            <v>SIURB-E Jan/25</v>
          </cell>
        </row>
        <row r="1318">
          <cell r="A1318">
            <v>9062013</v>
          </cell>
          <cell r="B1318" t="str">
            <v>RETIRADA DE LUMINÁRIA EXTERNA INSTALADA EM BRAÇO DE FERRO</v>
          </cell>
          <cell r="C1318" t="str">
            <v>UN</v>
          </cell>
          <cell r="D1318">
            <v>87.68</v>
          </cell>
          <cell r="E1318" t="str">
            <v>SIURB-E Jan/25</v>
          </cell>
        </row>
        <row r="1319">
          <cell r="A1319">
            <v>9062014</v>
          </cell>
          <cell r="B1319" t="str">
            <v>RETIRADA DE LUMINÁRIA A PROVA DE TEMPO, GASES E VAPOR</v>
          </cell>
          <cell r="C1319" t="str">
            <v>UN</v>
          </cell>
          <cell r="D1319">
            <v>29.23</v>
          </cell>
          <cell r="E1319" t="str">
            <v>SIURB-E Jan/25</v>
          </cell>
        </row>
        <row r="1320">
          <cell r="A1320">
            <v>9062018</v>
          </cell>
          <cell r="B1320" t="str">
            <v>RETIRADA DE PROJETOR DE FACHADA</v>
          </cell>
          <cell r="C1320" t="str">
            <v>UN</v>
          </cell>
          <cell r="D1320">
            <v>87.68</v>
          </cell>
          <cell r="E1320" t="str">
            <v>SIURB-E Jan/25</v>
          </cell>
        </row>
        <row r="1321">
          <cell r="A1321">
            <v>9062019</v>
          </cell>
          <cell r="B1321" t="str">
            <v>RETIRADA DE PROJETOR DE JARDIM</v>
          </cell>
          <cell r="C1321" t="str">
            <v>UN</v>
          </cell>
          <cell r="D1321">
            <v>58.45</v>
          </cell>
          <cell r="E1321" t="str">
            <v>SIURB-E Jan/25</v>
          </cell>
        </row>
        <row r="1322">
          <cell r="A1322">
            <v>9062025</v>
          </cell>
          <cell r="B1322" t="str">
            <v>RETIRADA DE BRAÇO DE LUMINÁRIA</v>
          </cell>
          <cell r="C1322" t="str">
            <v>UN</v>
          </cell>
          <cell r="D1322">
            <v>58.45</v>
          </cell>
          <cell r="E1322" t="str">
            <v>SIURB-E Jan/25</v>
          </cell>
        </row>
        <row r="1323">
          <cell r="A1323">
            <v>9062030</v>
          </cell>
          <cell r="B1323" t="str">
            <v>RETIRADA DE LÂMPADA LED</v>
          </cell>
          <cell r="C1323" t="str">
            <v>UN</v>
          </cell>
          <cell r="D1323">
            <v>5.0599999999999996</v>
          </cell>
          <cell r="E1323" t="str">
            <v>SIURB-E Jan/25</v>
          </cell>
        </row>
        <row r="1324">
          <cell r="A1324">
            <v>9062031</v>
          </cell>
          <cell r="B1324" t="str">
            <v>RETIRADA DE LÂMPADA LED TUBULAR</v>
          </cell>
          <cell r="C1324" t="str">
            <v>UN</v>
          </cell>
          <cell r="D1324">
            <v>5.0599999999999996</v>
          </cell>
          <cell r="E1324" t="str">
            <v>SIURB-E Jan/25</v>
          </cell>
        </row>
        <row r="1325">
          <cell r="A1325">
            <v>9063000</v>
          </cell>
          <cell r="B1325" t="str">
            <v>RETIRADAS - PÁRA-RAIOS E OUTROS</v>
          </cell>
          <cell r="C1325" t="str">
            <v>.</v>
          </cell>
          <cell r="D1325" t="str">
            <v>.</v>
          </cell>
          <cell r="E1325" t="str">
            <v>SIURB-E Jan/25</v>
          </cell>
        </row>
        <row r="1326">
          <cell r="A1326">
            <v>9063014</v>
          </cell>
          <cell r="B1326" t="str">
            <v>RETIRADA DE CORDOALHA DE COBRE NÚ</v>
          </cell>
          <cell r="C1326" t="str">
            <v>M</v>
          </cell>
          <cell r="D1326">
            <v>11.69</v>
          </cell>
          <cell r="E1326" t="str">
            <v>SIURB-E Jan/25</v>
          </cell>
        </row>
        <row r="1327">
          <cell r="A1327">
            <v>9063015</v>
          </cell>
          <cell r="B1327" t="str">
            <v>RETIRADA DE CORDOALHA DE COBRE NÚ PARA ATERRAMENTO</v>
          </cell>
          <cell r="C1327" t="str">
            <v>M</v>
          </cell>
          <cell r="D1327">
            <v>14.61</v>
          </cell>
          <cell r="E1327" t="str">
            <v>SIURB-E Jan/25</v>
          </cell>
        </row>
        <row r="1328">
          <cell r="A1328">
            <v>9063016</v>
          </cell>
          <cell r="B1328" t="str">
            <v>RETIRADA DE CONECTOR TIPO "SPLIT-BOLT"</v>
          </cell>
          <cell r="C1328" t="str">
            <v>UN</v>
          </cell>
          <cell r="D1328">
            <v>11.69</v>
          </cell>
          <cell r="E1328" t="str">
            <v>SIURB-E Jan/25</v>
          </cell>
        </row>
        <row r="1329">
          <cell r="A1329">
            <v>9063060</v>
          </cell>
          <cell r="B1329" t="str">
            <v>RETIRADA DE POSTE DE FERRO, INCLUSIVE BASE DE FIXAÇÃO</v>
          </cell>
          <cell r="C1329" t="str">
            <v>UN</v>
          </cell>
          <cell r="D1329">
            <v>292.25</v>
          </cell>
          <cell r="E1329" t="str">
            <v>SIURB-E Jan/25</v>
          </cell>
        </row>
        <row r="1330">
          <cell r="A1330">
            <v>9063061</v>
          </cell>
          <cell r="B1330" t="str">
            <v>RETIRADA DE POSTE DE FERRO ENGASTADO NO SOLO</v>
          </cell>
          <cell r="C1330" t="str">
            <v>UN</v>
          </cell>
          <cell r="D1330">
            <v>467.6</v>
          </cell>
          <cell r="E1330" t="str">
            <v>SIURB-E Jan/25</v>
          </cell>
        </row>
        <row r="1331">
          <cell r="A1331">
            <v>9063062</v>
          </cell>
          <cell r="B1331" t="str">
            <v>RETIRADA DE POSTE DE CONCRETO EM REDE DE ENERGIA</v>
          </cell>
          <cell r="C1331" t="str">
            <v>UN</v>
          </cell>
          <cell r="D1331">
            <v>653.80999999999995</v>
          </cell>
          <cell r="E1331" t="str">
            <v>SIURB-E Jan/25</v>
          </cell>
        </row>
        <row r="1332">
          <cell r="A1332">
            <v>9064000</v>
          </cell>
          <cell r="B1332" t="str">
            <v>RETIRADAS - CABINE PRIMÁRIA</v>
          </cell>
          <cell r="C1332" t="str">
            <v>.</v>
          </cell>
          <cell r="D1332" t="str">
            <v>.</v>
          </cell>
          <cell r="E1332" t="str">
            <v>SIURB-E Jan/25</v>
          </cell>
        </row>
        <row r="1333">
          <cell r="A1333">
            <v>9064001</v>
          </cell>
          <cell r="B1333" t="str">
            <v>RETIRADA DE ISOLADOR TIPO DISCO INCLUSIVE GANCHO DE SUSTENTAÇÃO</v>
          </cell>
          <cell r="C1333" t="str">
            <v>UN</v>
          </cell>
          <cell r="D1333">
            <v>58.45</v>
          </cell>
          <cell r="E1333" t="str">
            <v>SIURB-E Jan/25</v>
          </cell>
        </row>
        <row r="1334">
          <cell r="A1334">
            <v>9064002</v>
          </cell>
          <cell r="B1334" t="str">
            <v>RETIRADA DE ISOLADOR TIPO CASTANHA INCLUSIVE GANCHO DE SUSTENTAÇÃO</v>
          </cell>
          <cell r="C1334" t="str">
            <v>UN</v>
          </cell>
          <cell r="D1334">
            <v>2.41</v>
          </cell>
          <cell r="E1334" t="str">
            <v>SIURB-E Jan/25</v>
          </cell>
        </row>
        <row r="1335">
          <cell r="A1335">
            <v>9064003</v>
          </cell>
          <cell r="B1335" t="str">
            <v>RETIRADA DE ISOLADOR TIPO PINO A.T. INCLUSIVE PINO</v>
          </cell>
          <cell r="C1335" t="str">
            <v>UN</v>
          </cell>
          <cell r="D1335">
            <v>14.61</v>
          </cell>
          <cell r="E1335" t="str">
            <v>SIURB-E Jan/25</v>
          </cell>
        </row>
        <row r="1336">
          <cell r="A1336">
            <v>9064004</v>
          </cell>
          <cell r="B1336" t="str">
            <v>RETIRADA DE ISOLADOR TIPO PEDESTAL PARA A.T.</v>
          </cell>
          <cell r="C1336" t="str">
            <v>UN</v>
          </cell>
          <cell r="D1336">
            <v>11.69</v>
          </cell>
          <cell r="E1336" t="str">
            <v>SIURB-E Jan/25</v>
          </cell>
        </row>
        <row r="1337">
          <cell r="A1337">
            <v>9064005</v>
          </cell>
          <cell r="B1337" t="str">
            <v>RETIRADA DE CRUZETA DE MADEIRA</v>
          </cell>
          <cell r="C1337" t="str">
            <v>UN</v>
          </cell>
          <cell r="D1337">
            <v>123.83</v>
          </cell>
          <cell r="E1337" t="str">
            <v>SIURB-E Jan/25</v>
          </cell>
        </row>
        <row r="1338">
          <cell r="A1338">
            <v>9064006</v>
          </cell>
          <cell r="B1338" t="str">
            <v>RETIRADA DE BUCHA DE PASSAGEM INTERNA/EXTERNA PARA A.T.</v>
          </cell>
          <cell r="C1338" t="str">
            <v>UN</v>
          </cell>
          <cell r="D1338">
            <v>23.38</v>
          </cell>
          <cell r="E1338" t="str">
            <v>SIURB-E Jan/25</v>
          </cell>
        </row>
        <row r="1339">
          <cell r="A1339">
            <v>9064007</v>
          </cell>
          <cell r="B1339" t="str">
            <v>RETIRADA DE CHAPA DE FERRO PARA BUCHA DE PASSAGEM</v>
          </cell>
          <cell r="C1339" t="str">
            <v>UN</v>
          </cell>
          <cell r="D1339">
            <v>23.38</v>
          </cell>
          <cell r="E1339" t="str">
            <v>SIURB-E Jan/25</v>
          </cell>
        </row>
        <row r="1340">
          <cell r="A1340">
            <v>9064008</v>
          </cell>
          <cell r="B1340" t="str">
            <v>RETIRADA DE VERGALHÃO DE COBRE 3/8"</v>
          </cell>
          <cell r="C1340" t="str">
            <v>M</v>
          </cell>
          <cell r="D1340">
            <v>11.69</v>
          </cell>
          <cell r="E1340" t="str">
            <v>SIURB-E Jan/25</v>
          </cell>
        </row>
        <row r="1341">
          <cell r="A1341">
            <v>9064009</v>
          </cell>
          <cell r="B1341" t="str">
            <v>RETIRADA DE TERMINAL OU CONECTOR PARA VERGALHÃO DE COBRE</v>
          </cell>
          <cell r="C1341" t="str">
            <v>UN</v>
          </cell>
          <cell r="D1341">
            <v>4.82</v>
          </cell>
          <cell r="E1341" t="str">
            <v>SIURB-E Jan/25</v>
          </cell>
        </row>
        <row r="1342">
          <cell r="A1342">
            <v>9064010</v>
          </cell>
          <cell r="B1342" t="str">
            <v>RETIRADA DE CHAVE SECCIONADORA TRIPOLAR CLASSE 15 K.V.</v>
          </cell>
          <cell r="C1342" t="str">
            <v>UN</v>
          </cell>
          <cell r="D1342">
            <v>165.11</v>
          </cell>
          <cell r="E1342" t="str">
            <v>SIURB-E Jan/25</v>
          </cell>
        </row>
        <row r="1343">
          <cell r="A1343">
            <v>9064011</v>
          </cell>
          <cell r="B1343" t="str">
            <v>RETIRADA DE TRANSFORMADOR DE POTENCIAL</v>
          </cell>
          <cell r="C1343" t="str">
            <v>UN</v>
          </cell>
          <cell r="D1343">
            <v>37.99</v>
          </cell>
          <cell r="E1343" t="str">
            <v>SIURB-E Jan/25</v>
          </cell>
        </row>
        <row r="1344">
          <cell r="A1344">
            <v>9064012</v>
          </cell>
          <cell r="B1344" t="str">
            <v>RETIRADA DE DISJUNTOR A.T. DE VOL. NORMAL OU REDUZIDO DE ÓLEO</v>
          </cell>
          <cell r="C1344" t="str">
            <v>UN</v>
          </cell>
          <cell r="D1344">
            <v>218.15</v>
          </cell>
          <cell r="E1344" t="str">
            <v>SIURB-E Jan/25</v>
          </cell>
        </row>
        <row r="1345">
          <cell r="A1345">
            <v>9064013</v>
          </cell>
          <cell r="B1345" t="str">
            <v>RETIRADA DE TRANSFORMADOR DE POTÊNCIA CLASSE 15 KV</v>
          </cell>
          <cell r="C1345" t="str">
            <v>UN</v>
          </cell>
          <cell r="D1345">
            <v>424.53</v>
          </cell>
          <cell r="E1345" t="str">
            <v>SIURB-E Jan/25</v>
          </cell>
        </row>
        <row r="1346">
          <cell r="A1346">
            <v>9064014</v>
          </cell>
          <cell r="B1346" t="str">
            <v>RETIRADA DE CHAVE FUSÍVEL TIPO MATHEUS</v>
          </cell>
          <cell r="C1346" t="str">
            <v>UN</v>
          </cell>
          <cell r="D1346">
            <v>87.68</v>
          </cell>
          <cell r="E1346" t="str">
            <v>SIURB-E Jan/25</v>
          </cell>
        </row>
        <row r="1347">
          <cell r="A1347">
            <v>9064015</v>
          </cell>
          <cell r="B1347" t="str">
            <v>RETIRADA DE SUPORTE DE TRANSFORMADOR EM POSTE</v>
          </cell>
          <cell r="C1347" t="str">
            <v>UN</v>
          </cell>
          <cell r="D1347">
            <v>38.57</v>
          </cell>
          <cell r="E1347" t="str">
            <v>SIURB-E Jan/25</v>
          </cell>
        </row>
        <row r="1348">
          <cell r="A1348">
            <v>9064016</v>
          </cell>
          <cell r="B1348" t="str">
            <v>RETIRADA DE CABO DE A.T. EM LINHA AÉREA ATÉ 35MM2</v>
          </cell>
          <cell r="C1348" t="str">
            <v>M</v>
          </cell>
          <cell r="D1348">
            <v>8.77</v>
          </cell>
          <cell r="E1348" t="str">
            <v>SIURB-E Jan/25</v>
          </cell>
        </row>
        <row r="1349">
          <cell r="A1349">
            <v>9064017</v>
          </cell>
          <cell r="B1349" t="str">
            <v>RETIRADA DE PÁRA-RAIO TIPO CRISTAL VALVE 15KV</v>
          </cell>
          <cell r="C1349" t="str">
            <v>UN</v>
          </cell>
          <cell r="D1349">
            <v>87.26</v>
          </cell>
          <cell r="E1349" t="str">
            <v>SIURB-E Jan/25</v>
          </cell>
        </row>
        <row r="1350">
          <cell r="A1350">
            <v>9064018</v>
          </cell>
          <cell r="B1350" t="str">
            <v>RETIRADA DE CONTATORES E RELÊS EM GERAL</v>
          </cell>
          <cell r="C1350" t="str">
            <v>UN</v>
          </cell>
          <cell r="D1350">
            <v>172.65</v>
          </cell>
          <cell r="E1350" t="str">
            <v>SIURB-E Jan/25</v>
          </cell>
        </row>
        <row r="1351">
          <cell r="A1351">
            <v>9064023</v>
          </cell>
          <cell r="B1351" t="str">
            <v>RETIRADA DE FUSÍVEL EM ALTA TENSÃO TIPO "HH"</v>
          </cell>
          <cell r="C1351" t="str">
            <v>UN</v>
          </cell>
          <cell r="D1351">
            <v>29.23</v>
          </cell>
          <cell r="E1351" t="str">
            <v>SIURB-E Jan/25</v>
          </cell>
        </row>
        <row r="1352">
          <cell r="A1352">
            <v>9064024</v>
          </cell>
          <cell r="B1352" t="str">
            <v>RETIRADA DE ELO FUSÍVEL EM CHAVE TIPO MATHEUS</v>
          </cell>
          <cell r="C1352" t="str">
            <v>UN</v>
          </cell>
          <cell r="D1352">
            <v>17.54</v>
          </cell>
          <cell r="E1352" t="str">
            <v>SIURB-E Jan/25</v>
          </cell>
        </row>
        <row r="1353">
          <cell r="A1353">
            <v>9070000</v>
          </cell>
          <cell r="B1353" t="str">
            <v>RECOLOCAÇÕES - ENTRADA E DISTRIBUIÇÃO</v>
          </cell>
          <cell r="C1353" t="str">
            <v>.</v>
          </cell>
          <cell r="D1353" t="str">
            <v>.</v>
          </cell>
          <cell r="E1353" t="str">
            <v>SIURB-E Jan/25</v>
          </cell>
        </row>
        <row r="1354">
          <cell r="A1354">
            <v>9070001</v>
          </cell>
          <cell r="B1354" t="str">
            <v>RECOLOCAÇÃO DE POSTE DE ENTRADA DE ENERGIA EM BAIXA TENSÃO - GALVANIZADO</v>
          </cell>
          <cell r="C1354" t="str">
            <v>UN</v>
          </cell>
          <cell r="D1354">
            <v>436.3</v>
          </cell>
          <cell r="E1354" t="str">
            <v>SIURB-E Jan/25</v>
          </cell>
        </row>
        <row r="1355">
          <cell r="A1355">
            <v>9070002</v>
          </cell>
          <cell r="B1355" t="str">
            <v>RECOLOCAÇÃO DE POSTE DE ENTRADA DE ENERGIA EM BAIXA TENSÃO - CONCRETO</v>
          </cell>
          <cell r="C1355" t="str">
            <v>UN</v>
          </cell>
          <cell r="D1355">
            <v>601.41</v>
          </cell>
          <cell r="E1355" t="str">
            <v>SIURB-E Jan/25</v>
          </cell>
        </row>
        <row r="1356">
          <cell r="A1356">
            <v>9070003</v>
          </cell>
          <cell r="B1356" t="str">
            <v>RECOLOCAÇÃO DE CAIXA DE ENTRADA DE ENERGIA EM BAIXA TENSÃO</v>
          </cell>
          <cell r="C1356" t="str">
            <v>UN</v>
          </cell>
          <cell r="D1356">
            <v>292.25</v>
          </cell>
          <cell r="E1356" t="str">
            <v>SIURB-E Jan/25</v>
          </cell>
        </row>
        <row r="1357">
          <cell r="A1357">
            <v>9070004</v>
          </cell>
          <cell r="B1357" t="str">
            <v>RECOLOCAÇÃO DE ARMAÇÃO TIPO BRAQUETE</v>
          </cell>
          <cell r="C1357" t="str">
            <v>UN</v>
          </cell>
          <cell r="D1357">
            <v>23.38</v>
          </cell>
          <cell r="E1357" t="str">
            <v>SIURB-E Jan/25</v>
          </cell>
        </row>
        <row r="1358">
          <cell r="A1358">
            <v>9070005</v>
          </cell>
          <cell r="B1358" t="str">
            <v>RECOLOCAÇÃO DE CABEÇOTE TIPO "TELESP"</v>
          </cell>
          <cell r="C1358" t="str">
            <v>UN</v>
          </cell>
          <cell r="D1358">
            <v>23.38</v>
          </cell>
          <cell r="E1358" t="str">
            <v>SIURB-E Jan/25</v>
          </cell>
        </row>
        <row r="1359">
          <cell r="A1359">
            <v>9070008</v>
          </cell>
          <cell r="B1359" t="str">
            <v>RECOLOCAÇÃO DE CONDULETE</v>
          </cell>
          <cell r="C1359" t="str">
            <v>UN</v>
          </cell>
          <cell r="D1359">
            <v>29.23</v>
          </cell>
          <cell r="E1359" t="str">
            <v>SIURB-E Jan/25</v>
          </cell>
        </row>
        <row r="1360">
          <cell r="A1360">
            <v>9070009</v>
          </cell>
          <cell r="B1360" t="str">
            <v>RECOLOCAÇÃO DE PERFILADOS</v>
          </cell>
          <cell r="C1360" t="str">
            <v>M</v>
          </cell>
          <cell r="D1360">
            <v>29.23</v>
          </cell>
          <cell r="E1360" t="str">
            <v>SIURB-E Jan/25</v>
          </cell>
        </row>
        <row r="1361">
          <cell r="A1361">
            <v>9070012</v>
          </cell>
          <cell r="B1361" t="str">
            <v>RECOLOCAÇÃO DE ELETRODUTOS APARENTES - ATÉ 2"</v>
          </cell>
          <cell r="C1361" t="str">
            <v>M</v>
          </cell>
          <cell r="D1361">
            <v>17.54</v>
          </cell>
          <cell r="E1361" t="str">
            <v>SIURB-E Jan/25</v>
          </cell>
        </row>
        <row r="1362">
          <cell r="A1362">
            <v>9070013</v>
          </cell>
          <cell r="B1362" t="str">
            <v>RECOLOCAÇÃO DE ELETRODUTOS APARENTES - ACIMA DE 2"</v>
          </cell>
          <cell r="C1362" t="str">
            <v>M</v>
          </cell>
          <cell r="D1362">
            <v>35.07</v>
          </cell>
          <cell r="E1362" t="str">
            <v>SIURB-E Jan/25</v>
          </cell>
        </row>
        <row r="1363">
          <cell r="A1363">
            <v>9070014</v>
          </cell>
          <cell r="B1363" t="str">
            <v>RECOLOCAÇÃO DE FIO EMBUTIDO - ATÉ 16MM2</v>
          </cell>
          <cell r="C1363" t="str">
            <v>M</v>
          </cell>
          <cell r="D1363">
            <v>2.92</v>
          </cell>
          <cell r="E1363" t="str">
            <v>SIURB-E Jan/25</v>
          </cell>
        </row>
        <row r="1364">
          <cell r="A1364">
            <v>9070015</v>
          </cell>
          <cell r="B1364" t="str">
            <v>RECOLOCAÇÃO DE CABO EMBUTIDO - ACIMA DE 16MM2</v>
          </cell>
          <cell r="C1364" t="str">
            <v>M</v>
          </cell>
          <cell r="D1364">
            <v>40.92</v>
          </cell>
          <cell r="E1364" t="str">
            <v>SIURB-E Jan/25</v>
          </cell>
        </row>
        <row r="1365">
          <cell r="A1365">
            <v>9070016</v>
          </cell>
          <cell r="B1365" t="str">
            <v>RECOLOCAÇÃO DE FIO APARENTE - ATÉ 16MM2</v>
          </cell>
          <cell r="C1365" t="str">
            <v>M</v>
          </cell>
          <cell r="D1365">
            <v>1.75</v>
          </cell>
          <cell r="E1365" t="str">
            <v>SIURB-E Jan/25</v>
          </cell>
        </row>
        <row r="1366">
          <cell r="A1366">
            <v>9070017</v>
          </cell>
          <cell r="B1366" t="str">
            <v>RECOLOCAÇÃO DE CABO APARENTE - ACIMA DE 16MM2</v>
          </cell>
          <cell r="C1366" t="str">
            <v>M</v>
          </cell>
          <cell r="D1366">
            <v>17.54</v>
          </cell>
          <cell r="E1366" t="str">
            <v>SIURB-E Jan/25</v>
          </cell>
        </row>
        <row r="1367">
          <cell r="A1367">
            <v>9070018</v>
          </cell>
          <cell r="B1367" t="str">
            <v>RECOLOCAÇÃO DE TERMINAIS OU CONECTORES DE PRESSÃO PARA CABOS</v>
          </cell>
          <cell r="C1367" t="str">
            <v>UN</v>
          </cell>
          <cell r="D1367">
            <v>23.38</v>
          </cell>
          <cell r="E1367" t="str">
            <v>SIURB-E Jan/25</v>
          </cell>
        </row>
        <row r="1368">
          <cell r="A1368">
            <v>9070020</v>
          </cell>
          <cell r="B1368" t="str">
            <v>RECOLOCAÇÃO DE SUPORTE-ISOLADOR TIPO ROLDANA</v>
          </cell>
          <cell r="C1368" t="str">
            <v>UN</v>
          </cell>
          <cell r="D1368">
            <v>17.54</v>
          </cell>
          <cell r="E1368" t="str">
            <v>SIURB-E Jan/25</v>
          </cell>
        </row>
        <row r="1369">
          <cell r="A1369">
            <v>9071000</v>
          </cell>
          <cell r="B1369" t="str">
            <v>RECOLOCAÇÕES - CAIXAS E QUADROS</v>
          </cell>
          <cell r="C1369" t="str">
            <v>.</v>
          </cell>
          <cell r="D1369" t="str">
            <v>.</v>
          </cell>
          <cell r="E1369" t="str">
            <v>SIURB-E Jan/25</v>
          </cell>
        </row>
        <row r="1370">
          <cell r="A1370">
            <v>9071010</v>
          </cell>
          <cell r="B1370" t="str">
            <v>RECOLOCAÇÃO DE BARRAMENTOS EM QUADROS ELÉTRICOS</v>
          </cell>
          <cell r="C1370" t="str">
            <v>M</v>
          </cell>
          <cell r="D1370">
            <v>58.45</v>
          </cell>
          <cell r="E1370" t="str">
            <v>SIURB-E Jan/25</v>
          </cell>
        </row>
        <row r="1371">
          <cell r="A1371">
            <v>9071011</v>
          </cell>
          <cell r="B1371" t="str">
            <v>RECOLOCAÇÃO DE ISOLADORES EM QUADROS ELÉTRICOS</v>
          </cell>
          <cell r="C1371" t="str">
            <v>UN</v>
          </cell>
          <cell r="D1371">
            <v>14.61</v>
          </cell>
          <cell r="E1371" t="str">
            <v>SIURB-E Jan/25</v>
          </cell>
        </row>
        <row r="1372">
          <cell r="A1372">
            <v>9071015</v>
          </cell>
          <cell r="B1372" t="str">
            <v>RECOLOCAÇÃO DE DISJUNTOR AUTOMÁTICO UNIPOLAR ATÉ 50A</v>
          </cell>
          <cell r="C1372" t="str">
            <v>UN</v>
          </cell>
          <cell r="D1372">
            <v>29.23</v>
          </cell>
          <cell r="E1372" t="str">
            <v>SIURB-E Jan/25</v>
          </cell>
        </row>
        <row r="1373">
          <cell r="A1373">
            <v>9071016</v>
          </cell>
          <cell r="B1373" t="str">
            <v>RECOLOCAÇÃO DE DISJUNTOR AUTOMÁTICO BIPOLAR ATÉ 50A</v>
          </cell>
          <cell r="C1373" t="str">
            <v>UN</v>
          </cell>
          <cell r="D1373">
            <v>46.76</v>
          </cell>
          <cell r="E1373" t="str">
            <v>SIURB-E Jan/25</v>
          </cell>
        </row>
        <row r="1374">
          <cell r="A1374">
            <v>9071017</v>
          </cell>
          <cell r="B1374" t="str">
            <v>RECOLOCAÇÃO DE DISJUNTOR AUTOMÁTICO TRIPOLAR ATÉ 50A</v>
          </cell>
          <cell r="C1374" t="str">
            <v>UN</v>
          </cell>
          <cell r="D1374">
            <v>87.68</v>
          </cell>
          <cell r="E1374" t="str">
            <v>SIURB-E Jan/25</v>
          </cell>
        </row>
        <row r="1375">
          <cell r="A1375">
            <v>9071025</v>
          </cell>
          <cell r="B1375" t="str">
            <v>RECOLOCAÇÃO DE CAIXA PARA FUSÍVEL OU TOMADA, INSTALADA EM PERFILADOS</v>
          </cell>
          <cell r="C1375" t="str">
            <v>UN</v>
          </cell>
          <cell r="D1375">
            <v>29.23</v>
          </cell>
          <cell r="E1375" t="str">
            <v>SIURB-E Jan/25</v>
          </cell>
        </row>
        <row r="1376">
          <cell r="A1376">
            <v>9071026</v>
          </cell>
          <cell r="B1376" t="str">
            <v>RECOLOCAÇÃO DE QUADRO DE DISTRIBUIÇÃO OU CAIXA DE PASSAGEM</v>
          </cell>
          <cell r="C1376" t="str">
            <v>M2</v>
          </cell>
          <cell r="D1376">
            <v>352.19</v>
          </cell>
          <cell r="E1376" t="str">
            <v>SIURB-E Jan/25</v>
          </cell>
        </row>
        <row r="1377">
          <cell r="A1377">
            <v>9071030</v>
          </cell>
          <cell r="B1377" t="str">
            <v>RECOLOCAÇÃO DE FECHADURA DE QUADRO DE DISTRIBUIÇÃO OU CAIXA DE PASSAGEM</v>
          </cell>
          <cell r="C1377" t="str">
            <v>UN</v>
          </cell>
          <cell r="D1377">
            <v>14.61</v>
          </cell>
          <cell r="E1377" t="str">
            <v>SIURB-E Jan/25</v>
          </cell>
        </row>
        <row r="1378">
          <cell r="A1378">
            <v>9071032</v>
          </cell>
          <cell r="B1378" t="str">
            <v>RECOLOCAÇÃO DE DISJUNTOR AUTOMÁTICO TIPO "QUICK-LAG"</v>
          </cell>
          <cell r="C1378" t="str">
            <v>UN</v>
          </cell>
          <cell r="D1378">
            <v>17.54</v>
          </cell>
          <cell r="E1378" t="str">
            <v>SIURB-E Jan/25</v>
          </cell>
        </row>
        <row r="1379">
          <cell r="A1379">
            <v>9071034</v>
          </cell>
          <cell r="B1379" t="str">
            <v>RECOLOCAÇÃO DE BASE EM CHAPA DE FERRO, PARA DISJUNTOR TIPO "QUICK-LAG"</v>
          </cell>
          <cell r="C1379" t="str">
            <v>UN</v>
          </cell>
          <cell r="D1379">
            <v>58.45</v>
          </cell>
          <cell r="E1379" t="str">
            <v>SIURB-E Jan/25</v>
          </cell>
        </row>
        <row r="1380">
          <cell r="A1380">
            <v>9071035</v>
          </cell>
          <cell r="B1380" t="str">
            <v>RECOLOCAÇÃO DE CAPACITOR PARA CORREÇÃO DE FATOR DE POTÊNCIA</v>
          </cell>
          <cell r="C1380" t="str">
            <v>UN</v>
          </cell>
          <cell r="D1380">
            <v>670.1</v>
          </cell>
          <cell r="E1380" t="str">
            <v>SIURB-E Jan/25</v>
          </cell>
        </row>
        <row r="1381">
          <cell r="A1381">
            <v>9071037</v>
          </cell>
          <cell r="B1381" t="str">
            <v>RECOLOCAÇÃO DE CHAVE SECCIONADA OU BASE PARA FUSÍVEL TIPO NH-UNIPOLAR</v>
          </cell>
          <cell r="C1381" t="str">
            <v>UN</v>
          </cell>
          <cell r="D1381">
            <v>40.92</v>
          </cell>
          <cell r="E1381" t="str">
            <v>SIURB-E Jan/25</v>
          </cell>
        </row>
        <row r="1382">
          <cell r="A1382">
            <v>9071038</v>
          </cell>
          <cell r="B1382" t="str">
            <v>RECOLOCAÇÃO DE CHAVE SECCIONADA OU BASE PARA FUSÍVEL TIPO NH-TRIPOLAR</v>
          </cell>
          <cell r="C1382" t="str">
            <v>UN</v>
          </cell>
          <cell r="D1382">
            <v>58.45</v>
          </cell>
          <cell r="E1382" t="str">
            <v>SIURB-E Jan/25</v>
          </cell>
        </row>
        <row r="1383">
          <cell r="A1383">
            <v>9071039</v>
          </cell>
          <cell r="B1383" t="str">
            <v>RECOLOCAÇÃO DE BASE DE FUSÍVEIS TIPO " DIAZED"</v>
          </cell>
          <cell r="C1383" t="str">
            <v>UN</v>
          </cell>
          <cell r="D1383">
            <v>29.23</v>
          </cell>
          <cell r="E1383" t="str">
            <v>SIURB-E Jan/25</v>
          </cell>
        </row>
        <row r="1384">
          <cell r="A1384">
            <v>9071040</v>
          </cell>
          <cell r="B1384" t="str">
            <v>RECOLOCAÇÃO DE BARRAMENTO DE COBRE</v>
          </cell>
          <cell r="C1384" t="str">
            <v>UN</v>
          </cell>
          <cell r="D1384">
            <v>29.23</v>
          </cell>
          <cell r="E1384" t="str">
            <v>SIURB-E Jan/25</v>
          </cell>
        </row>
        <row r="1385">
          <cell r="A1385">
            <v>9072000</v>
          </cell>
          <cell r="B1385" t="str">
            <v>RECOLOCAÇÕES - PONTOS E APARELHOS</v>
          </cell>
          <cell r="C1385" t="str">
            <v>.</v>
          </cell>
          <cell r="D1385" t="str">
            <v>.</v>
          </cell>
          <cell r="E1385" t="str">
            <v>SIURB-E Jan/25</v>
          </cell>
        </row>
        <row r="1386">
          <cell r="A1386">
            <v>9072001</v>
          </cell>
          <cell r="B1386" t="str">
            <v>RECOLOCAÇÃO DE SOQUETES EM LUMINÁRIAS</v>
          </cell>
          <cell r="C1386" t="str">
            <v>UN</v>
          </cell>
          <cell r="D1386">
            <v>17.54</v>
          </cell>
          <cell r="E1386" t="str">
            <v>SIURB-E Jan/25</v>
          </cell>
        </row>
        <row r="1387">
          <cell r="A1387">
            <v>9072002</v>
          </cell>
          <cell r="B1387" t="str">
            <v>RECOLOCAÇÃO DE REATOR EM LUMINÁRIA FLUORESCENTE</v>
          </cell>
          <cell r="C1387" t="str">
            <v>UN</v>
          </cell>
          <cell r="D1387">
            <v>37.99</v>
          </cell>
          <cell r="E1387" t="str">
            <v>SIURB-E Jan/25</v>
          </cell>
        </row>
        <row r="1388">
          <cell r="A1388">
            <v>9072003</v>
          </cell>
          <cell r="B1388" t="str">
            <v>RECOLOCAÇÃO DE LÂMPADA FLUORESCENTE</v>
          </cell>
          <cell r="C1388" t="str">
            <v>UN</v>
          </cell>
          <cell r="D1388">
            <v>2.41</v>
          </cell>
          <cell r="E1388" t="str">
            <v>SIURB-E Jan/25</v>
          </cell>
        </row>
        <row r="1389">
          <cell r="A1389">
            <v>9072004</v>
          </cell>
          <cell r="B1389" t="str">
            <v>RECOLOCAÇÃO DE LÂMPADA VAPOR DE MERCÚRIO, SÓDIO OU MISTA</v>
          </cell>
          <cell r="C1389" t="str">
            <v>UN</v>
          </cell>
          <cell r="D1389">
            <v>17.54</v>
          </cell>
          <cell r="E1389" t="str">
            <v>SIURB-E Jan/25</v>
          </cell>
        </row>
        <row r="1390">
          <cell r="A1390">
            <v>9072005</v>
          </cell>
          <cell r="B1390" t="str">
            <v>RECOLOCAÇÃO DE PLACA DIFUSORA PARA LÂMPADA FLUORESCENTE</v>
          </cell>
          <cell r="C1390" t="str">
            <v>UN</v>
          </cell>
          <cell r="D1390">
            <v>2.41</v>
          </cell>
          <cell r="E1390" t="str">
            <v>SIURB-E Jan/25</v>
          </cell>
        </row>
        <row r="1391">
          <cell r="A1391">
            <v>9072011</v>
          </cell>
          <cell r="B1391" t="str">
            <v>RECOLOCAÇÃO DE LUMINÁRIA INTERNA PARA LÂMPADA FLUORESCENTE</v>
          </cell>
          <cell r="C1391" t="str">
            <v>UN</v>
          </cell>
          <cell r="D1391">
            <v>87.68</v>
          </cell>
          <cell r="E1391" t="str">
            <v>SIURB-E Jan/25</v>
          </cell>
        </row>
        <row r="1392">
          <cell r="A1392">
            <v>9072012</v>
          </cell>
          <cell r="B1392" t="str">
            <v>RECOLOCAÇÃO DE LUMINÁRIA EXTERNA INSTALADA EM POSTE</v>
          </cell>
          <cell r="C1392" t="str">
            <v>UN</v>
          </cell>
          <cell r="D1392">
            <v>233.8</v>
          </cell>
          <cell r="E1392" t="str">
            <v>SIURB-E Jan/25</v>
          </cell>
        </row>
        <row r="1393">
          <cell r="A1393">
            <v>9072013</v>
          </cell>
          <cell r="B1393" t="str">
            <v>RECOLOCAÇÃO DE LUMINÁRIA EXTERNA INSTALADA EM BRAÇO DE FERRO</v>
          </cell>
          <cell r="C1393" t="str">
            <v>UN</v>
          </cell>
          <cell r="D1393">
            <v>116.9</v>
          </cell>
          <cell r="E1393" t="str">
            <v>SIURB-E Jan/25</v>
          </cell>
        </row>
        <row r="1394">
          <cell r="A1394">
            <v>9072014</v>
          </cell>
          <cell r="B1394" t="str">
            <v>RECOLOCAÇÃO DE LUMINÁRIA A PROVA DE TEMPO, GASES E VAPOR</v>
          </cell>
          <cell r="C1394" t="str">
            <v>UN</v>
          </cell>
          <cell r="D1394">
            <v>58.45</v>
          </cell>
          <cell r="E1394" t="str">
            <v>SIURB-E Jan/25</v>
          </cell>
        </row>
        <row r="1395">
          <cell r="A1395">
            <v>9072018</v>
          </cell>
          <cell r="B1395" t="str">
            <v>RECOLOCAÇÃO DE PROJETOR DE FACHADA</v>
          </cell>
          <cell r="C1395" t="str">
            <v>UN</v>
          </cell>
          <cell r="D1395">
            <v>58.45</v>
          </cell>
          <cell r="E1395" t="str">
            <v>SIURB-E Jan/25</v>
          </cell>
        </row>
        <row r="1396">
          <cell r="A1396">
            <v>9072019</v>
          </cell>
          <cell r="B1396" t="str">
            <v>RECOLOCAÇÃO DE PROJETOR DE JARDIM</v>
          </cell>
          <cell r="C1396" t="str">
            <v>UN</v>
          </cell>
          <cell r="D1396">
            <v>46.76</v>
          </cell>
          <cell r="E1396" t="str">
            <v>SIURB-E Jan/25</v>
          </cell>
        </row>
        <row r="1397">
          <cell r="A1397">
            <v>9072025</v>
          </cell>
          <cell r="B1397" t="str">
            <v>RECOLOCAÇÃO DE BRAÇO DE LUMINÁRIA</v>
          </cell>
          <cell r="C1397" t="str">
            <v>UN</v>
          </cell>
          <cell r="D1397">
            <v>58.45</v>
          </cell>
          <cell r="E1397" t="str">
            <v>SIURB-E Jan/25</v>
          </cell>
        </row>
        <row r="1398">
          <cell r="A1398">
            <v>9072030</v>
          </cell>
          <cell r="B1398" t="str">
            <v>RECOLOCAÇÃO DE LÂMPADAS LED</v>
          </cell>
          <cell r="C1398" t="str">
            <v>UN</v>
          </cell>
          <cell r="D1398">
            <v>12.27</v>
          </cell>
          <cell r="E1398" t="str">
            <v>SIURB-E Jan/25</v>
          </cell>
        </row>
        <row r="1399">
          <cell r="A1399">
            <v>9073000</v>
          </cell>
          <cell r="B1399" t="str">
            <v>RECOLOCAÇÕES - PÁRA-RAIOS E OUTROS</v>
          </cell>
          <cell r="C1399" t="str">
            <v>.</v>
          </cell>
          <cell r="D1399" t="str">
            <v>.</v>
          </cell>
          <cell r="E1399" t="str">
            <v>SIURB-E Jan/25</v>
          </cell>
        </row>
        <row r="1400">
          <cell r="A1400">
            <v>9073014</v>
          </cell>
          <cell r="B1400" t="str">
            <v>RECOLOCAÇÃO DE CORDOALHA DE COBRE NÚ</v>
          </cell>
          <cell r="C1400" t="str">
            <v>M</v>
          </cell>
          <cell r="D1400">
            <v>29.23</v>
          </cell>
          <cell r="E1400" t="str">
            <v>SIURB-E Jan/25</v>
          </cell>
        </row>
        <row r="1401">
          <cell r="A1401">
            <v>9073015</v>
          </cell>
          <cell r="B1401" t="str">
            <v>RECOLOCAÇÃO CORDOALHA DE COBRE NÚ PARA ATERRAMENTO</v>
          </cell>
          <cell r="C1401" t="str">
            <v>M</v>
          </cell>
          <cell r="D1401">
            <v>29.23</v>
          </cell>
          <cell r="E1401" t="str">
            <v>SIURB-E Jan/25</v>
          </cell>
        </row>
        <row r="1402">
          <cell r="A1402">
            <v>9073016</v>
          </cell>
          <cell r="B1402" t="str">
            <v>RECOLOCAÇÃO DE CONECTOR TIPO "SPLIT_BOLT"</v>
          </cell>
          <cell r="C1402" t="str">
            <v>UN</v>
          </cell>
          <cell r="D1402">
            <v>17.54</v>
          </cell>
          <cell r="E1402" t="str">
            <v>SIURB-E Jan/25</v>
          </cell>
        </row>
        <row r="1403">
          <cell r="A1403">
            <v>9073060</v>
          </cell>
          <cell r="B1403" t="str">
            <v>RECOLOCAÇÃO DE POSTE DE FERRO, INCLUSIVE BASE DE FIXAÇÃO</v>
          </cell>
          <cell r="C1403" t="str">
            <v>UN</v>
          </cell>
          <cell r="D1403">
            <v>436.3</v>
          </cell>
          <cell r="E1403" t="str">
            <v>SIURB-E Jan/25</v>
          </cell>
        </row>
        <row r="1404">
          <cell r="A1404">
            <v>9073061</v>
          </cell>
          <cell r="B1404" t="str">
            <v>RECOLOCAÇÃO DE POSTE DE FERRO ENGASTADO NO SOLO</v>
          </cell>
          <cell r="C1404" t="str">
            <v>UN</v>
          </cell>
          <cell r="D1404">
            <v>601.41</v>
          </cell>
          <cell r="E1404" t="str">
            <v>SIURB-E Jan/25</v>
          </cell>
        </row>
        <row r="1405">
          <cell r="A1405">
            <v>9073062</v>
          </cell>
          <cell r="B1405" t="str">
            <v>RECOLOCAÇÃO DE POSTE DE CONCRETO EM REDE DE ENERGIA</v>
          </cell>
          <cell r="C1405" t="str">
            <v>UN</v>
          </cell>
          <cell r="D1405">
            <v>702.02</v>
          </cell>
          <cell r="E1405" t="str">
            <v>SIURB-E Jan/25</v>
          </cell>
        </row>
        <row r="1406">
          <cell r="A1406">
            <v>9074000</v>
          </cell>
          <cell r="B1406" t="str">
            <v>RECOLOCAÇÕES - CABINES PRIMÁRIAS</v>
          </cell>
          <cell r="C1406" t="str">
            <v>.</v>
          </cell>
          <cell r="D1406" t="str">
            <v>.</v>
          </cell>
          <cell r="E1406" t="str">
            <v>SIURB-E Jan/25</v>
          </cell>
        </row>
        <row r="1407">
          <cell r="A1407">
            <v>9074001</v>
          </cell>
          <cell r="B1407" t="str">
            <v>RECOLOCAÇÃO DE ISOLADOR TIPO DISCO INCLUSIVE GANCHO DE SUSTENTAÇÃO</v>
          </cell>
          <cell r="C1407" t="str">
            <v>UN</v>
          </cell>
          <cell r="D1407">
            <v>11.69</v>
          </cell>
          <cell r="E1407" t="str">
            <v>SIURB-E Jan/25</v>
          </cell>
        </row>
        <row r="1408">
          <cell r="A1408">
            <v>9074002</v>
          </cell>
          <cell r="B1408" t="str">
            <v>RECOLOCAÇÃO DE ISOLADOR TIPO CASTANHA INCLUSIVE GANCHO DE SUSTENTAÇÃO</v>
          </cell>
          <cell r="C1408" t="str">
            <v>UN</v>
          </cell>
          <cell r="D1408">
            <v>11.69</v>
          </cell>
          <cell r="E1408" t="str">
            <v>SIURB-E Jan/25</v>
          </cell>
        </row>
        <row r="1409">
          <cell r="A1409">
            <v>9074003</v>
          </cell>
          <cell r="B1409" t="str">
            <v>RECOLOCAÇÃO DE ISOLADOR TIPO PINO PARA A.T. INCLUSIVE PINO</v>
          </cell>
          <cell r="C1409" t="str">
            <v>UN</v>
          </cell>
          <cell r="D1409">
            <v>37.99</v>
          </cell>
          <cell r="E1409" t="str">
            <v>SIURB-E Jan/25</v>
          </cell>
        </row>
        <row r="1410">
          <cell r="A1410">
            <v>9074004</v>
          </cell>
          <cell r="B1410" t="str">
            <v>RECOLOCAÇÃO DE ISOLADOR TIPO PEDESTAL PARA A.T.</v>
          </cell>
          <cell r="C1410" t="str">
            <v>UN</v>
          </cell>
          <cell r="D1410">
            <v>35.07</v>
          </cell>
          <cell r="E1410" t="str">
            <v>SIURB-E Jan/25</v>
          </cell>
        </row>
        <row r="1411">
          <cell r="A1411">
            <v>9074005</v>
          </cell>
          <cell r="B1411" t="str">
            <v>RECOLOCAÇÃO DE CRUZETA DE MADEIRA</v>
          </cell>
          <cell r="C1411" t="str">
            <v>UN</v>
          </cell>
          <cell r="D1411">
            <v>165.11</v>
          </cell>
          <cell r="E1411" t="str">
            <v>SIURB-E Jan/25</v>
          </cell>
        </row>
        <row r="1412">
          <cell r="A1412">
            <v>9074006</v>
          </cell>
          <cell r="B1412" t="str">
            <v>RECOLOCAÇÃO DE BUCHA DE PASSAGEM INTERNA/EXTERNA PARA A.T.</v>
          </cell>
          <cell r="C1412" t="str">
            <v>UN</v>
          </cell>
          <cell r="D1412">
            <v>29.23</v>
          </cell>
          <cell r="E1412" t="str">
            <v>SIURB-E Jan/25</v>
          </cell>
        </row>
        <row r="1413">
          <cell r="A1413">
            <v>9074007</v>
          </cell>
          <cell r="B1413" t="str">
            <v>RECOLOCAÇÃO DE CHAPA DE FERRO PARA BUCHA DE PASSAGEM</v>
          </cell>
          <cell r="C1413" t="str">
            <v>UN</v>
          </cell>
          <cell r="D1413">
            <v>29.23</v>
          </cell>
          <cell r="E1413" t="str">
            <v>SIURB-E Jan/25</v>
          </cell>
        </row>
        <row r="1414">
          <cell r="A1414">
            <v>9074008</v>
          </cell>
          <cell r="B1414" t="str">
            <v>RECOLOCAÇÃO DE VERGALHÃO DE COBRE 3/8"</v>
          </cell>
          <cell r="C1414" t="str">
            <v>M</v>
          </cell>
          <cell r="D1414">
            <v>23.38</v>
          </cell>
          <cell r="E1414" t="str">
            <v>SIURB-E Jan/25</v>
          </cell>
        </row>
        <row r="1415">
          <cell r="A1415">
            <v>9074009</v>
          </cell>
          <cell r="B1415" t="str">
            <v>RECOLOCAÇÃO DE TERMINAL OU CONECTOR PARA VERGALHÃO DE COBRE</v>
          </cell>
          <cell r="C1415" t="str">
            <v>UN</v>
          </cell>
          <cell r="D1415">
            <v>11.69</v>
          </cell>
          <cell r="E1415" t="str">
            <v>SIURB-E Jan/25</v>
          </cell>
        </row>
        <row r="1416">
          <cell r="A1416">
            <v>9074010</v>
          </cell>
          <cell r="B1416" t="str">
            <v>RECOLOCAÇÃO DE CHAVE SECCIONADORA TRIPOLAR CLASSE 15KV</v>
          </cell>
          <cell r="C1416" t="str">
            <v>UN</v>
          </cell>
          <cell r="D1416">
            <v>274.18</v>
          </cell>
          <cell r="E1416" t="str">
            <v>SIURB-E Jan/25</v>
          </cell>
        </row>
        <row r="1417">
          <cell r="A1417">
            <v>9074011</v>
          </cell>
          <cell r="B1417" t="str">
            <v>RECOLOCAÇÃO DE TRANSFORMADOR DE POTENCIAL</v>
          </cell>
          <cell r="C1417" t="str">
            <v>UN</v>
          </cell>
          <cell r="D1417">
            <v>98.47</v>
          </cell>
          <cell r="E1417" t="str">
            <v>SIURB-E Jan/25</v>
          </cell>
        </row>
        <row r="1418">
          <cell r="A1418">
            <v>9074012</v>
          </cell>
          <cell r="B1418" t="str">
            <v>RECOLOCAÇÃO DE DISJUNTOR A.T. DE VOLUME NORMAL OU REDUZIDO DE ÓLEO</v>
          </cell>
          <cell r="C1418" t="str">
            <v>UN</v>
          </cell>
          <cell r="D1418">
            <v>520.64</v>
          </cell>
          <cell r="E1418" t="str">
            <v>SIURB-E Jan/25</v>
          </cell>
        </row>
        <row r="1419">
          <cell r="A1419">
            <v>9074013</v>
          </cell>
          <cell r="B1419" t="str">
            <v>RECOLOCAÇÃO DE TRANSFORMADOR DE POTÊNCIA CLASSE 15KV</v>
          </cell>
          <cell r="C1419" t="str">
            <v>UN</v>
          </cell>
          <cell r="D1419">
            <v>872.59</v>
          </cell>
          <cell r="E1419" t="str">
            <v>SIURB-E Jan/25</v>
          </cell>
        </row>
        <row r="1420">
          <cell r="A1420">
            <v>9074014</v>
          </cell>
          <cell r="B1420" t="str">
            <v>RECOLOCAÇÃO DE CHAVE FUSÍVEL TIPO MATHEUS</v>
          </cell>
          <cell r="C1420" t="str">
            <v>UN</v>
          </cell>
          <cell r="D1420">
            <v>81.96</v>
          </cell>
          <cell r="E1420" t="str">
            <v>SIURB-E Jan/25</v>
          </cell>
        </row>
        <row r="1421">
          <cell r="A1421">
            <v>9074015</v>
          </cell>
          <cell r="B1421" t="str">
            <v>RECOLOCAÇÃO DE SUPORTE DE TRANSFORMADOR EM POSTE</v>
          </cell>
          <cell r="C1421" t="str">
            <v>UN</v>
          </cell>
          <cell r="D1421">
            <v>165.11</v>
          </cell>
          <cell r="E1421" t="str">
            <v>SIURB-E Jan/25</v>
          </cell>
        </row>
        <row r="1422">
          <cell r="A1422">
            <v>9074016</v>
          </cell>
          <cell r="B1422" t="str">
            <v>RECOLOCAÇÃO DE CABO DE A.T. EM LINHA AÉREA ATÉ 35MM2</v>
          </cell>
          <cell r="C1422" t="str">
            <v>M</v>
          </cell>
          <cell r="D1422">
            <v>17.54</v>
          </cell>
          <cell r="E1422" t="str">
            <v>SIURB-E Jan/25</v>
          </cell>
        </row>
        <row r="1423">
          <cell r="A1423">
            <v>9074017</v>
          </cell>
          <cell r="B1423" t="str">
            <v>RECOLOCAÇÃO DE PÁRA-RAIO TIPO CRISTAL VALVE 15KV</v>
          </cell>
          <cell r="C1423" t="str">
            <v>UN</v>
          </cell>
          <cell r="D1423">
            <v>278.2</v>
          </cell>
          <cell r="E1423" t="str">
            <v>SIURB-E Jan/25</v>
          </cell>
        </row>
        <row r="1424">
          <cell r="A1424">
            <v>9074018</v>
          </cell>
          <cell r="B1424" t="str">
            <v>RECOLOCAÇÃO DE CONTATORES E RELÊS EM GERAL</v>
          </cell>
          <cell r="C1424" t="str">
            <v>UN</v>
          </cell>
          <cell r="D1424">
            <v>345.29</v>
          </cell>
          <cell r="E1424" t="str">
            <v>SIURB-E Jan/25</v>
          </cell>
        </row>
        <row r="1425">
          <cell r="A1425">
            <v>9074023</v>
          </cell>
          <cell r="B1425" t="str">
            <v>RECOLOCAÇÃO DE FUSÍVEL EM ALTA TENSÃO TIPO "HH"</v>
          </cell>
          <cell r="C1425" t="str">
            <v>UN</v>
          </cell>
          <cell r="D1425">
            <v>29.23</v>
          </cell>
          <cell r="E1425" t="str">
            <v>SIURB-E Jan/25</v>
          </cell>
        </row>
        <row r="1426">
          <cell r="A1426">
            <v>9074024</v>
          </cell>
          <cell r="B1426" t="str">
            <v>RECOLOCAÇÃO DE ELO FUSÍVEL EM CHAVE TIPO MATHEUS</v>
          </cell>
          <cell r="C1426" t="str">
            <v>UN</v>
          </cell>
          <cell r="D1426">
            <v>17.54</v>
          </cell>
          <cell r="E1426" t="str">
            <v>SIURB-E Jan/25</v>
          </cell>
        </row>
        <row r="1427">
          <cell r="A1427">
            <v>9080000</v>
          </cell>
          <cell r="B1427" t="str">
            <v>SERVIÇOS PARCIAIS - ENTRADA E DISTRIBUIÇÃO</v>
          </cell>
          <cell r="C1427" t="str">
            <v>.</v>
          </cell>
          <cell r="D1427" t="str">
            <v>.</v>
          </cell>
          <cell r="E1427" t="str">
            <v>SIURB-E Jan/25</v>
          </cell>
        </row>
        <row r="1428">
          <cell r="A1428">
            <v>9080003</v>
          </cell>
          <cell r="B1428" t="str">
            <v>POSTE DE ENTRADA DE ENERGIA, DUPLO "T" - 7,5M/200DAN</v>
          </cell>
          <cell r="C1428" t="str">
            <v>UN</v>
          </cell>
          <cell r="D1428">
            <v>1478.35</v>
          </cell>
          <cell r="E1428" t="str">
            <v>SIURB-E Jan/25</v>
          </cell>
        </row>
        <row r="1429">
          <cell r="A1429">
            <v>9080004</v>
          </cell>
          <cell r="B1429" t="str">
            <v>POSTE DE ENTRADA DE ENERGIA, DUPLO "T" - 7,5M/300DAN</v>
          </cell>
          <cell r="C1429" t="str">
            <v>UN</v>
          </cell>
          <cell r="D1429">
            <v>1585.28</v>
          </cell>
          <cell r="E1429" t="str">
            <v>SIURB-E Jan/25</v>
          </cell>
        </row>
        <row r="1430">
          <cell r="A1430">
            <v>9080011</v>
          </cell>
          <cell r="B1430" t="str">
            <v>FORNECIMENTO E INSTALAÇÃO DE POSTE EM CONCRETO COM ALTURA LIVRE DE 18M, 1000DAN, ENGASTADO</v>
          </cell>
          <cell r="C1430" t="str">
            <v>UN</v>
          </cell>
          <cell r="D1430">
            <v>13429.96</v>
          </cell>
          <cell r="E1430" t="str">
            <v>SIURB-E Jan/25</v>
          </cell>
        </row>
        <row r="1431">
          <cell r="A1431">
            <v>9080018</v>
          </cell>
          <cell r="B1431" t="str">
            <v>TERMINAL OU CONECTOR DE PRESSÃO - PARA FIO ATÉ 6MM2</v>
          </cell>
          <cell r="C1431" t="str">
            <v>UN</v>
          </cell>
          <cell r="D1431">
            <v>20.86</v>
          </cell>
          <cell r="E1431" t="str">
            <v>SIURB-E Jan/25</v>
          </cell>
        </row>
        <row r="1432">
          <cell r="A1432">
            <v>9080019</v>
          </cell>
          <cell r="B1432" t="str">
            <v>TERMINAL OU CONECTOR DE PRESSÃO - PARA CABO 10MM2</v>
          </cell>
          <cell r="C1432" t="str">
            <v>UN</v>
          </cell>
          <cell r="D1432">
            <v>25.96</v>
          </cell>
          <cell r="E1432" t="str">
            <v>SIURB-E Jan/25</v>
          </cell>
        </row>
        <row r="1433">
          <cell r="A1433">
            <v>9080020</v>
          </cell>
          <cell r="B1433" t="str">
            <v>TERMINAL OU CONECTOR DE PRESSÃO - PARA CABO 16MM2</v>
          </cell>
          <cell r="C1433" t="str">
            <v>UN</v>
          </cell>
          <cell r="D1433">
            <v>27.7</v>
          </cell>
          <cell r="E1433" t="str">
            <v>SIURB-E Jan/25</v>
          </cell>
        </row>
        <row r="1434">
          <cell r="A1434">
            <v>9080021</v>
          </cell>
          <cell r="B1434" t="str">
            <v>TERMINAL OU CONECTOR DE PRESSÃO - PARA CABO 25MM2</v>
          </cell>
          <cell r="C1434" t="str">
            <v>UN</v>
          </cell>
          <cell r="D1434">
            <v>28.14</v>
          </cell>
          <cell r="E1434" t="str">
            <v>SIURB-E Jan/25</v>
          </cell>
        </row>
        <row r="1435">
          <cell r="A1435">
            <v>9080022</v>
          </cell>
          <cell r="B1435" t="str">
            <v>TERMINAL OU CONECTOR DE PRESSÃO - PARA CABO 35MM2</v>
          </cell>
          <cell r="C1435" t="str">
            <v>UN</v>
          </cell>
          <cell r="D1435">
            <v>28.01</v>
          </cell>
          <cell r="E1435" t="str">
            <v>SIURB-E Jan/25</v>
          </cell>
        </row>
        <row r="1436">
          <cell r="A1436">
            <v>9080023</v>
          </cell>
          <cell r="B1436" t="str">
            <v>TERMINAL OU CONECTOR DE PRESSÃO - PARA CABO 50MM2</v>
          </cell>
          <cell r="C1436" t="str">
            <v>UN</v>
          </cell>
          <cell r="D1436">
            <v>39.840000000000003</v>
          </cell>
          <cell r="E1436" t="str">
            <v>SIURB-E Jan/25</v>
          </cell>
        </row>
        <row r="1437">
          <cell r="A1437">
            <v>9080024</v>
          </cell>
          <cell r="B1437" t="str">
            <v>TERMINAL OU CONECTOR DE PRESSÃO - PARA CABO 70MM2</v>
          </cell>
          <cell r="C1437" t="str">
            <v>UN</v>
          </cell>
          <cell r="D1437">
            <v>39.950000000000003</v>
          </cell>
          <cell r="E1437" t="str">
            <v>SIURB-E Jan/25</v>
          </cell>
        </row>
        <row r="1438">
          <cell r="A1438">
            <v>9080025</v>
          </cell>
          <cell r="B1438" t="str">
            <v>TERMINAL OU CONECTOR DE PRESSÃO - PARA CABO 95MM2</v>
          </cell>
          <cell r="C1438" t="str">
            <v>UN</v>
          </cell>
          <cell r="D1438">
            <v>46.78</v>
          </cell>
          <cell r="E1438" t="str">
            <v>SIURB-E Jan/25</v>
          </cell>
        </row>
        <row r="1439">
          <cell r="A1439">
            <v>9080026</v>
          </cell>
          <cell r="B1439" t="str">
            <v>TERMINAL OU CONECTOR DE PRESSÃO - PARA CABO 120MM2</v>
          </cell>
          <cell r="C1439" t="str">
            <v>UN</v>
          </cell>
          <cell r="D1439">
            <v>62.55</v>
          </cell>
          <cell r="E1439" t="str">
            <v>SIURB-E Jan/25</v>
          </cell>
        </row>
        <row r="1440">
          <cell r="A1440">
            <v>9080027</v>
          </cell>
          <cell r="B1440" t="str">
            <v>TERMINAL OU CONECTOR DE PRESSÃO - PARA CABO 150MM2</v>
          </cell>
          <cell r="C1440" t="str">
            <v>UN</v>
          </cell>
          <cell r="D1440">
            <v>63.7</v>
          </cell>
          <cell r="E1440" t="str">
            <v>SIURB-E Jan/25</v>
          </cell>
        </row>
        <row r="1441">
          <cell r="A1441">
            <v>9080028</v>
          </cell>
          <cell r="B1441" t="str">
            <v>TERMINAL OU CONECTOR DE PRESSÃO - PARA CABO 185MM2</v>
          </cell>
          <cell r="C1441" t="str">
            <v>UN</v>
          </cell>
          <cell r="D1441">
            <v>72.83</v>
          </cell>
          <cell r="E1441" t="str">
            <v>SIURB-E Jan/25</v>
          </cell>
        </row>
        <row r="1442">
          <cell r="A1442">
            <v>9080029</v>
          </cell>
          <cell r="B1442" t="str">
            <v>TERMINAL OU CONECTOR DE PRESSÃO - PARA CABO 240MM2</v>
          </cell>
          <cell r="C1442" t="str">
            <v>UN</v>
          </cell>
          <cell r="D1442">
            <v>77.489999999999995</v>
          </cell>
          <cell r="E1442" t="str">
            <v>SIURB-E Jan/25</v>
          </cell>
        </row>
        <row r="1443">
          <cell r="A1443">
            <v>9080030</v>
          </cell>
          <cell r="B1443" t="str">
            <v>TERMINAL OU CONECTOR DE PRESSÃO - PARA CABO 300MM2</v>
          </cell>
          <cell r="C1443" t="str">
            <v>UN</v>
          </cell>
          <cell r="D1443">
            <v>83.12</v>
          </cell>
          <cell r="E1443" t="str">
            <v>SIURB-E Jan/25</v>
          </cell>
        </row>
        <row r="1444">
          <cell r="A1444">
            <v>9082000</v>
          </cell>
          <cell r="B1444" t="str">
            <v>SERVIÇOS PARCIAIS - PONTOS E APARELHOS</v>
          </cell>
          <cell r="C1444" t="str">
            <v>.</v>
          </cell>
          <cell r="D1444" t="str">
            <v>.</v>
          </cell>
          <cell r="E1444" t="str">
            <v>SIURB-E Jan/25</v>
          </cell>
        </row>
        <row r="1445">
          <cell r="A1445">
            <v>9082001</v>
          </cell>
          <cell r="B1445" t="str">
            <v>INTERRUPTOR SIMPLES - 1 TECLA</v>
          </cell>
          <cell r="C1445" t="str">
            <v>UN</v>
          </cell>
          <cell r="D1445">
            <v>20.04</v>
          </cell>
          <cell r="E1445" t="str">
            <v>SIURB-E Jan/25</v>
          </cell>
        </row>
        <row r="1446">
          <cell r="A1446">
            <v>9082002</v>
          </cell>
          <cell r="B1446" t="str">
            <v>INTERRUPTOR SIMPLES - 2 TECLAS</v>
          </cell>
          <cell r="C1446" t="str">
            <v>UN</v>
          </cell>
          <cell r="D1446">
            <v>37.32</v>
          </cell>
          <cell r="E1446" t="str">
            <v>SIURB-E Jan/25</v>
          </cell>
        </row>
        <row r="1447">
          <cell r="A1447">
            <v>9082003</v>
          </cell>
          <cell r="B1447" t="str">
            <v>INTERRUPTOR SIMPLES - 3 TECLAS</v>
          </cell>
          <cell r="C1447" t="str">
            <v>UN</v>
          </cell>
          <cell r="D1447">
            <v>43.89</v>
          </cell>
          <cell r="E1447" t="str">
            <v>SIURB-E Jan/25</v>
          </cell>
        </row>
        <row r="1448">
          <cell r="A1448">
            <v>9082004</v>
          </cell>
          <cell r="B1448" t="str">
            <v>INTERRUPTOR SIMPLES BIPOLAR - 1 TECLA</v>
          </cell>
          <cell r="C1448" t="str">
            <v>UN</v>
          </cell>
          <cell r="D1448">
            <v>49.38</v>
          </cell>
          <cell r="E1448" t="str">
            <v>SIURB-E Jan/25</v>
          </cell>
        </row>
        <row r="1449">
          <cell r="A1449">
            <v>9082005</v>
          </cell>
          <cell r="B1449" t="str">
            <v>INTERRUPTOR PARALELO - 1 TECLA</v>
          </cell>
          <cell r="C1449" t="str">
            <v>UN</v>
          </cell>
          <cell r="D1449">
            <v>21.87</v>
          </cell>
          <cell r="E1449" t="str">
            <v>SIURB-E Jan/25</v>
          </cell>
        </row>
        <row r="1450">
          <cell r="A1450">
            <v>9082006</v>
          </cell>
          <cell r="B1450" t="str">
            <v>ESPELHO PLÁSTICO - 3"X3"</v>
          </cell>
          <cell r="C1450" t="str">
            <v>UN</v>
          </cell>
          <cell r="D1450">
            <v>4.7300000000000004</v>
          </cell>
          <cell r="E1450" t="str">
            <v>SIURB-E Jan/25</v>
          </cell>
        </row>
        <row r="1451">
          <cell r="A1451">
            <v>9082007</v>
          </cell>
          <cell r="B1451" t="str">
            <v>ESPELHO PLÁSTICO - 4"X2"</v>
          </cell>
          <cell r="C1451" t="str">
            <v>UN</v>
          </cell>
          <cell r="D1451">
            <v>6.63</v>
          </cell>
          <cell r="E1451" t="str">
            <v>SIURB-E Jan/25</v>
          </cell>
        </row>
        <row r="1452">
          <cell r="A1452">
            <v>9082008</v>
          </cell>
          <cell r="B1452" t="str">
            <v>ESPELHO PLÁSTICO - 4"X4"</v>
          </cell>
          <cell r="C1452" t="str">
            <v>UN</v>
          </cell>
          <cell r="D1452">
            <v>12.1</v>
          </cell>
          <cell r="E1452" t="str">
            <v>SIURB-E Jan/25</v>
          </cell>
        </row>
        <row r="1453">
          <cell r="A1453">
            <v>9082010</v>
          </cell>
          <cell r="B1453" t="str">
            <v>TOMADA SIMPLES DE EMBUTIR - 110/220V</v>
          </cell>
          <cell r="C1453" t="str">
            <v>UN</v>
          </cell>
          <cell r="D1453">
            <v>23.11</v>
          </cell>
          <cell r="E1453" t="str">
            <v>SIURB-E Jan/25</v>
          </cell>
        </row>
        <row r="1454">
          <cell r="A1454">
            <v>9082012</v>
          </cell>
          <cell r="B1454" t="str">
            <v>TOMADA SIMPLES DE EMBUTIR - PARA PISO</v>
          </cell>
          <cell r="C1454" t="str">
            <v>UN</v>
          </cell>
          <cell r="D1454">
            <v>58.29</v>
          </cell>
          <cell r="E1454" t="str">
            <v>SIURB-E Jan/25</v>
          </cell>
        </row>
        <row r="1455">
          <cell r="A1455">
            <v>9082013</v>
          </cell>
          <cell r="B1455" t="str">
            <v>TOMADA 3P+T 30A - 440V</v>
          </cell>
          <cell r="C1455" t="str">
            <v>UN</v>
          </cell>
          <cell r="D1455">
            <v>135.16</v>
          </cell>
          <cell r="E1455" t="str">
            <v>SIURB-E Jan/25</v>
          </cell>
        </row>
        <row r="1456">
          <cell r="A1456">
            <v>9082014</v>
          </cell>
          <cell r="B1456" t="str">
            <v>TOMADA 3P+T 32A - 600/690V TIPO INDUSTRIAL</v>
          </cell>
          <cell r="C1456" t="str">
            <v>UN</v>
          </cell>
          <cell r="D1456">
            <v>106.91</v>
          </cell>
          <cell r="E1456" t="str">
            <v>SIURB-E Jan/25</v>
          </cell>
        </row>
        <row r="1457">
          <cell r="A1457">
            <v>9082015</v>
          </cell>
          <cell r="B1457" t="str">
            <v>TOMADA 3P+T 63A - 600/690V TIPO INDUSTRIAL</v>
          </cell>
          <cell r="C1457" t="str">
            <v>UN</v>
          </cell>
          <cell r="D1457">
            <v>423.99</v>
          </cell>
          <cell r="E1457" t="str">
            <v>SIURB-E Jan/25</v>
          </cell>
        </row>
        <row r="1458">
          <cell r="A1458">
            <v>9082016</v>
          </cell>
          <cell r="B1458" t="str">
            <v>BOTÃO PARA CAMPAINHA - USO AO TEMPO</v>
          </cell>
          <cell r="C1458" t="str">
            <v>UN</v>
          </cell>
          <cell r="D1458">
            <v>26.32</v>
          </cell>
          <cell r="E1458" t="str">
            <v>SIURB-E Jan/25</v>
          </cell>
        </row>
        <row r="1459">
          <cell r="A1459">
            <v>9082017</v>
          </cell>
          <cell r="B1459" t="str">
            <v>CIGARRA DE SOBREPOR, TIPO COLEGIAL</v>
          </cell>
          <cell r="C1459" t="str">
            <v>UN</v>
          </cell>
          <cell r="D1459">
            <v>125.19</v>
          </cell>
          <cell r="E1459" t="str">
            <v>SIURB-E Jan/25</v>
          </cell>
        </row>
        <row r="1460">
          <cell r="A1460">
            <v>9082018</v>
          </cell>
          <cell r="B1460" t="str">
            <v>TOMADA SIMPLES, 2P+T, 20A</v>
          </cell>
          <cell r="C1460" t="str">
            <v>UN</v>
          </cell>
          <cell r="D1460">
            <v>23.11</v>
          </cell>
          <cell r="E1460" t="str">
            <v>SIURB-E Jan/25</v>
          </cell>
        </row>
        <row r="1461">
          <cell r="A1461">
            <v>9082022</v>
          </cell>
          <cell r="B1461" t="str">
            <v>SOQUETE ANTIVIBRATÓRIO PARA LÂMPADA FLUORESCENTE SEM PORTA-STARTER</v>
          </cell>
          <cell r="C1461" t="str">
            <v>UN</v>
          </cell>
          <cell r="D1461">
            <v>23.75</v>
          </cell>
          <cell r="E1461" t="str">
            <v>SIURB-E Jan/25</v>
          </cell>
        </row>
        <row r="1462">
          <cell r="A1462">
            <v>9082025</v>
          </cell>
          <cell r="B1462" t="str">
            <v>IGNITOR PARA PARTIDA LÂMPADA VAPOR SÓDIO ALTA PRESSÃO ATÉ 400W</v>
          </cell>
          <cell r="C1462" t="str">
            <v>UN</v>
          </cell>
          <cell r="D1462">
            <v>41.01</v>
          </cell>
          <cell r="E1462" t="str">
            <v>SIURB-E Jan/25</v>
          </cell>
        </row>
        <row r="1463">
          <cell r="A1463">
            <v>9082034</v>
          </cell>
          <cell r="B1463" t="str">
            <v>REATOR DUPLO PARA LÂMPADA FLUORESCENTE PARTIDA RÁPIDA, ALTO F.POTÊNCIA - 110-220V/2X20W</v>
          </cell>
          <cell r="C1463" t="str">
            <v>UN</v>
          </cell>
          <cell r="D1463">
            <v>134.52000000000001</v>
          </cell>
          <cell r="E1463" t="str">
            <v>SIURB-E Jan/25</v>
          </cell>
        </row>
        <row r="1464">
          <cell r="A1464">
            <v>9082044</v>
          </cell>
          <cell r="B1464" t="str">
            <v>REATOR PARA LÂMPADA VAPOR DE SÓDIO ALTA PRESSÃO - 220V/70W</v>
          </cell>
          <cell r="C1464" t="str">
            <v>UN</v>
          </cell>
          <cell r="D1464">
            <v>132.63999999999999</v>
          </cell>
          <cell r="E1464" t="str">
            <v>SIURB-E Jan/25</v>
          </cell>
        </row>
        <row r="1465">
          <cell r="A1465">
            <v>9082045</v>
          </cell>
          <cell r="B1465" t="str">
            <v>REATOR PARA LÂMPADA VAPOR DE SÓDIO ALTA PRESSÃO - 220V/150W</v>
          </cell>
          <cell r="C1465" t="str">
            <v>UN</v>
          </cell>
          <cell r="D1465">
            <v>150.30000000000001</v>
          </cell>
          <cell r="E1465" t="str">
            <v>SIURB-E Jan/25</v>
          </cell>
        </row>
        <row r="1466">
          <cell r="A1466">
            <v>9082046</v>
          </cell>
          <cell r="B1466" t="str">
            <v>REATOR PARA LÂMPADA VAPOR DE SÓDIO ALTA PRESSÃO - 220V/250W</v>
          </cell>
          <cell r="C1466" t="str">
            <v>UN</v>
          </cell>
          <cell r="D1466">
            <v>180.01</v>
          </cell>
          <cell r="E1466" t="str">
            <v>SIURB-E Jan/25</v>
          </cell>
        </row>
        <row r="1467">
          <cell r="A1467">
            <v>9082047</v>
          </cell>
          <cell r="B1467" t="str">
            <v>REATOR PARA LÂMPADA VAPOR DE SÓDIO ALTA PRESSÃO - 220V/400W</v>
          </cell>
          <cell r="C1467" t="str">
            <v>UN</v>
          </cell>
          <cell r="D1467">
            <v>223.3</v>
          </cell>
          <cell r="E1467" t="str">
            <v>SIURB-E Jan/25</v>
          </cell>
        </row>
        <row r="1468">
          <cell r="A1468">
            <v>9082048</v>
          </cell>
          <cell r="B1468" t="str">
            <v>INVERSOR FOTOVOLTÁICO SAÍDA TRIFÁSICA - 15 KW - ENTRADA ATÉ 1000 VCC - EFICIÊNCIA MÍNIMA 95%</v>
          </cell>
          <cell r="C1468" t="str">
            <v>UN</v>
          </cell>
          <cell r="D1468">
            <v>22653.919999999998</v>
          </cell>
          <cell r="E1468" t="str">
            <v>SIURB-E Jan/25</v>
          </cell>
        </row>
        <row r="1469">
          <cell r="A1469">
            <v>9082049</v>
          </cell>
          <cell r="B1469" t="str">
            <v>INVERSOR FOTOVOLTÁICO SAÍDA TRIFÁSICA - 10 KW -  ENTRADA ATÉ 600 VCC - EFICIÊNCIA MÍNIMA 95%</v>
          </cell>
          <cell r="C1469" t="str">
            <v>UN</v>
          </cell>
          <cell r="D1469">
            <v>12491.63</v>
          </cell>
          <cell r="E1469" t="str">
            <v>SIURB-E Jan/25</v>
          </cell>
        </row>
        <row r="1470">
          <cell r="A1470">
            <v>9082055</v>
          </cell>
          <cell r="B1470" t="str">
            <v>LÂMPADA FLUORESCENTE - 20W</v>
          </cell>
          <cell r="C1470" t="str">
            <v>UN</v>
          </cell>
          <cell r="D1470">
            <v>13.31</v>
          </cell>
          <cell r="E1470" t="str">
            <v>SIURB-E Jan/25</v>
          </cell>
        </row>
        <row r="1471">
          <cell r="A1471">
            <v>9082060</v>
          </cell>
          <cell r="B1471" t="str">
            <v>LÂMPADA FLUORESCENTE - 110W TIPO HO</v>
          </cell>
          <cell r="C1471" t="str">
            <v>UN</v>
          </cell>
          <cell r="D1471">
            <v>77.55</v>
          </cell>
          <cell r="E1471" t="str">
            <v>SIURB-E Jan/25</v>
          </cell>
        </row>
        <row r="1472">
          <cell r="A1472">
            <v>9082066</v>
          </cell>
          <cell r="B1472" t="str">
            <v>LÂMPADA VAPOR DE SÓDIO ALTA PRESSÃO - 70W</v>
          </cell>
          <cell r="C1472" t="str">
            <v>UN</v>
          </cell>
          <cell r="D1472">
            <v>71.47</v>
          </cell>
          <cell r="E1472" t="str">
            <v>SIURB-E Jan/25</v>
          </cell>
        </row>
        <row r="1473">
          <cell r="A1473">
            <v>9082067</v>
          </cell>
          <cell r="B1473" t="str">
            <v>LÂMPADA VAPOR DE SÓDIO ALTA PRESSÃO - 150W</v>
          </cell>
          <cell r="C1473" t="str">
            <v>UN</v>
          </cell>
          <cell r="D1473">
            <v>65.66</v>
          </cell>
          <cell r="E1473" t="str">
            <v>SIURB-E Jan/25</v>
          </cell>
        </row>
        <row r="1474">
          <cell r="A1474">
            <v>9082068</v>
          </cell>
          <cell r="B1474" t="str">
            <v>LÂMPADA VAPOR DE SÓDIO ALTA PRESSÃO - 250W</v>
          </cell>
          <cell r="C1474" t="str">
            <v>UN</v>
          </cell>
          <cell r="D1474">
            <v>108.41</v>
          </cell>
          <cell r="E1474" t="str">
            <v>SIURB-E Jan/25</v>
          </cell>
        </row>
        <row r="1475">
          <cell r="A1475">
            <v>9082069</v>
          </cell>
          <cell r="B1475" t="str">
            <v>LÂMPADA VAPOR DE SÓDIO ALTA PRESSÃO - 400W</v>
          </cell>
          <cell r="C1475" t="str">
            <v>UN</v>
          </cell>
          <cell r="D1475">
            <v>96.35</v>
          </cell>
          <cell r="E1475" t="str">
            <v>SIURB-E Jan/25</v>
          </cell>
        </row>
        <row r="1476">
          <cell r="A1476">
            <v>9082075</v>
          </cell>
          <cell r="B1476" t="str">
            <v>LÂMPADA DE HALOGÊNIO - 110V/220V/300W</v>
          </cell>
          <cell r="C1476" t="str">
            <v>UN</v>
          </cell>
          <cell r="D1476">
            <v>27.85</v>
          </cell>
          <cell r="E1476" t="str">
            <v>SIURB-E Jan/25</v>
          </cell>
        </row>
        <row r="1477">
          <cell r="A1477">
            <v>9082077</v>
          </cell>
          <cell r="B1477" t="str">
            <v>LÂMPADA DE HALOGÊNIO - 220V/1000W</v>
          </cell>
          <cell r="C1477" t="str">
            <v>UN</v>
          </cell>
          <cell r="D1477">
            <v>96.95</v>
          </cell>
          <cell r="E1477" t="str">
            <v>SIURB-E Jan/25</v>
          </cell>
        </row>
        <row r="1478">
          <cell r="A1478">
            <v>9082078</v>
          </cell>
          <cell r="B1478" t="str">
            <v>LÂMPADA DE LED (BULBO) SOQUETE E-27/ E-40 - 40W</v>
          </cell>
          <cell r="C1478" t="str">
            <v>UN</v>
          </cell>
          <cell r="D1478">
            <v>57.45</v>
          </cell>
          <cell r="E1478" t="str">
            <v>SIURB-E Jan/25</v>
          </cell>
        </row>
        <row r="1479">
          <cell r="A1479">
            <v>9082079</v>
          </cell>
          <cell r="B1479" t="str">
            <v>LÂMPADA DE LED (BULBO) SOQUETE E-27/ E-40 - 70W</v>
          </cell>
          <cell r="C1479" t="str">
            <v>UN</v>
          </cell>
          <cell r="D1479">
            <v>97.47</v>
          </cell>
          <cell r="E1479" t="str">
            <v>SIURB-E Jan/25</v>
          </cell>
        </row>
        <row r="1480">
          <cell r="A1480">
            <v>9082080</v>
          </cell>
          <cell r="B1480" t="str">
            <v>LÂMPADA DE LED TUBULAR T8 - 9/10W</v>
          </cell>
          <cell r="C1480" t="str">
            <v>UN</v>
          </cell>
          <cell r="D1480">
            <v>13.86</v>
          </cell>
          <cell r="E1480" t="str">
            <v>SIURB-E Jan/25</v>
          </cell>
        </row>
        <row r="1481">
          <cell r="A1481">
            <v>9082081</v>
          </cell>
          <cell r="B1481" t="str">
            <v>LÂMPADA DE LED TUBULAR T8 - 18/20W</v>
          </cell>
          <cell r="C1481" t="str">
            <v>UN</v>
          </cell>
          <cell r="D1481">
            <v>22.57</v>
          </cell>
          <cell r="E1481" t="str">
            <v>SIURB-E Jan/25</v>
          </cell>
        </row>
        <row r="1482">
          <cell r="A1482">
            <v>9082083</v>
          </cell>
          <cell r="B1482" t="str">
            <v>LÂMPADA DE LED BULBO 10W - SOQUETE E-27</v>
          </cell>
          <cell r="C1482" t="str">
            <v>UN</v>
          </cell>
          <cell r="D1482">
            <v>16.100000000000001</v>
          </cell>
          <cell r="E1482" t="str">
            <v>SIURB-E Jan/25</v>
          </cell>
        </row>
        <row r="1483">
          <cell r="A1483">
            <v>9082084</v>
          </cell>
          <cell r="B1483" t="str">
            <v>MÓDULO FOTOVOLTÁICO (PAINEL) POLICRISTALINO - 270 W - TENSÃO MÁX. 1000 VCC - EFICIÊNCIA MÍN. 15%</v>
          </cell>
          <cell r="C1483" t="str">
            <v>UN</v>
          </cell>
          <cell r="D1483">
            <v>1117.8800000000001</v>
          </cell>
          <cell r="E1483" t="str">
            <v>SIURB-E Jan/25</v>
          </cell>
        </row>
        <row r="1484">
          <cell r="A1484">
            <v>9082085</v>
          </cell>
          <cell r="B1484" t="str">
            <v>LÂMPADA DE LED (BULBO) SOQUETE E-27/E-40 - 100W</v>
          </cell>
          <cell r="C1484" t="str">
            <v>UN</v>
          </cell>
          <cell r="D1484">
            <v>144.25</v>
          </cell>
          <cell r="E1484" t="str">
            <v>SIURB-E Jan/25</v>
          </cell>
        </row>
        <row r="1485">
          <cell r="A1485">
            <v>9082086</v>
          </cell>
          <cell r="B1485" t="str">
            <v>LÂMPADA DE LED (BULBO) SOQUETE E-27/E-40 - 150W</v>
          </cell>
          <cell r="C1485" t="str">
            <v>UN</v>
          </cell>
          <cell r="D1485">
            <v>177.39</v>
          </cell>
          <cell r="E1485" t="str">
            <v>SIURB-E Jan/25</v>
          </cell>
        </row>
        <row r="1486">
          <cell r="A1486">
            <v>9082091</v>
          </cell>
          <cell r="B1486" t="str">
            <v>PLUG 3P+T 30A - 440V</v>
          </cell>
          <cell r="C1486" t="str">
            <v>UN</v>
          </cell>
          <cell r="D1486">
            <v>203.96</v>
          </cell>
          <cell r="E1486" t="str">
            <v>SIURB-E Jan/25</v>
          </cell>
        </row>
        <row r="1487">
          <cell r="A1487">
            <v>9082092</v>
          </cell>
          <cell r="B1487" t="str">
            <v>PLUG 3P+T 32A - 600/690V - TIPO INDUSTRIAL</v>
          </cell>
          <cell r="C1487" t="str">
            <v>UN</v>
          </cell>
          <cell r="D1487">
            <v>243.12</v>
          </cell>
          <cell r="E1487" t="str">
            <v>SIURB-E Jan/25</v>
          </cell>
        </row>
        <row r="1488">
          <cell r="A1488">
            <v>9082093</v>
          </cell>
          <cell r="B1488" t="str">
            <v>PLUG 3P+T 63A - 600/690V - TIPO INDUSTRIAL</v>
          </cell>
          <cell r="C1488" t="str">
            <v>UN</v>
          </cell>
          <cell r="D1488">
            <v>583.25</v>
          </cell>
          <cell r="E1488" t="str">
            <v>SIURB-E Jan/25</v>
          </cell>
        </row>
        <row r="1489">
          <cell r="A1489">
            <v>9082094</v>
          </cell>
          <cell r="B1489" t="str">
            <v>PLUG P/ TOMADA ATÉ 20A (2P+T, 20A - 250V)</v>
          </cell>
          <cell r="C1489" t="str">
            <v>UN</v>
          </cell>
          <cell r="D1489">
            <v>28.84</v>
          </cell>
          <cell r="E1489" t="str">
            <v>SIURB-E Jan/25</v>
          </cell>
        </row>
        <row r="1490">
          <cell r="A1490">
            <v>9082095</v>
          </cell>
          <cell r="B1490" t="str">
            <v>PLUG PARA TELEFONE - PADRÃO RJ11</v>
          </cell>
          <cell r="C1490" t="str">
            <v>UN</v>
          </cell>
          <cell r="D1490">
            <v>12.37</v>
          </cell>
          <cell r="E1490" t="str">
            <v>SIURB-E Jan/25</v>
          </cell>
        </row>
        <row r="1491">
          <cell r="A1491">
            <v>9082096</v>
          </cell>
          <cell r="B1491" t="str">
            <v>INTERRUPTOR COM VARIADOR DE LUMINOSIDADE 110/ 220 V - 127V/ 500W</v>
          </cell>
          <cell r="C1491" t="str">
            <v>UN</v>
          </cell>
          <cell r="D1491">
            <v>300.47000000000003</v>
          </cell>
          <cell r="E1491" t="str">
            <v>SIURB-E Jan/25</v>
          </cell>
        </row>
        <row r="1492">
          <cell r="A1492">
            <v>9082097</v>
          </cell>
          <cell r="B1492" t="str">
            <v>INTERRUPTOR PARALELO BIPOLAR 1 TECLA</v>
          </cell>
          <cell r="C1492" t="str">
            <v>UN</v>
          </cell>
          <cell r="D1492">
            <v>65.12</v>
          </cell>
          <cell r="E1492" t="str">
            <v>SIURB-E Jan/25</v>
          </cell>
        </row>
        <row r="1493">
          <cell r="A1493">
            <v>9083000</v>
          </cell>
          <cell r="B1493" t="str">
            <v>SERVIÇOS PARCIAIS - PÁRA-RAIOS E OUTROS</v>
          </cell>
          <cell r="C1493" t="str">
            <v>.</v>
          </cell>
          <cell r="D1493" t="str">
            <v>.</v>
          </cell>
          <cell r="E1493" t="str">
            <v>SIURB-E Jan/25</v>
          </cell>
        </row>
        <row r="1494">
          <cell r="A1494">
            <v>9083020</v>
          </cell>
          <cell r="B1494" t="str">
            <v>COLOCAÇÃO DE ARAME GUIA #14 DE AÇO GALVANIZADO EM ELETRODUTO</v>
          </cell>
          <cell r="C1494" t="str">
            <v>M</v>
          </cell>
          <cell r="D1494">
            <v>3.44</v>
          </cell>
          <cell r="E1494" t="str">
            <v>SIURB-E Jan/25</v>
          </cell>
        </row>
        <row r="1495">
          <cell r="A1495">
            <v>9083021</v>
          </cell>
          <cell r="B1495" t="str">
            <v>SENSOR DE PRESENÇA COM FOTOCÉLULA, TENSÃO 127/220 V (BIVOLT)</v>
          </cell>
          <cell r="C1495" t="str">
            <v>UN</v>
          </cell>
          <cell r="D1495">
            <v>62.05</v>
          </cell>
          <cell r="E1495" t="str">
            <v>SIURB-E Jan/25</v>
          </cell>
        </row>
        <row r="1496">
          <cell r="A1496">
            <v>9083051</v>
          </cell>
          <cell r="B1496" t="str">
            <v>FOTOCELULA SOLAR-RELÊ FOTOELÉTRICO CAPACIDADE - 1000W</v>
          </cell>
          <cell r="C1496" t="str">
            <v>UN</v>
          </cell>
          <cell r="D1496">
            <v>126.73</v>
          </cell>
          <cell r="E1496" t="str">
            <v>SIURB-E Jan/25</v>
          </cell>
        </row>
        <row r="1497">
          <cell r="A1497">
            <v>9083055</v>
          </cell>
          <cell r="B1497" t="str">
            <v>BASE E ESTAIS PARA HASTE DE PÁRA-RAIOS</v>
          </cell>
          <cell r="C1497" t="str">
            <v>UN</v>
          </cell>
          <cell r="D1497">
            <v>291.54000000000002</v>
          </cell>
          <cell r="E1497" t="str">
            <v>SIURB-E Jan/25</v>
          </cell>
        </row>
        <row r="1498">
          <cell r="A1498">
            <v>9083056</v>
          </cell>
          <cell r="B1498" t="str">
            <v>CAPTOR TIPO TERMINAL AÉREO, H=600 MM OU BANDEIRA MÓVEL, GALVANIZADO</v>
          </cell>
          <cell r="C1498" t="str">
            <v>UN</v>
          </cell>
          <cell r="D1498">
            <v>30.49</v>
          </cell>
          <cell r="E1498" t="str">
            <v>SIURB-E Jan/25</v>
          </cell>
        </row>
        <row r="1499">
          <cell r="A1499">
            <v>9083057</v>
          </cell>
          <cell r="B1499" t="str">
            <v>TERMINAL AÉREO EM AÇO GALVANIZADO COM BASE DE FIXAÇÃO H=30CM</v>
          </cell>
          <cell r="C1499" t="str">
            <v>UN</v>
          </cell>
          <cell r="D1499">
            <v>40.26</v>
          </cell>
          <cell r="E1499" t="str">
            <v>SIURB-E Jan/25</v>
          </cell>
        </row>
        <row r="1500">
          <cell r="A1500">
            <v>9083058</v>
          </cell>
          <cell r="B1500" t="str">
            <v>SUPORTE PARA FIXAÇÃO DE CABO EM TELHA ONDULADA</v>
          </cell>
          <cell r="C1500" t="str">
            <v>UN</v>
          </cell>
          <cell r="D1500">
            <v>71.91</v>
          </cell>
          <cell r="E1500" t="str">
            <v>SIURB-E Jan/25</v>
          </cell>
        </row>
        <row r="1501">
          <cell r="A1501">
            <v>9083062</v>
          </cell>
          <cell r="B1501" t="str">
            <v>CRUZETA DE FERRO GALVANIZADO PARA 3 PROJETORES</v>
          </cell>
          <cell r="C1501" t="str">
            <v>UN</v>
          </cell>
          <cell r="D1501">
            <v>350.79</v>
          </cell>
          <cell r="E1501" t="str">
            <v>SIURB-E Jan/25</v>
          </cell>
        </row>
        <row r="1502">
          <cell r="A1502">
            <v>9083063</v>
          </cell>
          <cell r="B1502" t="str">
            <v>BRAÇO P/ LUMINÁRIA EM TUBO FERRO GALVANIZADO 1"X1M</v>
          </cell>
          <cell r="C1502" t="str">
            <v>UN</v>
          </cell>
          <cell r="D1502">
            <v>164.46</v>
          </cell>
          <cell r="E1502" t="str">
            <v>SIURB-E Jan/25</v>
          </cell>
        </row>
        <row r="1503">
          <cell r="A1503">
            <v>9083065</v>
          </cell>
          <cell r="B1503" t="str">
            <v>IN.09 - POSTE DE AÇO GALVANIZADO, TIPO RETO FLANGEADO H=5M</v>
          </cell>
          <cell r="C1503" t="str">
            <v>UN</v>
          </cell>
          <cell r="D1503">
            <v>1329.11</v>
          </cell>
          <cell r="E1503" t="str">
            <v>SIURB-E Jan/25</v>
          </cell>
        </row>
        <row r="1504">
          <cell r="A1504">
            <v>9083066</v>
          </cell>
          <cell r="B1504" t="str">
            <v>IN.09 - POSTE DE AÇO GALVANIZADO, TIPO RETO FLANGEADO H=7M</v>
          </cell>
          <cell r="C1504" t="str">
            <v>UN</v>
          </cell>
          <cell r="D1504">
            <v>1744.95</v>
          </cell>
          <cell r="E1504" t="str">
            <v>SIURB-E Jan/25</v>
          </cell>
        </row>
        <row r="1505">
          <cell r="A1505">
            <v>9083070</v>
          </cell>
          <cell r="B1505" t="str">
            <v>POSTE DE AÇO GALVANIZADO, TIPO CURVO SIMPLES  H=7M</v>
          </cell>
          <cell r="C1505" t="str">
            <v>UN</v>
          </cell>
          <cell r="D1505">
            <v>1666.94</v>
          </cell>
          <cell r="E1505" t="str">
            <v>SIURB-E Jan/25</v>
          </cell>
        </row>
        <row r="1506">
          <cell r="A1506">
            <v>9083071</v>
          </cell>
          <cell r="B1506" t="str">
            <v>POSTE DE AÇO GALVANIZADO, TIPO CURVO DUPLO H=7M</v>
          </cell>
          <cell r="C1506" t="str">
            <v>UN</v>
          </cell>
          <cell r="D1506">
            <v>1891.22</v>
          </cell>
          <cell r="E1506" t="str">
            <v>SIURB-E Jan/25</v>
          </cell>
        </row>
        <row r="1507">
          <cell r="A1507">
            <v>9083072</v>
          </cell>
          <cell r="B1507" t="str">
            <v>POSTE DE AÇO GALVANIZADO, TIPO RETO H=9M</v>
          </cell>
          <cell r="C1507" t="str">
            <v>UN</v>
          </cell>
          <cell r="D1507">
            <v>2259.11</v>
          </cell>
          <cell r="E1507" t="str">
            <v>SIURB-E Jan/25</v>
          </cell>
        </row>
        <row r="1508">
          <cell r="A1508">
            <v>9083074</v>
          </cell>
          <cell r="B1508" t="str">
            <v>POSTE DE AÇO GALVANIZADO, TIPO RETO H=10M</v>
          </cell>
          <cell r="C1508" t="str">
            <v>UN</v>
          </cell>
          <cell r="D1508">
            <v>2500.0100000000002</v>
          </cell>
          <cell r="E1508" t="str">
            <v>SIURB-E Jan/25</v>
          </cell>
        </row>
        <row r="1509">
          <cell r="A1509">
            <v>9083076</v>
          </cell>
          <cell r="B1509" t="str">
            <v>CONECTOR TIPO PRENSA CABO EM ALUMÍNIO - 3/8"</v>
          </cell>
          <cell r="C1509" t="str">
            <v>UN</v>
          </cell>
          <cell r="D1509">
            <v>23.27</v>
          </cell>
          <cell r="E1509" t="str">
            <v>SIURB-E Jan/25</v>
          </cell>
        </row>
        <row r="1510">
          <cell r="A1510">
            <v>9083077</v>
          </cell>
          <cell r="B1510" t="str">
            <v>CONECTOR TIPO PRENSA-CABO EM ALUMÍNIO - 1/2"</v>
          </cell>
          <cell r="C1510" t="str">
            <v>UN</v>
          </cell>
          <cell r="D1510">
            <v>25.31</v>
          </cell>
          <cell r="E1510" t="str">
            <v>SIURB-E Jan/25</v>
          </cell>
        </row>
        <row r="1511">
          <cell r="A1511">
            <v>9083078</v>
          </cell>
          <cell r="B1511" t="str">
            <v>CONECTOR TIPO PRENSA-CABO EM ALUMÍNIO - 3/4"</v>
          </cell>
          <cell r="C1511" t="str">
            <v>UN</v>
          </cell>
          <cell r="D1511">
            <v>30.29</v>
          </cell>
          <cell r="E1511" t="str">
            <v>SIURB-E Jan/25</v>
          </cell>
        </row>
        <row r="1512">
          <cell r="A1512">
            <v>9083079</v>
          </cell>
          <cell r="B1512" t="str">
            <v>CONECTOR TIPO PRENSA-CABO EM ALUMÍNIO - 1"</v>
          </cell>
          <cell r="C1512" t="str">
            <v>UN</v>
          </cell>
          <cell r="D1512">
            <v>34.58</v>
          </cell>
          <cell r="E1512" t="str">
            <v>SIURB-E Jan/25</v>
          </cell>
        </row>
        <row r="1513">
          <cell r="A1513">
            <v>9083082</v>
          </cell>
          <cell r="B1513" t="str">
            <v>SUPORTE SIMPLES COM ROLDANA, PARA DESCIDA DE PÁRA-RAIOS</v>
          </cell>
          <cell r="C1513" t="str">
            <v>UN</v>
          </cell>
          <cell r="D1513">
            <v>65.08</v>
          </cell>
          <cell r="E1513" t="str">
            <v>SIURB-E Jan/25</v>
          </cell>
        </row>
        <row r="1514">
          <cell r="A1514">
            <v>9083083</v>
          </cell>
          <cell r="B1514" t="str">
            <v>CONECTOR TIPO "SPLIT-BOLT" - PARA CABO DE 16MM2</v>
          </cell>
          <cell r="C1514" t="str">
            <v>UN</v>
          </cell>
          <cell r="D1514">
            <v>19.89</v>
          </cell>
          <cell r="E1514" t="str">
            <v>SIURB-E Jan/25</v>
          </cell>
        </row>
        <row r="1515">
          <cell r="A1515">
            <v>9083085</v>
          </cell>
          <cell r="B1515" t="str">
            <v>CONECTOR TIPO "SPLIT-BOLT" - PARA CABO DE 35MM2</v>
          </cell>
          <cell r="C1515" t="str">
            <v>UN</v>
          </cell>
          <cell r="D1515">
            <v>22.85</v>
          </cell>
          <cell r="E1515" t="str">
            <v>SIURB-E Jan/25</v>
          </cell>
        </row>
        <row r="1516">
          <cell r="A1516">
            <v>9083090</v>
          </cell>
          <cell r="B1516" t="str">
            <v>HASTE "COPPERWELD"- 5/8"X3,OOM</v>
          </cell>
          <cell r="C1516" t="str">
            <v>UN</v>
          </cell>
          <cell r="D1516">
            <v>282.55</v>
          </cell>
          <cell r="E1516" t="str">
            <v>SIURB-E Jan/25</v>
          </cell>
        </row>
        <row r="1517">
          <cell r="A1517">
            <v>9083091</v>
          </cell>
          <cell r="B1517" t="str">
            <v>CONECTOR PARA HASTE "COPPERWELD"</v>
          </cell>
          <cell r="C1517" t="str">
            <v>UN</v>
          </cell>
          <cell r="D1517">
            <v>61.18</v>
          </cell>
          <cell r="E1517" t="str">
            <v>SIURB-E Jan/25</v>
          </cell>
        </row>
        <row r="1518">
          <cell r="A1518">
            <v>9083095</v>
          </cell>
          <cell r="B1518" t="str">
            <v>CONECTOR TIPO "SPLIT-BOLT" - PARA CABO DE 300,0MM2</v>
          </cell>
          <cell r="C1518" t="str">
            <v>UN</v>
          </cell>
          <cell r="D1518">
            <v>188.37</v>
          </cell>
          <cell r="E1518" t="str">
            <v>SIURB-E Jan/25</v>
          </cell>
        </row>
        <row r="1519">
          <cell r="A1519">
            <v>9083097</v>
          </cell>
          <cell r="B1519" t="str">
            <v>HASTE "COPPERWELD " - 3/4"X3,00M</v>
          </cell>
          <cell r="C1519" t="str">
            <v>UN</v>
          </cell>
          <cell r="D1519">
            <v>381.77</v>
          </cell>
          <cell r="E1519" t="str">
            <v>SIURB-E Jan/25</v>
          </cell>
        </row>
        <row r="1520">
          <cell r="A1520">
            <v>9084000</v>
          </cell>
          <cell r="B1520" t="str">
            <v>SERVIÇOS PARCIAIS - ELETROFERRAGENS E ACESSÓRIOS</v>
          </cell>
          <cell r="C1520" t="str">
            <v>.</v>
          </cell>
          <cell r="D1520" t="str">
            <v>.</v>
          </cell>
          <cell r="E1520" t="str">
            <v>SIURB-E Jan/25</v>
          </cell>
        </row>
        <row r="1521">
          <cell r="A1521">
            <v>9084001</v>
          </cell>
          <cell r="B1521" t="str">
            <v>BUCHA E ARRUELA RÍGIDA PESADA EM ZAMAK - 1/2"</v>
          </cell>
          <cell r="C1521" t="str">
            <v>UN</v>
          </cell>
          <cell r="D1521">
            <v>12.63</v>
          </cell>
          <cell r="E1521" t="str">
            <v>SIURB-E Jan/25</v>
          </cell>
        </row>
        <row r="1522">
          <cell r="A1522">
            <v>9084002</v>
          </cell>
          <cell r="B1522" t="str">
            <v>BUCHA E ARRUELA RÍGIDA PESADA EM ZAMAK - 3/4"</v>
          </cell>
          <cell r="C1522" t="str">
            <v>UN</v>
          </cell>
          <cell r="D1522">
            <v>12.78</v>
          </cell>
          <cell r="E1522" t="str">
            <v>SIURB-E Jan/25</v>
          </cell>
        </row>
        <row r="1523">
          <cell r="A1523">
            <v>9084011</v>
          </cell>
          <cell r="B1523" t="str">
            <v>BRAÇADEIRA DE AÇO GALVANIZADO - 1/2"</v>
          </cell>
          <cell r="C1523" t="str">
            <v>UN</v>
          </cell>
          <cell r="D1523">
            <v>9.85</v>
          </cell>
          <cell r="E1523" t="str">
            <v>SIURB-E Jan/25</v>
          </cell>
        </row>
        <row r="1524">
          <cell r="A1524">
            <v>9084018</v>
          </cell>
          <cell r="B1524" t="str">
            <v>BRAÇADEIRA DE AÇO GALVANIZADO - 3"</v>
          </cell>
          <cell r="C1524" t="str">
            <v>UN</v>
          </cell>
          <cell r="D1524">
            <v>20.81</v>
          </cell>
          <cell r="E1524" t="str">
            <v>SIURB-E Jan/25</v>
          </cell>
        </row>
        <row r="1525">
          <cell r="A1525">
            <v>9084021</v>
          </cell>
          <cell r="B1525" t="str">
            <v>SUPORTE P/ PERFILADO 100X38MM GE</v>
          </cell>
          <cell r="C1525" t="str">
            <v>UN</v>
          </cell>
          <cell r="D1525">
            <v>13.4</v>
          </cell>
          <cell r="E1525" t="str">
            <v>SIURB-E Jan/25</v>
          </cell>
        </row>
        <row r="1526">
          <cell r="A1526">
            <v>9084023</v>
          </cell>
          <cell r="B1526" t="str">
            <v>SUPORTE CURTO PARA LUMINÁRIA 100X38MM GE</v>
          </cell>
          <cell r="C1526" t="str">
            <v>UN</v>
          </cell>
          <cell r="D1526">
            <v>16.45</v>
          </cell>
          <cell r="E1526" t="str">
            <v>SIURB-E Jan/25</v>
          </cell>
        </row>
        <row r="1527">
          <cell r="A1527">
            <v>9084024</v>
          </cell>
          <cell r="B1527" t="str">
            <v>SUPORTE LONGO PARA LUMINÁRIA 165X38MM GE</v>
          </cell>
          <cell r="C1527" t="str">
            <v>UN</v>
          </cell>
          <cell r="D1527">
            <v>17.079999999999998</v>
          </cell>
          <cell r="E1527" t="str">
            <v>SIURB-E Jan/25</v>
          </cell>
        </row>
        <row r="1528">
          <cell r="A1528">
            <v>9084025</v>
          </cell>
          <cell r="B1528" t="str">
            <v>EMENDA INTERNA P/ PERFILADO 38X38 "1" GE</v>
          </cell>
          <cell r="C1528" t="str">
            <v>UN</v>
          </cell>
          <cell r="D1528">
            <v>14.09</v>
          </cell>
          <cell r="E1528" t="str">
            <v>SIURB-E Jan/25</v>
          </cell>
        </row>
        <row r="1529">
          <cell r="A1529">
            <v>9084027</v>
          </cell>
          <cell r="B1529" t="str">
            <v>EMENDA INTERNA P/ PEFILADO 38X38 "T" GE</v>
          </cell>
          <cell r="C1529" t="str">
            <v>UN</v>
          </cell>
          <cell r="D1529">
            <v>21.5</v>
          </cell>
          <cell r="E1529" t="str">
            <v>SIURB-E Jan/25</v>
          </cell>
        </row>
        <row r="1530">
          <cell r="A1530">
            <v>9084036</v>
          </cell>
          <cell r="B1530" t="str">
            <v>CAIXA DE DERIVAÇÃO P/ PERFILADO 38X38 TP "C" GE - CHAPA 14</v>
          </cell>
          <cell r="C1530" t="str">
            <v>UN</v>
          </cell>
          <cell r="D1530">
            <v>28.07</v>
          </cell>
          <cell r="E1530" t="str">
            <v>SIURB-E Jan/25</v>
          </cell>
        </row>
        <row r="1531">
          <cell r="A1531">
            <v>9084037</v>
          </cell>
          <cell r="B1531" t="str">
            <v>CAIXA DE DERIVAÇÃO P/ PERFILADO 38X38 TP "L" GE - CHAPA 14</v>
          </cell>
          <cell r="C1531" t="str">
            <v>UN</v>
          </cell>
          <cell r="D1531">
            <v>28.07</v>
          </cell>
          <cell r="E1531" t="str">
            <v>SIURB-E Jan/25</v>
          </cell>
        </row>
        <row r="1532">
          <cell r="A1532">
            <v>9084040</v>
          </cell>
          <cell r="B1532" t="str">
            <v>CAIXA DE DERIVAÇÃO P/ PERFILADO 38X76 TP "E" GE - CHAPA 14</v>
          </cell>
          <cell r="C1532" t="str">
            <v>UN</v>
          </cell>
          <cell r="D1532">
            <v>51.1</v>
          </cell>
          <cell r="E1532" t="str">
            <v>SIURB-E Jan/25</v>
          </cell>
        </row>
        <row r="1533">
          <cell r="A1533">
            <v>9084041</v>
          </cell>
          <cell r="B1533" t="str">
            <v>CAIXA DE DERIVAÇÃO P/ PERFILADO 38X76 TP "C" GE - CHAPA 14</v>
          </cell>
          <cell r="C1533" t="str">
            <v>UN</v>
          </cell>
          <cell r="D1533">
            <v>44.41</v>
          </cell>
          <cell r="E1533" t="str">
            <v>SIURB-E Jan/25</v>
          </cell>
        </row>
        <row r="1534">
          <cell r="A1534">
            <v>9084042</v>
          </cell>
          <cell r="B1534" t="str">
            <v>CAIXA DE DERIVAÇÃO P/ PERFILADO 38X76 TP "L" GE - CHAPA 14</v>
          </cell>
          <cell r="C1534" t="str">
            <v>UN</v>
          </cell>
          <cell r="D1534">
            <v>43.94</v>
          </cell>
          <cell r="E1534" t="str">
            <v>SIURB-E Jan/25</v>
          </cell>
        </row>
        <row r="1535">
          <cell r="A1535">
            <v>9084043</v>
          </cell>
          <cell r="B1535" t="str">
            <v>CAIXA DE DERIVAÇÃO P/ PERFILADO 38X76 TP "T" GE - CHAPA 14</v>
          </cell>
          <cell r="C1535" t="str">
            <v>UN</v>
          </cell>
          <cell r="D1535">
            <v>112.39</v>
          </cell>
          <cell r="E1535" t="str">
            <v>SIURB-E Jan/25</v>
          </cell>
        </row>
        <row r="1536">
          <cell r="A1536">
            <v>9084045</v>
          </cell>
          <cell r="B1536" t="str">
            <v>CAIXA EM ALUMÍNIO P/ TOMADA FIXAÇÃO EM PERFILADO</v>
          </cell>
          <cell r="C1536" t="str">
            <v>UN</v>
          </cell>
          <cell r="D1536">
            <v>50.92</v>
          </cell>
          <cell r="E1536" t="str">
            <v>SIURB-E Jan/25</v>
          </cell>
        </row>
        <row r="1537">
          <cell r="A1537">
            <v>9084057</v>
          </cell>
          <cell r="B1537" t="str">
            <v>SAÍDA PARA ELETRODUTO EM PERFILADO 3/4" GE</v>
          </cell>
          <cell r="C1537" t="str">
            <v>UN</v>
          </cell>
          <cell r="D1537">
            <v>7.81</v>
          </cell>
          <cell r="E1537" t="str">
            <v>SIURB-E Jan/25</v>
          </cell>
        </row>
        <row r="1538">
          <cell r="A1538">
            <v>9084062</v>
          </cell>
          <cell r="B1538" t="str">
            <v>VERGALHÃO DE AÇO C/ ROSCA TOTAL 5/16" GE</v>
          </cell>
          <cell r="C1538" t="str">
            <v>M</v>
          </cell>
          <cell r="D1538">
            <v>52.62</v>
          </cell>
          <cell r="E1538" t="str">
            <v>SIURB-E Jan/25</v>
          </cell>
        </row>
        <row r="1539">
          <cell r="A1539">
            <v>9085000</v>
          </cell>
          <cell r="B1539" t="str">
            <v>REATORES</v>
          </cell>
          <cell r="C1539" t="str">
            <v>.</v>
          </cell>
          <cell r="D1539" t="str">
            <v>.</v>
          </cell>
          <cell r="E1539" t="str">
            <v>SIURB-E Jan/25</v>
          </cell>
        </row>
        <row r="1540">
          <cell r="A1540">
            <v>9085010</v>
          </cell>
          <cell r="B1540" t="str">
            <v>REATOR PARA LÂMPADA VAPOR METÁLICO - 70W/ 220V</v>
          </cell>
          <cell r="C1540" t="str">
            <v>UN</v>
          </cell>
          <cell r="D1540">
            <v>149.31</v>
          </cell>
          <cell r="E1540" t="str">
            <v>SIURB-E Jan/25</v>
          </cell>
        </row>
        <row r="1541">
          <cell r="A1541">
            <v>9085012</v>
          </cell>
          <cell r="B1541" t="str">
            <v>REATOR PARA LÂMPADA VAPOR METÁLICO - 150W/ 220V</v>
          </cell>
          <cell r="C1541" t="str">
            <v>UN</v>
          </cell>
          <cell r="D1541">
            <v>146.68</v>
          </cell>
          <cell r="E1541" t="str">
            <v>SIURB-E Jan/25</v>
          </cell>
        </row>
        <row r="1542">
          <cell r="A1542">
            <v>9085013</v>
          </cell>
          <cell r="B1542" t="str">
            <v>REATOR DE LÂMPADA VAPOR METÁLICO - 250W/ 220V</v>
          </cell>
          <cell r="C1542" t="str">
            <v>UN</v>
          </cell>
          <cell r="D1542">
            <v>209.4</v>
          </cell>
          <cell r="E1542" t="str">
            <v>SIURB-E Jan/25</v>
          </cell>
        </row>
        <row r="1543">
          <cell r="A1543">
            <v>9085014</v>
          </cell>
          <cell r="B1543" t="str">
            <v>REATOR PARA LÂMPADA VAPOR METÁLICO - 400W/ 220V</v>
          </cell>
          <cell r="C1543" t="str">
            <v>UN</v>
          </cell>
          <cell r="D1543">
            <v>206.07</v>
          </cell>
          <cell r="E1543" t="str">
            <v>SIURB-E Jan/25</v>
          </cell>
        </row>
        <row r="1544">
          <cell r="A1544">
            <v>9085027</v>
          </cell>
          <cell r="B1544" t="str">
            <v>REATOR ELETRÔNICO AFP 127V P/ LÂMPADA FLUORESCENTE - 1 X 28W</v>
          </cell>
          <cell r="C1544" t="str">
            <v>UN</v>
          </cell>
          <cell r="D1544">
            <v>158.01</v>
          </cell>
          <cell r="E1544" t="str">
            <v>SIURB-E Jan/25</v>
          </cell>
        </row>
        <row r="1545">
          <cell r="A1545">
            <v>9085029</v>
          </cell>
          <cell r="B1545" t="str">
            <v>REATOR ELETRÔNICO AFP 127V P/ LÂMPADA FLUORESCENTE - 2 X 28W</v>
          </cell>
          <cell r="C1545" t="str">
            <v>UN</v>
          </cell>
          <cell r="D1545">
            <v>187.24</v>
          </cell>
          <cell r="E1545" t="str">
            <v>SIURB-E Jan/25</v>
          </cell>
        </row>
        <row r="1546">
          <cell r="A1546">
            <v>9085032</v>
          </cell>
          <cell r="B1546" t="str">
            <v>REATOR ELETRÔNICO FLUORESCENTE DUPLO AFP - 2X16W - 127/220V</v>
          </cell>
          <cell r="C1546" t="str">
            <v>UN</v>
          </cell>
          <cell r="D1546">
            <v>104.6</v>
          </cell>
          <cell r="E1546" t="str">
            <v>SIURB-E Jan/25</v>
          </cell>
        </row>
        <row r="1547">
          <cell r="A1547">
            <v>9085033</v>
          </cell>
          <cell r="B1547" t="str">
            <v>REATOR ELETRÔNICO FLUORESCENTE DUPLO AFP - 2X32W - 127/220V</v>
          </cell>
          <cell r="C1547" t="str">
            <v>UN</v>
          </cell>
          <cell r="D1547">
            <v>144.78</v>
          </cell>
          <cell r="E1547" t="str">
            <v>SIURB-E Jan/25</v>
          </cell>
        </row>
        <row r="1548">
          <cell r="A1548">
            <v>9085040</v>
          </cell>
          <cell r="B1548" t="str">
            <v>REATOR ELETRÔNICO FLUORESCENTE SIMPLES AFP 1X54W - 220V</v>
          </cell>
          <cell r="C1548" t="str">
            <v>UN</v>
          </cell>
          <cell r="D1548">
            <v>172.29</v>
          </cell>
          <cell r="E1548" t="str">
            <v>SIURB-E Jan/25</v>
          </cell>
        </row>
        <row r="1549">
          <cell r="A1549">
            <v>9085041</v>
          </cell>
          <cell r="B1549" t="str">
            <v>REATOR ELETRÔNICO FLUORESCENTE DUPLO AFP 2X54W - 220V</v>
          </cell>
          <cell r="C1549" t="str">
            <v>UN</v>
          </cell>
          <cell r="D1549">
            <v>202.96</v>
          </cell>
          <cell r="E1549" t="str">
            <v>SIURB-E Jan/25</v>
          </cell>
        </row>
        <row r="1550">
          <cell r="A1550">
            <v>9085060</v>
          </cell>
          <cell r="B1550" t="str">
            <v>LÂMPADA VAPOR METÁLICO - 70W</v>
          </cell>
          <cell r="C1550" t="str">
            <v>UN</v>
          </cell>
          <cell r="D1550">
            <v>52.29</v>
          </cell>
          <cell r="E1550" t="str">
            <v>SIURB-E Jan/25</v>
          </cell>
        </row>
        <row r="1551">
          <cell r="A1551">
            <v>9085061</v>
          </cell>
          <cell r="B1551" t="str">
            <v>LÂMPADA VAPOR METÁLICO - 150W</v>
          </cell>
          <cell r="C1551" t="str">
            <v>UN</v>
          </cell>
          <cell r="D1551">
            <v>40.96</v>
          </cell>
          <cell r="E1551" t="str">
            <v>SIURB-E Jan/25</v>
          </cell>
        </row>
        <row r="1552">
          <cell r="A1552">
            <v>9085062</v>
          </cell>
          <cell r="B1552" t="str">
            <v>LÂMPADA VAPOR METÁLICO - 250W</v>
          </cell>
          <cell r="C1552" t="str">
            <v>UN</v>
          </cell>
          <cell r="D1552">
            <v>115.22</v>
          </cell>
          <cell r="E1552" t="str">
            <v>SIURB-E Jan/25</v>
          </cell>
        </row>
        <row r="1553">
          <cell r="A1553">
            <v>9085063</v>
          </cell>
          <cell r="B1553" t="str">
            <v>LÂMPADA VAPOR METÁLICO - 400W</v>
          </cell>
          <cell r="C1553" t="str">
            <v>UN</v>
          </cell>
          <cell r="D1553">
            <v>118.82</v>
          </cell>
          <cell r="E1553" t="str">
            <v>SIURB-E Jan/25</v>
          </cell>
        </row>
        <row r="1554">
          <cell r="A1554">
            <v>9085073</v>
          </cell>
          <cell r="B1554" t="str">
            <v>LÂMPADA COMPACTA MINI-FLUORESCENTE COM REATOR E SOQUETE INCORPORADOS - 25W</v>
          </cell>
          <cell r="C1554" t="str">
            <v>UN</v>
          </cell>
          <cell r="D1554">
            <v>17.600000000000001</v>
          </cell>
          <cell r="E1554" t="str">
            <v>SIURB-E Jan/25</v>
          </cell>
        </row>
        <row r="1555">
          <cell r="A1555">
            <v>9085079</v>
          </cell>
          <cell r="B1555" t="str">
            <v>LÂMPADA FLUORESCENTE - 14W</v>
          </cell>
          <cell r="C1555" t="str">
            <v>UN</v>
          </cell>
          <cell r="D1555">
            <v>18.32</v>
          </cell>
          <cell r="E1555" t="str">
            <v>SIURB-E Jan/25</v>
          </cell>
        </row>
        <row r="1556">
          <cell r="A1556">
            <v>9085080</v>
          </cell>
          <cell r="B1556" t="str">
            <v>LÂMPADA FLUORESCENTE 16W</v>
          </cell>
          <cell r="C1556" t="str">
            <v>UN</v>
          </cell>
          <cell r="D1556">
            <v>17.690000000000001</v>
          </cell>
          <cell r="E1556" t="str">
            <v>SIURB-E Jan/25</v>
          </cell>
        </row>
        <row r="1557">
          <cell r="A1557">
            <v>9085081</v>
          </cell>
          <cell r="B1557" t="str">
            <v>LÂMPADA FLUORESCENTE 32W</v>
          </cell>
          <cell r="C1557" t="str">
            <v>UN</v>
          </cell>
          <cell r="D1557">
            <v>32.119999999999997</v>
          </cell>
          <cell r="E1557" t="str">
            <v>SIURB-E Jan/25</v>
          </cell>
        </row>
        <row r="1558">
          <cell r="A1558">
            <v>9085082</v>
          </cell>
          <cell r="B1558" t="str">
            <v>LÂMPADA FLUORESCENTE - 28W</v>
          </cell>
          <cell r="C1558" t="str">
            <v>UN</v>
          </cell>
          <cell r="D1558">
            <v>22.33</v>
          </cell>
          <cell r="E1558" t="str">
            <v>SIURB-E Jan/25</v>
          </cell>
        </row>
        <row r="1559">
          <cell r="A1559">
            <v>9086000</v>
          </cell>
          <cell r="B1559" t="str">
            <v>TOMADAS</v>
          </cell>
          <cell r="C1559" t="str">
            <v>.</v>
          </cell>
          <cell r="D1559" t="str">
            <v>.</v>
          </cell>
          <cell r="E1559" t="str">
            <v>SIURB-E Jan/25</v>
          </cell>
        </row>
        <row r="1560">
          <cell r="A1560">
            <v>9086010</v>
          </cell>
          <cell r="B1560" t="str">
            <v>TOMADA RJ 45 PARA INFORMÁTICA COM PLACA</v>
          </cell>
          <cell r="C1560" t="str">
            <v>UN</v>
          </cell>
          <cell r="D1560">
            <v>86.34</v>
          </cell>
          <cell r="E1560" t="str">
            <v>SIURB-E Jan/25</v>
          </cell>
        </row>
        <row r="1561">
          <cell r="A1561">
            <v>9086011</v>
          </cell>
          <cell r="B1561" t="str">
            <v>TOMADA PARA TELEFONE PADRÃO RJ11 COM PLACA/ ESPELHO</v>
          </cell>
          <cell r="C1561" t="str">
            <v>UN</v>
          </cell>
          <cell r="D1561">
            <v>22.28</v>
          </cell>
          <cell r="E1561" t="str">
            <v>SIURB-E Jan/25</v>
          </cell>
        </row>
        <row r="1562">
          <cell r="A1562">
            <v>9090000</v>
          </cell>
          <cell r="B1562" t="str">
            <v>REDE LÓGICA</v>
          </cell>
          <cell r="C1562" t="str">
            <v>.</v>
          </cell>
          <cell r="D1562" t="str">
            <v>.</v>
          </cell>
          <cell r="E1562" t="str">
            <v>SIURB-E Jan/25</v>
          </cell>
        </row>
        <row r="1563">
          <cell r="A1563">
            <v>9090002</v>
          </cell>
          <cell r="B1563" t="str">
            <v>CERTIFICAÇÃO DE REDE LÓGICA - ATÉ 50 PONTOS</v>
          </cell>
          <cell r="C1563" t="str">
            <v>GL</v>
          </cell>
          <cell r="D1563">
            <v>2144.59</v>
          </cell>
          <cell r="E1563" t="str">
            <v>SIURB-E Jan/25</v>
          </cell>
        </row>
        <row r="1564">
          <cell r="A1564">
            <v>9090003</v>
          </cell>
          <cell r="B1564" t="str">
            <v>CERTIFICAÇÃO DE REDE LÓGICA - EXCEDENTE 50 PONTOS</v>
          </cell>
          <cell r="C1564" t="str">
            <v>PTO</v>
          </cell>
          <cell r="D1564">
            <v>37.26</v>
          </cell>
          <cell r="E1564" t="str">
            <v>SIURB-E Jan/25</v>
          </cell>
        </row>
        <row r="1565">
          <cell r="A1565">
            <v>9090011</v>
          </cell>
          <cell r="B1565" t="str">
            <v>RACK 8U'S COM VENTILAÇÃO, BANDEJA FIXA E RÉGUA DE TOMADAS - INSTALADO</v>
          </cell>
          <cell r="C1565" t="str">
            <v>UN</v>
          </cell>
          <cell r="D1565">
            <v>824.71</v>
          </cell>
          <cell r="E1565" t="str">
            <v>SIURB-E Jan/25</v>
          </cell>
        </row>
        <row r="1566">
          <cell r="A1566">
            <v>9090015</v>
          </cell>
          <cell r="B1566" t="str">
            <v>PATCH PAINEL - 24 PORTAS - INSTALADO</v>
          </cell>
          <cell r="C1566" t="str">
            <v>UN</v>
          </cell>
          <cell r="D1566">
            <v>435.87</v>
          </cell>
          <cell r="E1566" t="str">
            <v>SIURB-E Jan/25</v>
          </cell>
        </row>
        <row r="1567">
          <cell r="A1567">
            <v>9090017</v>
          </cell>
          <cell r="B1567" t="str">
            <v>SWITCH - 24 PORTAS - INSTALADO</v>
          </cell>
          <cell r="C1567" t="str">
            <v>UN</v>
          </cell>
          <cell r="D1567">
            <v>455.3</v>
          </cell>
          <cell r="E1567" t="str">
            <v>SIURB-E Jan/25</v>
          </cell>
        </row>
        <row r="1568">
          <cell r="A1568">
            <v>9090021</v>
          </cell>
          <cell r="B1568" t="str">
            <v>GUIA ORGANIZADORA DE CABOS 19" - 1V - INSTALADA</v>
          </cell>
          <cell r="C1568" t="str">
            <v>UN</v>
          </cell>
          <cell r="D1568">
            <v>23.51</v>
          </cell>
          <cell r="E1568" t="str">
            <v>SIURB-E Jan/25</v>
          </cell>
        </row>
        <row r="1569">
          <cell r="A1569">
            <v>9090031</v>
          </cell>
          <cell r="B1569" t="str">
            <v>PATCH CORD RJ45 - 1,5M</v>
          </cell>
          <cell r="C1569" t="str">
            <v>UN</v>
          </cell>
          <cell r="D1569">
            <v>15.01</v>
          </cell>
          <cell r="E1569" t="str">
            <v>SIURB-E Jan/25</v>
          </cell>
        </row>
        <row r="1570">
          <cell r="A1570">
            <v>9090033</v>
          </cell>
          <cell r="B1570" t="str">
            <v>PATCH CORD RJ45 - 2,5M</v>
          </cell>
          <cell r="C1570" t="str">
            <v>UN</v>
          </cell>
          <cell r="D1570">
            <v>25.05</v>
          </cell>
          <cell r="E1570" t="str">
            <v>SIURB-E Jan/25</v>
          </cell>
        </row>
        <row r="1571">
          <cell r="A1571">
            <v>9090038</v>
          </cell>
          <cell r="B1571" t="str">
            <v>CABO UTP - CATEGORIA 4 E 5 PARES</v>
          </cell>
          <cell r="C1571" t="str">
            <v>M</v>
          </cell>
          <cell r="D1571">
            <v>4.78</v>
          </cell>
          <cell r="E1571" t="str">
            <v>SIURB-E Jan/25</v>
          </cell>
        </row>
        <row r="1572">
          <cell r="A1572">
            <v>9090040</v>
          </cell>
          <cell r="B1572" t="str">
            <v>CABO UTP - CAT 6 - 4 PARES</v>
          </cell>
          <cell r="C1572" t="str">
            <v>M</v>
          </cell>
          <cell r="D1572">
            <v>5.86</v>
          </cell>
          <cell r="E1572" t="str">
            <v>SIURB-E Jan/25</v>
          </cell>
        </row>
        <row r="1573">
          <cell r="A1573">
            <v>9090041</v>
          </cell>
          <cell r="B1573" t="str">
            <v>CRIMPAGEM DE CABOS COM CONECTOR RJ</v>
          </cell>
          <cell r="C1573" t="str">
            <v>UN</v>
          </cell>
          <cell r="D1573">
            <v>48.27</v>
          </cell>
          <cell r="E1573" t="str">
            <v>SIURB-E Jan/25</v>
          </cell>
        </row>
        <row r="1574">
          <cell r="A1574">
            <v>9101004</v>
          </cell>
          <cell r="B1574" t="str">
            <v>FORNECIMENTO DE AR CONDICIONADO A FRIO, TIPO SPLIT PAREDE-INVERTER COM CAPACIDADE DE 9.000 BTUS/H</v>
          </cell>
          <cell r="C1574" t="str">
            <v>UN</v>
          </cell>
          <cell r="D1574">
            <v>2453.27</v>
          </cell>
          <cell r="E1574" t="str">
            <v>SIURB-E Jan/25</v>
          </cell>
        </row>
        <row r="1575">
          <cell r="A1575">
            <v>9101008</v>
          </cell>
          <cell r="B1575" t="str">
            <v>FORNECIMENTO DE AR CONDICIONADO A FRIO, TIPO SPLIT PAREDE-INVERTER COM CAPACIDADE DE 36.000 BTUS/H</v>
          </cell>
          <cell r="C1575" t="str">
            <v>UN</v>
          </cell>
          <cell r="D1575">
            <v>9681.06</v>
          </cell>
          <cell r="E1575" t="str">
            <v>SIURB-E Jan/25</v>
          </cell>
        </row>
        <row r="1576">
          <cell r="A1576">
            <v>9101010</v>
          </cell>
          <cell r="B1576" t="str">
            <v>FORNECIMENTO DE AR CONDICIONADO A FRIO, TIPO SPLIT PISO TETO COM CAPACIDADE DE 24.000 BTUS/H</v>
          </cell>
          <cell r="C1576" t="str">
            <v>UN</v>
          </cell>
          <cell r="D1576">
            <v>5759.94</v>
          </cell>
          <cell r="E1576" t="str">
            <v>SIURB-E Jan/25</v>
          </cell>
        </row>
        <row r="1577">
          <cell r="A1577">
            <v>10000000</v>
          </cell>
          <cell r="B1577" t="str">
            <v>INST.HIDRO-SANITARIAS</v>
          </cell>
          <cell r="E1577" t="str">
            <v>SIURB-E Jan/25</v>
          </cell>
        </row>
        <row r="1578">
          <cell r="A1578">
            <v>10001000</v>
          </cell>
          <cell r="B1578" t="str">
            <v>ALIMENTAÇÃO PREDIAL DE ÁGUA E GÁS</v>
          </cell>
          <cell r="C1578" t="str">
            <v>.</v>
          </cell>
          <cell r="D1578" t="str">
            <v>.</v>
          </cell>
          <cell r="E1578" t="str">
            <v>SIURB-E Jan/25</v>
          </cell>
        </row>
        <row r="1579">
          <cell r="A1579">
            <v>10001001</v>
          </cell>
          <cell r="B1579" t="str">
            <v>HD.01 - CAVALETE DE ENTRADA - 3/4"</v>
          </cell>
          <cell r="C1579" t="str">
            <v>UN</v>
          </cell>
          <cell r="D1579">
            <v>324.58</v>
          </cell>
          <cell r="E1579" t="str">
            <v>SIURB-E Jan/25</v>
          </cell>
        </row>
        <row r="1580">
          <cell r="A1580">
            <v>10001002</v>
          </cell>
          <cell r="B1580" t="str">
            <v>HD.02 - CAVALETE DE ENTRADA - 1"</v>
          </cell>
          <cell r="C1580" t="str">
            <v>UN</v>
          </cell>
          <cell r="D1580">
            <v>358.75</v>
          </cell>
          <cell r="E1580" t="str">
            <v>SIURB-E Jan/25</v>
          </cell>
        </row>
        <row r="1581">
          <cell r="A1581">
            <v>10001004</v>
          </cell>
          <cell r="B1581" t="str">
            <v>HD.04 - CAVALETE DE ENTRADA - 1 1/2"</v>
          </cell>
          <cell r="C1581" t="str">
            <v>UN</v>
          </cell>
          <cell r="D1581">
            <v>464.26</v>
          </cell>
          <cell r="E1581" t="str">
            <v>SIURB-E Jan/25</v>
          </cell>
        </row>
        <row r="1582">
          <cell r="A1582">
            <v>10001010</v>
          </cell>
          <cell r="B1582" t="str">
            <v>HIDRÔMETRO UNIJATO, DN 1/2", VAZÃO NOMINAL DE 1,5 M3/H, RELOJOARIA INCLINADA E CLASSE B</v>
          </cell>
          <cell r="C1582" t="str">
            <v>UN</v>
          </cell>
          <cell r="D1582">
            <v>99.19</v>
          </cell>
          <cell r="E1582" t="str">
            <v>SIURB-E Jan/25</v>
          </cell>
        </row>
        <row r="1583">
          <cell r="A1583">
            <v>10001011</v>
          </cell>
          <cell r="B1583" t="str">
            <v>HIDRÔMETRO MULTIJATO, DN 1 1/2", VAZÃO NOMINAL DE 20 M3/H, RELOJOARIA INCLINADA E CLASSE B</v>
          </cell>
          <cell r="C1583" t="str">
            <v>UN</v>
          </cell>
          <cell r="D1583">
            <v>574.16</v>
          </cell>
          <cell r="E1583" t="str">
            <v>SIURB-E Jan/25</v>
          </cell>
        </row>
        <row r="1584">
          <cell r="A1584">
            <v>10001012</v>
          </cell>
          <cell r="B1584" t="str">
            <v>HIDRÔMETRO UNIJATO, DN 3/4", VAZÃO NOMINAL DE 5 M3/H, RELOJOARIA INCLINADA E CLASSE B</v>
          </cell>
          <cell r="C1584" t="str">
            <v>UN</v>
          </cell>
          <cell r="D1584">
            <v>106.44</v>
          </cell>
          <cell r="E1584" t="str">
            <v>SIURB-E Jan/25</v>
          </cell>
        </row>
        <row r="1585">
          <cell r="A1585">
            <v>10001019</v>
          </cell>
          <cell r="B1585" t="str">
            <v>HV.09 - ABRIGO PARA CAVALETE ENTRADA, D=3/4" OU 1" EM ALVENARIA REVESTIDA</v>
          </cell>
          <cell r="C1585" t="str">
            <v>UN</v>
          </cell>
          <cell r="D1585">
            <v>555.48</v>
          </cell>
          <cell r="E1585" t="str">
            <v>SIURB-E Jan/25</v>
          </cell>
        </row>
        <row r="1586">
          <cell r="A1586">
            <v>10001020</v>
          </cell>
          <cell r="B1586" t="str">
            <v>HV.10 - ABRIGO PARA CAVALETE ENTRADA, D=1 1/4", D=1 1/2"OU 2" EM ALVENARIA REVESTIDA</v>
          </cell>
          <cell r="C1586" t="str">
            <v>UN</v>
          </cell>
          <cell r="D1586">
            <v>1348.42</v>
          </cell>
          <cell r="E1586" t="str">
            <v>SIURB-E Jan/25</v>
          </cell>
        </row>
        <row r="1587">
          <cell r="A1587">
            <v>10001095</v>
          </cell>
          <cell r="B1587" t="str">
            <v>PROTEÇÃO ANTICORROSIVA PARA TUBULAÇÃO ENTERRADA</v>
          </cell>
          <cell r="C1587" t="str">
            <v>M</v>
          </cell>
          <cell r="D1587">
            <v>3.46</v>
          </cell>
          <cell r="E1587" t="str">
            <v>SIURB-E Jan/25</v>
          </cell>
        </row>
        <row r="1588">
          <cell r="A1588">
            <v>10001098</v>
          </cell>
          <cell r="B1588" t="str">
            <v>ENVELOPAMENTO DE TUBULAÇÃO ENTERRADA, COM CONCRETO</v>
          </cell>
          <cell r="C1588" t="str">
            <v>M</v>
          </cell>
          <cell r="D1588">
            <v>40.49</v>
          </cell>
          <cell r="E1588" t="str">
            <v>SIURB-E Jan/25</v>
          </cell>
        </row>
        <row r="1589">
          <cell r="A1589">
            <v>10001102</v>
          </cell>
          <cell r="B1589" t="str">
            <v>CAVALETE DE ENTRADA QUÁDRUPLO GALVANIZADO - 3/4"</v>
          </cell>
          <cell r="C1589" t="str">
            <v>UN</v>
          </cell>
          <cell r="D1589">
            <v>660.57</v>
          </cell>
          <cell r="E1589" t="str">
            <v>SIURB-E Jan/25</v>
          </cell>
        </row>
        <row r="1590">
          <cell r="A1590">
            <v>10001103</v>
          </cell>
          <cell r="B1590" t="str">
            <v>CAVALETE DE ENTRADA SEXTUPLO GALVANIZADO - 3/4"</v>
          </cell>
          <cell r="C1590" t="str">
            <v>UN</v>
          </cell>
          <cell r="D1590">
            <v>936.21</v>
          </cell>
          <cell r="E1590" t="str">
            <v>SIURB-E Jan/25</v>
          </cell>
        </row>
        <row r="1591">
          <cell r="A1591">
            <v>10002000</v>
          </cell>
          <cell r="B1591" t="str">
            <v>RESERVAÇÃO DE ÁGUA</v>
          </cell>
          <cell r="C1591" t="str">
            <v>.</v>
          </cell>
          <cell r="D1591" t="str">
            <v>.</v>
          </cell>
          <cell r="E1591" t="str">
            <v>SIURB-E Jan/25</v>
          </cell>
        </row>
        <row r="1592">
          <cell r="A1592">
            <v>10002009</v>
          </cell>
          <cell r="B1592" t="str">
            <v>CAIXA D'ÁGUA DE FIBRA DE VIDRO - 1000 LITROS</v>
          </cell>
          <cell r="C1592" t="str">
            <v>UN</v>
          </cell>
          <cell r="D1592">
            <v>1775.07</v>
          </cell>
          <cell r="E1592" t="str">
            <v>SIURB-E Jan/25</v>
          </cell>
        </row>
        <row r="1593">
          <cell r="A1593">
            <v>10002010</v>
          </cell>
          <cell r="B1593" t="str">
            <v>CAIXA D'ÁGUA DE FIBRA DE VIDRO - 1500 LITROS</v>
          </cell>
          <cell r="C1593" t="str">
            <v>UN</v>
          </cell>
          <cell r="D1593">
            <v>2209.6</v>
          </cell>
          <cell r="E1593" t="str">
            <v>SIURB-E Jan/25</v>
          </cell>
        </row>
        <row r="1594">
          <cell r="A1594">
            <v>10002014</v>
          </cell>
          <cell r="B1594" t="str">
            <v>HD.21 - RESERVATÓRIO DE POLIETILENO 5000 LITROS</v>
          </cell>
          <cell r="C1594" t="str">
            <v>UN</v>
          </cell>
          <cell r="D1594">
            <v>3890.89</v>
          </cell>
          <cell r="E1594" t="str">
            <v>SIURB-E Jan/25</v>
          </cell>
        </row>
        <row r="1595">
          <cell r="A1595">
            <v>10002015</v>
          </cell>
          <cell r="B1595" t="str">
            <v>HD.21 - RSERVATÓRIO   DE POLIETILENO 10.000 LITROS</v>
          </cell>
          <cell r="C1595" t="str">
            <v>UN</v>
          </cell>
          <cell r="D1595">
            <v>6513.29</v>
          </cell>
          <cell r="E1595" t="str">
            <v>SIURB-E Jan/25</v>
          </cell>
        </row>
        <row r="1596">
          <cell r="A1596">
            <v>10002016</v>
          </cell>
          <cell r="B1596" t="str">
            <v>HD.21 - RESERVATÓRIO  DE POLIETILENO 15.000 LITROS</v>
          </cell>
          <cell r="C1596" t="str">
            <v>UN</v>
          </cell>
          <cell r="D1596">
            <v>9443.01</v>
          </cell>
          <cell r="E1596" t="str">
            <v>SIURB-E Jan/25</v>
          </cell>
        </row>
        <row r="1597">
          <cell r="A1597">
            <v>10002017</v>
          </cell>
          <cell r="B1597" t="str">
            <v>HD.21 - RESERVATÓRIO  DE POLIETILENO 310 LITROS</v>
          </cell>
          <cell r="C1597" t="str">
            <v>UN</v>
          </cell>
          <cell r="D1597">
            <v>769.2</v>
          </cell>
          <cell r="E1597" t="str">
            <v>SIURB-E Jan/25</v>
          </cell>
        </row>
        <row r="1598">
          <cell r="A1598">
            <v>10002018</v>
          </cell>
          <cell r="B1598" t="str">
            <v>HD.21 - RESERVATÓRIO  DE POLIETILENO 500 LITROS</v>
          </cell>
          <cell r="C1598" t="str">
            <v>UN</v>
          </cell>
          <cell r="D1598">
            <v>846.1</v>
          </cell>
          <cell r="E1598" t="str">
            <v>SIURB-E Jan/25</v>
          </cell>
        </row>
        <row r="1599">
          <cell r="A1599">
            <v>10002019</v>
          </cell>
          <cell r="B1599" t="str">
            <v>HD.21 - RESERVATÓRIO  DE POLIETILENO 1.000 LITROS</v>
          </cell>
          <cell r="C1599" t="str">
            <v>UN</v>
          </cell>
          <cell r="D1599">
            <v>1025.3499999999999</v>
          </cell>
          <cell r="E1599" t="str">
            <v>SIURB-E Jan/25</v>
          </cell>
        </row>
        <row r="1600">
          <cell r="A1600">
            <v>10002029</v>
          </cell>
          <cell r="B1600" t="str">
            <v xml:space="preserve"> RESERVATÓRIO  DE POLIETILENO 2.000 LITROS</v>
          </cell>
          <cell r="C1600" t="str">
            <v>UN</v>
          </cell>
          <cell r="D1600">
            <v>2251.5100000000002</v>
          </cell>
          <cell r="E1600" t="str">
            <v>SIURB-E Jan/25</v>
          </cell>
        </row>
        <row r="1601">
          <cell r="A1601">
            <v>10002030</v>
          </cell>
          <cell r="B1601" t="str">
            <v>ANÉIS PRÉ-MOLDADOS EM CONCRETO ARMADO P/ RESERVATÓRIO DE ÁGUA D=2,50M</v>
          </cell>
          <cell r="C1601" t="str">
            <v>UN</v>
          </cell>
          <cell r="D1601">
            <v>7095.92</v>
          </cell>
          <cell r="E1601" t="str">
            <v>SIURB-E Jan/25</v>
          </cell>
        </row>
        <row r="1602">
          <cell r="A1602">
            <v>10002031</v>
          </cell>
          <cell r="B1602" t="str">
            <v>RESERVATÓRIO  DE POLIETILENO 2.500 LITROS</v>
          </cell>
          <cell r="C1602" t="str">
            <v>UN</v>
          </cell>
          <cell r="D1602">
            <v>3281.22</v>
          </cell>
          <cell r="E1602" t="str">
            <v>SIURB-E Jan/25</v>
          </cell>
        </row>
        <row r="1603">
          <cell r="A1603">
            <v>10002040</v>
          </cell>
          <cell r="B1603" t="str">
            <v>LAJE PRÉ-MOLDADA D=2,50M E=8CM PARA RESERVATÓRIO</v>
          </cell>
          <cell r="C1603" t="str">
            <v>UN</v>
          </cell>
          <cell r="D1603">
            <v>3497.52</v>
          </cell>
          <cell r="E1603" t="str">
            <v>SIURB-E Jan/25</v>
          </cell>
        </row>
        <row r="1604">
          <cell r="A1604">
            <v>10002041</v>
          </cell>
          <cell r="B1604" t="str">
            <v>LAJE PRÉ-MOLDADA D=2,50M E=15CM PARA RESERVATÓRIO</v>
          </cell>
          <cell r="C1604" t="str">
            <v>UN</v>
          </cell>
          <cell r="D1604">
            <v>5117.45</v>
          </cell>
          <cell r="E1604" t="str">
            <v>SIURB-E Jan/25</v>
          </cell>
        </row>
        <row r="1605">
          <cell r="A1605">
            <v>10002051</v>
          </cell>
          <cell r="B1605" t="str">
            <v>TUBO DE AÇO GALVANIZADO, CLASSE LEVE I (LINHA ÁGUA) - 3/4"</v>
          </cell>
          <cell r="C1605" t="str">
            <v>M</v>
          </cell>
          <cell r="D1605">
            <v>76.87</v>
          </cell>
          <cell r="E1605" t="str">
            <v>SIURB-E Jan/25</v>
          </cell>
        </row>
        <row r="1606">
          <cell r="A1606">
            <v>10002052</v>
          </cell>
          <cell r="B1606" t="str">
            <v>TUBO DE AÇO GALVANIZADO, CLASSE LEVE I (LINHA ÁGUA) - 1"</v>
          </cell>
          <cell r="C1606" t="str">
            <v>M</v>
          </cell>
          <cell r="D1606">
            <v>102.91</v>
          </cell>
          <cell r="E1606" t="str">
            <v>SIURB-E Jan/25</v>
          </cell>
        </row>
        <row r="1607">
          <cell r="A1607">
            <v>10002054</v>
          </cell>
          <cell r="B1607" t="str">
            <v>TUBO DE AÇO GALVANIZADO, CLASSE LEVE I (LINHA ÁGUA) - 1 1/2"</v>
          </cell>
          <cell r="C1607" t="str">
            <v>M</v>
          </cell>
          <cell r="D1607">
            <v>141.26</v>
          </cell>
          <cell r="E1607" t="str">
            <v>SIURB-E Jan/25</v>
          </cell>
        </row>
        <row r="1608">
          <cell r="A1608">
            <v>10002055</v>
          </cell>
          <cell r="B1608" t="str">
            <v>TUBO DE AÇO GALVANIZADO, CLASSE LEVE I (LINHA ÁGUA) - 2"</v>
          </cell>
          <cell r="C1608" t="str">
            <v>M</v>
          </cell>
          <cell r="D1608">
            <v>169.34</v>
          </cell>
          <cell r="E1608" t="str">
            <v>SIURB-E Jan/25</v>
          </cell>
        </row>
        <row r="1609">
          <cell r="A1609">
            <v>10002061</v>
          </cell>
          <cell r="B1609" t="str">
            <v>TUBO DE PVC RÍGIDO, SOLDÁVEL (LINHA ÁGUA) - 25MM (3/4")</v>
          </cell>
          <cell r="C1609" t="str">
            <v>M</v>
          </cell>
          <cell r="D1609">
            <v>15.83</v>
          </cell>
          <cell r="E1609" t="str">
            <v>SIURB-E Jan/25</v>
          </cell>
        </row>
        <row r="1610">
          <cell r="A1610">
            <v>10002062</v>
          </cell>
          <cell r="B1610" t="str">
            <v>TUBO DE PVC RÍGIDO, SOLDÁVEL (LINHA ÁGUA) - 32MM (1")</v>
          </cell>
          <cell r="C1610" t="str">
            <v>M</v>
          </cell>
          <cell r="D1610">
            <v>24.1</v>
          </cell>
          <cell r="E1610" t="str">
            <v>SIURB-E Jan/25</v>
          </cell>
        </row>
        <row r="1611">
          <cell r="A1611">
            <v>10002064</v>
          </cell>
          <cell r="B1611" t="str">
            <v>TUBO DE PVC RÍGIDO, SOLDÁVEL (LINHA ÁGUA) - 50MM (1 1/2")</v>
          </cell>
          <cell r="C1611" t="str">
            <v>M</v>
          </cell>
          <cell r="D1611">
            <v>45.65</v>
          </cell>
          <cell r="E1611" t="str">
            <v>SIURB-E Jan/25</v>
          </cell>
        </row>
        <row r="1612">
          <cell r="A1612">
            <v>10002065</v>
          </cell>
          <cell r="B1612" t="str">
            <v>TUBO DE PVC RÍGIDO, SOLDÁVEL (LINHA ÁGUA) - 60MM (2")</v>
          </cell>
          <cell r="C1612" t="str">
            <v>M</v>
          </cell>
          <cell r="D1612">
            <v>80.59</v>
          </cell>
          <cell r="E1612" t="str">
            <v>SIURB-E Jan/25</v>
          </cell>
        </row>
        <row r="1613">
          <cell r="A1613">
            <v>10002081</v>
          </cell>
          <cell r="B1613" t="str">
            <v>REGISTRO DE GAVETA, METAL AMARELO - 3/4"</v>
          </cell>
          <cell r="C1613" t="str">
            <v>UN</v>
          </cell>
          <cell r="D1613">
            <v>73.02</v>
          </cell>
          <cell r="E1613" t="str">
            <v>SIURB-E Jan/25</v>
          </cell>
        </row>
        <row r="1614">
          <cell r="A1614">
            <v>10002082</v>
          </cell>
          <cell r="B1614" t="str">
            <v>REGISTRO DE GAVETA, METAL AMARELO - 1"</v>
          </cell>
          <cell r="C1614" t="str">
            <v>UN</v>
          </cell>
          <cell r="D1614">
            <v>89.42</v>
          </cell>
          <cell r="E1614" t="str">
            <v>SIURB-E Jan/25</v>
          </cell>
        </row>
        <row r="1615">
          <cell r="A1615">
            <v>10002084</v>
          </cell>
          <cell r="B1615" t="str">
            <v>REGISTRO DE GAVETA, METAL AMARELO - 1 1/2"</v>
          </cell>
          <cell r="C1615" t="str">
            <v>UN</v>
          </cell>
          <cell r="D1615">
            <v>158.59</v>
          </cell>
          <cell r="E1615" t="str">
            <v>SIURB-E Jan/25</v>
          </cell>
        </row>
        <row r="1616">
          <cell r="A1616">
            <v>10002085</v>
          </cell>
          <cell r="B1616" t="str">
            <v>REGISTRO DE GAVETA, METAL AMARELO - 2"</v>
          </cell>
          <cell r="C1616" t="str">
            <v>UN</v>
          </cell>
          <cell r="D1616">
            <v>198.97</v>
          </cell>
          <cell r="E1616" t="str">
            <v>SIURB-E Jan/25</v>
          </cell>
        </row>
        <row r="1617">
          <cell r="A1617">
            <v>10002091</v>
          </cell>
          <cell r="B1617" t="str">
            <v>TORNEIRA DE BÓIA, DE LATÃO - 3/4"</v>
          </cell>
          <cell r="C1617" t="str">
            <v>UN</v>
          </cell>
          <cell r="D1617">
            <v>108.39</v>
          </cell>
          <cell r="E1617" t="str">
            <v>SIURB-E Jan/25</v>
          </cell>
        </row>
        <row r="1618">
          <cell r="A1618">
            <v>10002092</v>
          </cell>
          <cell r="B1618" t="str">
            <v>TORNEIRA DE BÓIA, DE LATÃO - 1"</v>
          </cell>
          <cell r="C1618" t="str">
            <v>UN</v>
          </cell>
          <cell r="D1618">
            <v>142.91</v>
          </cell>
          <cell r="E1618" t="str">
            <v>SIURB-E Jan/25</v>
          </cell>
        </row>
        <row r="1619">
          <cell r="A1619">
            <v>10002094</v>
          </cell>
          <cell r="B1619" t="str">
            <v>TORNEIRA DE BÓIA, DE LATÃO - 1 1/2"</v>
          </cell>
          <cell r="C1619" t="str">
            <v>UN</v>
          </cell>
          <cell r="D1619">
            <v>274.64999999999998</v>
          </cell>
          <cell r="E1619" t="str">
            <v>SIURB-E Jan/25</v>
          </cell>
        </row>
        <row r="1620">
          <cell r="A1620">
            <v>10002095</v>
          </cell>
          <cell r="B1620" t="str">
            <v>TORNEIRA DE BÓIA, DE LATÃO - 2"</v>
          </cell>
          <cell r="C1620" t="str">
            <v>UN</v>
          </cell>
          <cell r="D1620">
            <v>350.62</v>
          </cell>
          <cell r="E1620" t="str">
            <v>SIURB-E Jan/25</v>
          </cell>
        </row>
        <row r="1621">
          <cell r="A1621">
            <v>10003000</v>
          </cell>
          <cell r="B1621" t="str">
            <v>INSTALAÇÃO ELEVATÓRIA</v>
          </cell>
          <cell r="C1621" t="str">
            <v>.</v>
          </cell>
          <cell r="D1621" t="str">
            <v>.</v>
          </cell>
          <cell r="E1621" t="str">
            <v>SIURB-E Jan/25</v>
          </cell>
        </row>
        <row r="1622">
          <cell r="A1622">
            <v>10003003</v>
          </cell>
          <cell r="B1622" t="str">
            <v>CONJUNTO MOTOR-BOMBA - ATÉ 1/2HP</v>
          </cell>
          <cell r="C1622" t="str">
            <v>UN</v>
          </cell>
          <cell r="D1622">
            <v>1933.7</v>
          </cell>
          <cell r="E1622" t="str">
            <v>SIURB-E Jan/25</v>
          </cell>
        </row>
        <row r="1623">
          <cell r="A1623">
            <v>10003004</v>
          </cell>
          <cell r="B1623" t="str">
            <v>CONJUNTO MOTOR-BOMBA - ATÉ 3/4HP</v>
          </cell>
          <cell r="C1623" t="str">
            <v>UN</v>
          </cell>
          <cell r="D1623">
            <v>2269.1</v>
          </cell>
          <cell r="E1623" t="str">
            <v>SIURB-E Jan/25</v>
          </cell>
        </row>
        <row r="1624">
          <cell r="A1624">
            <v>10003005</v>
          </cell>
          <cell r="B1624" t="str">
            <v>CONJUNTO MOTOR-BOMBA - ATÉ 1HP</v>
          </cell>
          <cell r="C1624" t="str">
            <v>UN</v>
          </cell>
          <cell r="D1624">
            <v>2313.11</v>
          </cell>
          <cell r="E1624" t="str">
            <v>SIURB-E Jan/25</v>
          </cell>
        </row>
        <row r="1625">
          <cell r="A1625">
            <v>10003006</v>
          </cell>
          <cell r="B1625" t="str">
            <v>CONJUNTO MOTOR-BOMBA - ATÉ 2HP</v>
          </cell>
          <cell r="C1625" t="str">
            <v>UN</v>
          </cell>
          <cell r="D1625">
            <v>2984.12</v>
          </cell>
          <cell r="E1625" t="str">
            <v>SIURB-E Jan/25</v>
          </cell>
        </row>
        <row r="1626">
          <cell r="A1626">
            <v>10003007</v>
          </cell>
          <cell r="B1626" t="str">
            <v>CONJUNTO MOTOR-BOMBA - ATÉ 3HP</v>
          </cell>
          <cell r="C1626" t="str">
            <v>UN</v>
          </cell>
          <cell r="D1626">
            <v>3078.96</v>
          </cell>
          <cell r="E1626" t="str">
            <v>SIURB-E Jan/25</v>
          </cell>
        </row>
        <row r="1627">
          <cell r="A1627">
            <v>10003008</v>
          </cell>
          <cell r="B1627" t="str">
            <v>CONJUNTO MOTOR-BOMBA - ATÉ 4HP</v>
          </cell>
          <cell r="C1627" t="str">
            <v>UN</v>
          </cell>
          <cell r="D1627">
            <v>4156.93</v>
          </cell>
          <cell r="E1627" t="str">
            <v>SIURB-E Jan/25</v>
          </cell>
        </row>
        <row r="1628">
          <cell r="A1628">
            <v>10003009</v>
          </cell>
          <cell r="B1628" t="str">
            <v>CONJUNTO MOTOR-BOMBA - ATÉ 5HP</v>
          </cell>
          <cell r="C1628" t="str">
            <v>UN</v>
          </cell>
          <cell r="D1628">
            <v>4907.45</v>
          </cell>
          <cell r="E1628" t="str">
            <v>SIURB-E Jan/25</v>
          </cell>
        </row>
        <row r="1629">
          <cell r="A1629">
            <v>10003010</v>
          </cell>
          <cell r="B1629" t="str">
            <v>CONJUNTO MOTOR-BOMBA 80M3/H, 20MCA, 7,5CV, 3500RPM, 220/380V, TRIFÁSICO</v>
          </cell>
          <cell r="C1629" t="str">
            <v>UN</v>
          </cell>
          <cell r="D1629">
            <v>10349.44</v>
          </cell>
          <cell r="E1629" t="str">
            <v>SIURB-E Jan/25</v>
          </cell>
        </row>
        <row r="1630">
          <cell r="A1630">
            <v>10003011</v>
          </cell>
          <cell r="B1630" t="str">
            <v>CONJUNTO MOTOR-BOMBA 112M3/H, 20MCA, 10CV, 3500RPM, 220/380V, TRIFÁSICO</v>
          </cell>
          <cell r="C1630" t="str">
            <v>UN</v>
          </cell>
          <cell r="D1630">
            <v>9145.41</v>
          </cell>
          <cell r="E1630" t="str">
            <v>SIURB-E Jan/25</v>
          </cell>
        </row>
        <row r="1631">
          <cell r="A1631">
            <v>10003012</v>
          </cell>
          <cell r="B1631" t="str">
            <v>CONJUNTO MOTOR-BOMBA 160M3/H, 20MCA, 15CV, 1750RPM, 220/380V, TRIFÁSICO</v>
          </cell>
          <cell r="C1631" t="str">
            <v>UN</v>
          </cell>
          <cell r="D1631">
            <v>12859.31</v>
          </cell>
          <cell r="E1631" t="str">
            <v>SIURB-E Jan/25</v>
          </cell>
        </row>
        <row r="1632">
          <cell r="A1632">
            <v>10003013</v>
          </cell>
          <cell r="B1632" t="str">
            <v>CONJUNTO MOTOR-BOMBA 240M3/H, 20MCA, 20CV, 1750RPM, 220/380V, TRIFÁSICO</v>
          </cell>
          <cell r="C1632" t="str">
            <v>UN</v>
          </cell>
          <cell r="D1632">
            <v>17613.77</v>
          </cell>
          <cell r="E1632" t="str">
            <v>SIURB-E Jan/25</v>
          </cell>
        </row>
        <row r="1633">
          <cell r="A1633">
            <v>10003014</v>
          </cell>
          <cell r="B1633" t="str">
            <v>CONJUNTO MOTOR-BOMBA 270M3/H, 20MCA, 25CV, 1750RPM, 220/380V, TRIFÁSICO</v>
          </cell>
          <cell r="C1633" t="str">
            <v>UN</v>
          </cell>
          <cell r="D1633">
            <v>23253.84</v>
          </cell>
          <cell r="E1633" t="str">
            <v>SIURB-E Jan/25</v>
          </cell>
        </row>
        <row r="1634">
          <cell r="A1634">
            <v>10003042</v>
          </cell>
          <cell r="B1634" t="str">
            <v>TUBO DE AÇO-CARBONO GALVANIZADO, CL.MÉDIA (DIN2440) - 1" (RECALQUE)</v>
          </cell>
          <cell r="C1634" t="str">
            <v>M</v>
          </cell>
          <cell r="D1634">
            <v>114.59</v>
          </cell>
          <cell r="E1634" t="str">
            <v>SIURB-E Jan/25</v>
          </cell>
        </row>
        <row r="1635">
          <cell r="A1635">
            <v>10003044</v>
          </cell>
          <cell r="B1635" t="str">
            <v>TUBO DE AÇO-CARBONO GALVANIZADO, CL.MÉDIA (DIN2440) - 1 1/2" (SUCÇÃO)</v>
          </cell>
          <cell r="C1635" t="str">
            <v>M</v>
          </cell>
          <cell r="D1635">
            <v>159.21</v>
          </cell>
          <cell r="E1635" t="str">
            <v>SIURB-E Jan/25</v>
          </cell>
        </row>
        <row r="1636">
          <cell r="A1636">
            <v>10003052</v>
          </cell>
          <cell r="B1636" t="str">
            <v>REGISTRO DE GAVETA, METAL AMARELO - 1"</v>
          </cell>
          <cell r="C1636" t="str">
            <v>UN</v>
          </cell>
          <cell r="D1636">
            <v>89.42</v>
          </cell>
          <cell r="E1636" t="str">
            <v>SIURB-E Jan/25</v>
          </cell>
        </row>
        <row r="1637">
          <cell r="A1637">
            <v>10003054</v>
          </cell>
          <cell r="B1637" t="str">
            <v>REGISTRO DE GAVETA, METAL AMARELO - 1 1/2"</v>
          </cell>
          <cell r="C1637" t="str">
            <v>UN</v>
          </cell>
          <cell r="D1637">
            <v>158.59</v>
          </cell>
          <cell r="E1637" t="str">
            <v>SIURB-E Jan/25</v>
          </cell>
        </row>
        <row r="1638">
          <cell r="A1638">
            <v>10003062</v>
          </cell>
          <cell r="B1638" t="str">
            <v>VÁLVULA DE RETENÇÃO HORIZONTAL - 1"</v>
          </cell>
          <cell r="C1638" t="str">
            <v>UN</v>
          </cell>
          <cell r="D1638">
            <v>155.15</v>
          </cell>
          <cell r="E1638" t="str">
            <v>SIURB-E Jan/25</v>
          </cell>
        </row>
        <row r="1639">
          <cell r="A1639">
            <v>10003064</v>
          </cell>
          <cell r="B1639" t="str">
            <v>VÁLVULA DE RETENÇÃO HORIZONTAL - 1 1/2"</v>
          </cell>
          <cell r="C1639" t="str">
            <v>UN</v>
          </cell>
          <cell r="D1639">
            <v>277.29000000000002</v>
          </cell>
          <cell r="E1639" t="str">
            <v>SIURB-E Jan/25</v>
          </cell>
        </row>
        <row r="1640">
          <cell r="A1640">
            <v>10003065</v>
          </cell>
          <cell r="B1640" t="str">
            <v>VÁLVULA DE RETENÇÃO HORIZONTAL - 2"</v>
          </cell>
          <cell r="C1640" t="str">
            <v>UN</v>
          </cell>
          <cell r="D1640">
            <v>380.88</v>
          </cell>
          <cell r="E1640" t="str">
            <v>SIURB-E Jan/25</v>
          </cell>
        </row>
        <row r="1641">
          <cell r="A1641">
            <v>10003066</v>
          </cell>
          <cell r="B1641" t="str">
            <v>VÁLVULA DE RETENÇÃO HORIZONTAL - 2 1/2"</v>
          </cell>
          <cell r="C1641" t="str">
            <v>UN</v>
          </cell>
          <cell r="D1641">
            <v>650.04</v>
          </cell>
          <cell r="E1641" t="str">
            <v>SIURB-E Jan/25</v>
          </cell>
        </row>
        <row r="1642">
          <cell r="A1642">
            <v>10003067</v>
          </cell>
          <cell r="B1642" t="str">
            <v>VÁLVULA DE RETENÇÃO HORIZONTAL - 3"</v>
          </cell>
          <cell r="C1642" t="str">
            <v>UN</v>
          </cell>
          <cell r="D1642">
            <v>773.71</v>
          </cell>
          <cell r="E1642" t="str">
            <v>SIURB-E Jan/25</v>
          </cell>
        </row>
        <row r="1643">
          <cell r="A1643">
            <v>10003068</v>
          </cell>
          <cell r="B1643" t="str">
            <v>VÁLVULA DE RETENÇÃO HORIZONTAL - 4"</v>
          </cell>
          <cell r="C1643" t="str">
            <v>UN</v>
          </cell>
          <cell r="D1643">
            <v>1304.04</v>
          </cell>
          <cell r="E1643" t="str">
            <v>SIURB-E Jan/25</v>
          </cell>
        </row>
        <row r="1644">
          <cell r="A1644">
            <v>10003072</v>
          </cell>
          <cell r="B1644" t="str">
            <v>VÁLVULA DE RETENÇÃO VERTICAL - 1"</v>
          </cell>
          <cell r="C1644" t="str">
            <v>UN</v>
          </cell>
          <cell r="D1644">
            <v>99.69</v>
          </cell>
          <cell r="E1644" t="str">
            <v>SIURB-E Jan/25</v>
          </cell>
        </row>
        <row r="1645">
          <cell r="A1645">
            <v>10003073</v>
          </cell>
          <cell r="B1645" t="str">
            <v>VÁLVULA DE RETENÇÃO VERTICAL - 1 1/4"</v>
          </cell>
          <cell r="C1645" t="str">
            <v>UN</v>
          </cell>
          <cell r="D1645">
            <v>189.84</v>
          </cell>
          <cell r="E1645" t="str">
            <v>SIURB-E Jan/25</v>
          </cell>
        </row>
        <row r="1646">
          <cell r="A1646">
            <v>10003074</v>
          </cell>
          <cell r="B1646" t="str">
            <v>VÁLVULA DE RETENÇÃO VERTICAL - 1 1/2"</v>
          </cell>
          <cell r="C1646" t="str">
            <v>UN</v>
          </cell>
          <cell r="D1646">
            <v>205.12</v>
          </cell>
          <cell r="E1646" t="str">
            <v>SIURB-E Jan/25</v>
          </cell>
        </row>
        <row r="1647">
          <cell r="A1647">
            <v>10003075</v>
          </cell>
          <cell r="B1647" t="str">
            <v>VÁLVULA DE RETENÇÃO VERTICAL - 2"</v>
          </cell>
          <cell r="C1647" t="str">
            <v>UN</v>
          </cell>
          <cell r="D1647">
            <v>270.67</v>
          </cell>
          <cell r="E1647" t="str">
            <v>SIURB-E Jan/25</v>
          </cell>
        </row>
        <row r="1648">
          <cell r="A1648">
            <v>10003076</v>
          </cell>
          <cell r="B1648" t="str">
            <v>VÁLVULA DE RETENÇÃO VERTICAL - 2 1/2"</v>
          </cell>
          <cell r="C1648" t="str">
            <v>UN</v>
          </cell>
          <cell r="D1648">
            <v>456.15</v>
          </cell>
          <cell r="E1648" t="str">
            <v>SIURB-E Jan/25</v>
          </cell>
        </row>
        <row r="1649">
          <cell r="A1649">
            <v>10003077</v>
          </cell>
          <cell r="B1649" t="str">
            <v>VÁLVULA DE RETENÇÃO VERTICAL - 3"</v>
          </cell>
          <cell r="C1649" t="str">
            <v>UN</v>
          </cell>
          <cell r="D1649">
            <v>596.29999999999995</v>
          </cell>
          <cell r="E1649" t="str">
            <v>SIURB-E Jan/25</v>
          </cell>
        </row>
        <row r="1650">
          <cell r="A1650">
            <v>10003078</v>
          </cell>
          <cell r="B1650" t="str">
            <v>VÁLVULA DE RETENÇÃO VERTICAL - 4"</v>
          </cell>
          <cell r="C1650" t="str">
            <v>UN</v>
          </cell>
          <cell r="D1650">
            <v>1013.6</v>
          </cell>
          <cell r="E1650" t="str">
            <v>SIURB-E Jan/25</v>
          </cell>
        </row>
        <row r="1651">
          <cell r="A1651">
            <v>10004000</v>
          </cell>
          <cell r="B1651" t="str">
            <v>REDE DE ÁGUA FRIA - TUBULAÇÃO</v>
          </cell>
          <cell r="C1651" t="str">
            <v>.</v>
          </cell>
          <cell r="D1651" t="str">
            <v>.</v>
          </cell>
          <cell r="E1651" t="str">
            <v>SIURB-E Jan/25</v>
          </cell>
        </row>
        <row r="1652">
          <cell r="A1652">
            <v>10004002</v>
          </cell>
          <cell r="B1652" t="str">
            <v>TUBO DE AÇO GALVANIZADO, CLASSE LEVE I (LINHA ÁGUA) - 3/4"</v>
          </cell>
          <cell r="C1652" t="str">
            <v>M</v>
          </cell>
          <cell r="D1652">
            <v>76.87</v>
          </cell>
          <cell r="E1652" t="str">
            <v>SIURB-E Jan/25</v>
          </cell>
        </row>
        <row r="1653">
          <cell r="A1653">
            <v>10004003</v>
          </cell>
          <cell r="B1653" t="str">
            <v>TUBO DE AÇO GALVANIZADO, CLASSE LEVE I (LINHA ÁGUA) - 1"</v>
          </cell>
          <cell r="C1653" t="str">
            <v>M</v>
          </cell>
          <cell r="D1653">
            <v>102.91</v>
          </cell>
          <cell r="E1653" t="str">
            <v>SIURB-E Jan/25</v>
          </cell>
        </row>
        <row r="1654">
          <cell r="A1654">
            <v>10004004</v>
          </cell>
          <cell r="B1654" t="str">
            <v>TUBO DE AÇO GALVANIZADO, CLASSE LEVE I (LINHA ÁGUA) - 1 1/4"</v>
          </cell>
          <cell r="C1654" t="str">
            <v>M</v>
          </cell>
          <cell r="D1654">
            <v>120.31</v>
          </cell>
          <cell r="E1654" t="str">
            <v>SIURB-E Jan/25</v>
          </cell>
        </row>
        <row r="1655">
          <cell r="A1655">
            <v>10004005</v>
          </cell>
          <cell r="B1655" t="str">
            <v>TUBO DE AÇO GALVANIZADO, CLASSE LEVE I (LINHA ÁGUA) - 1 1/2"</v>
          </cell>
          <cell r="C1655" t="str">
            <v>M</v>
          </cell>
          <cell r="D1655">
            <v>141.26</v>
          </cell>
          <cell r="E1655" t="str">
            <v>SIURB-E Jan/25</v>
          </cell>
        </row>
        <row r="1656">
          <cell r="A1656">
            <v>10004006</v>
          </cell>
          <cell r="B1656" t="str">
            <v>TUBO DE AÇO GALVANIZADO, CLASSE LEVE I (LINHA ÁGUA) - 2"</v>
          </cell>
          <cell r="C1656" t="str">
            <v>M</v>
          </cell>
          <cell r="D1656">
            <v>169.34</v>
          </cell>
          <cell r="E1656" t="str">
            <v>SIURB-E Jan/25</v>
          </cell>
        </row>
        <row r="1657">
          <cell r="A1657">
            <v>10004007</v>
          </cell>
          <cell r="B1657" t="str">
            <v>TUBO DE AÇO GALVANIZADO, CLASSE LEVE I (LINHA ÁGUA) - 2 1/2"</v>
          </cell>
          <cell r="C1657" t="str">
            <v>M</v>
          </cell>
          <cell r="D1657">
            <v>213.48</v>
          </cell>
          <cell r="E1657" t="str">
            <v>SIURB-E Jan/25</v>
          </cell>
        </row>
        <row r="1658">
          <cell r="A1658">
            <v>10004008</v>
          </cell>
          <cell r="B1658" t="str">
            <v>TUBO DE AÇO GALVANIZADO, CLASSE LEVE I (LINHA ÁGUA) - 3"</v>
          </cell>
          <cell r="C1658" t="str">
            <v>M</v>
          </cell>
          <cell r="D1658">
            <v>235.15</v>
          </cell>
          <cell r="E1658" t="str">
            <v>SIURB-E Jan/25</v>
          </cell>
        </row>
        <row r="1659">
          <cell r="A1659">
            <v>10004009</v>
          </cell>
          <cell r="B1659" t="str">
            <v>TUBO DE AÇO GALVANIZADO, CLASSE LEVE I (LINHA ÁGUA) - 4"</v>
          </cell>
          <cell r="C1659" t="str">
            <v>M</v>
          </cell>
          <cell r="D1659">
            <v>307.04000000000002</v>
          </cell>
          <cell r="E1659" t="str">
            <v>SIURB-E Jan/25</v>
          </cell>
        </row>
        <row r="1660">
          <cell r="A1660">
            <v>10004062</v>
          </cell>
          <cell r="B1660" t="str">
            <v>TUBO DE PVC RÍGIDO, SOLDÁVEL (LINHA ÁGUA) - 25MM (3/4")</v>
          </cell>
          <cell r="C1660" t="str">
            <v>M</v>
          </cell>
          <cell r="D1660">
            <v>28.44</v>
          </cell>
          <cell r="E1660" t="str">
            <v>SIURB-E Jan/25</v>
          </cell>
        </row>
        <row r="1661">
          <cell r="A1661">
            <v>10004063</v>
          </cell>
          <cell r="B1661" t="str">
            <v>TUBO DE PVC RÍGIDO, SOLDÁVEL (LINHA ÁGUA) - 32MM (1")</v>
          </cell>
          <cell r="C1661" t="str">
            <v>M</v>
          </cell>
          <cell r="D1661">
            <v>24.1</v>
          </cell>
          <cell r="E1661" t="str">
            <v>SIURB-E Jan/25</v>
          </cell>
        </row>
        <row r="1662">
          <cell r="A1662">
            <v>10004064</v>
          </cell>
          <cell r="B1662" t="str">
            <v>TUBO DE PVC RÍGIDO, SOLDÁVEL (LINHA ÁGUA) - 40MM (1 1/4")</v>
          </cell>
          <cell r="C1662" t="str">
            <v>M</v>
          </cell>
          <cell r="D1662">
            <v>49.87</v>
          </cell>
          <cell r="E1662" t="str">
            <v>SIURB-E Jan/25</v>
          </cell>
        </row>
        <row r="1663">
          <cell r="A1663">
            <v>10004065</v>
          </cell>
          <cell r="B1663" t="str">
            <v>TUBO DE PVC RÍGIDO, SOLDÁVEL (LINHA ÁGUA) - 50MM (1 1/2")</v>
          </cell>
          <cell r="C1663" t="str">
            <v>M</v>
          </cell>
          <cell r="D1663">
            <v>45.65</v>
          </cell>
          <cell r="E1663" t="str">
            <v>SIURB-E Jan/25</v>
          </cell>
        </row>
        <row r="1664">
          <cell r="A1664">
            <v>10004066</v>
          </cell>
          <cell r="B1664" t="str">
            <v>TUBO DE PVC RÍGIDO, SOLDÁVEL (LINHA ÁGUA) - 60MM (2")</v>
          </cell>
          <cell r="C1664" t="str">
            <v>M</v>
          </cell>
          <cell r="D1664">
            <v>80.59</v>
          </cell>
          <cell r="E1664" t="str">
            <v>SIURB-E Jan/25</v>
          </cell>
        </row>
        <row r="1665">
          <cell r="A1665">
            <v>10004067</v>
          </cell>
          <cell r="B1665" t="str">
            <v>TUBO DE PVC RÍGIDO, SOLDÁVEL (LINHA ÁGUA) - 75MM (2 1/2")</v>
          </cell>
          <cell r="C1665" t="str">
            <v>M</v>
          </cell>
          <cell r="D1665">
            <v>112.24</v>
          </cell>
          <cell r="E1665" t="str">
            <v>SIURB-E Jan/25</v>
          </cell>
        </row>
        <row r="1666">
          <cell r="A1666">
            <v>10004068</v>
          </cell>
          <cell r="B1666" t="str">
            <v>TUBO DE PVC RÍGIDO, SOLDÁVEL (LINHA ÁGUA) - 85MM (3")</v>
          </cell>
          <cell r="C1666" t="str">
            <v>M</v>
          </cell>
          <cell r="D1666">
            <v>88.35</v>
          </cell>
          <cell r="E1666" t="str">
            <v>SIURB-E Jan/25</v>
          </cell>
        </row>
        <row r="1667">
          <cell r="A1667">
            <v>10004069</v>
          </cell>
          <cell r="B1667" t="str">
            <v>TUBO DE PVC RÍGIDO, SOLDÁVEL (LINHA ÁGUA) - 110MM (4")</v>
          </cell>
          <cell r="C1667" t="str">
            <v>M</v>
          </cell>
          <cell r="D1667">
            <v>180.8</v>
          </cell>
          <cell r="E1667" t="str">
            <v>SIURB-E Jan/25</v>
          </cell>
        </row>
        <row r="1668">
          <cell r="A1668">
            <v>10004080</v>
          </cell>
          <cell r="B1668" t="str">
            <v>TUBO DE PVC PBA, CLASSE 15, COM ANEL - 50MM</v>
          </cell>
          <cell r="C1668" t="str">
            <v>M</v>
          </cell>
          <cell r="D1668">
            <v>59.7</v>
          </cell>
          <cell r="E1668" t="str">
            <v>SIURB-E Jan/25</v>
          </cell>
        </row>
        <row r="1669">
          <cell r="A1669">
            <v>10004081</v>
          </cell>
          <cell r="B1669" t="str">
            <v>TUBO DE PVC PBA, CLASSE 15, COM ANEL - 75MM</v>
          </cell>
          <cell r="C1669" t="str">
            <v>UN</v>
          </cell>
          <cell r="D1669">
            <v>75.41</v>
          </cell>
          <cell r="E1669" t="str">
            <v>SIURB-E Jan/25</v>
          </cell>
        </row>
        <row r="1670">
          <cell r="A1670">
            <v>10004082</v>
          </cell>
          <cell r="B1670" t="str">
            <v>TUBO DE PVC PBA, CLASSE 15, COM ANEL - 100MM</v>
          </cell>
          <cell r="C1670" t="str">
            <v>M</v>
          </cell>
          <cell r="D1670">
            <v>129.05000000000001</v>
          </cell>
          <cell r="E1670" t="str">
            <v>SIURB-E Jan/25</v>
          </cell>
        </row>
        <row r="1671">
          <cell r="A1671">
            <v>10004083</v>
          </cell>
          <cell r="B1671" t="str">
            <v>TUBO DE PVC PBA, CLASSE 20, COM ANEL - 50MM</v>
          </cell>
          <cell r="C1671" t="str">
            <v>M</v>
          </cell>
          <cell r="D1671">
            <v>61.74</v>
          </cell>
          <cell r="E1671" t="str">
            <v>SIURB-E Jan/25</v>
          </cell>
        </row>
        <row r="1672">
          <cell r="A1672">
            <v>10004084</v>
          </cell>
          <cell r="B1672" t="str">
            <v>TUBO DE PVC PBA, CLASSE 20, COM ANEL - 75MM</v>
          </cell>
          <cell r="C1672" t="str">
            <v>M</v>
          </cell>
          <cell r="D1672">
            <v>82.05</v>
          </cell>
          <cell r="E1672" t="str">
            <v>SIURB-E Jan/25</v>
          </cell>
        </row>
        <row r="1673">
          <cell r="A1673">
            <v>10004085</v>
          </cell>
          <cell r="B1673" t="str">
            <v>TUBO DE PVC PBA, CLASSE 20, COM ANEL - 100MM</v>
          </cell>
          <cell r="C1673" t="str">
            <v>M</v>
          </cell>
          <cell r="D1673">
            <v>183.98</v>
          </cell>
          <cell r="E1673" t="str">
            <v>SIURB-E Jan/25</v>
          </cell>
        </row>
        <row r="1674">
          <cell r="A1674">
            <v>10004098</v>
          </cell>
          <cell r="B1674" t="str">
            <v>ENVELOPAMENTO DE TUBULAÇÃO ENTERRADA, COM CONCRETO</v>
          </cell>
          <cell r="C1674" t="str">
            <v>M</v>
          </cell>
          <cell r="D1674">
            <v>40.49</v>
          </cell>
          <cell r="E1674" t="str">
            <v>SIURB-E Jan/25</v>
          </cell>
        </row>
        <row r="1675">
          <cell r="A1675">
            <v>10005000</v>
          </cell>
          <cell r="B1675" t="str">
            <v>REDE DE ÁGUA FRIA - ACESSÓRIOS</v>
          </cell>
          <cell r="C1675" t="str">
            <v>.</v>
          </cell>
          <cell r="D1675" t="str">
            <v>.</v>
          </cell>
          <cell r="E1675" t="str">
            <v>SIURB-E Jan/25</v>
          </cell>
        </row>
        <row r="1676">
          <cell r="A1676">
            <v>10005002</v>
          </cell>
          <cell r="B1676" t="str">
            <v>REGISTRO DE GAVETA, METAL AMARELO - 3/4"</v>
          </cell>
          <cell r="C1676" t="str">
            <v>UN</v>
          </cell>
          <cell r="D1676">
            <v>73.02</v>
          </cell>
          <cell r="E1676" t="str">
            <v>SIURB-E Jan/25</v>
          </cell>
        </row>
        <row r="1677">
          <cell r="A1677">
            <v>10005003</v>
          </cell>
          <cell r="B1677" t="str">
            <v>REGISTRO DE GAVETA, METAL AMARELO - 1"</v>
          </cell>
          <cell r="C1677" t="str">
            <v>UN</v>
          </cell>
          <cell r="D1677">
            <v>89.42</v>
          </cell>
          <cell r="E1677" t="str">
            <v>SIURB-E Jan/25</v>
          </cell>
        </row>
        <row r="1678">
          <cell r="A1678">
            <v>10005004</v>
          </cell>
          <cell r="B1678" t="str">
            <v>REGISTRO DE GAVETA, METAL AMARELO - 1 1/4"</v>
          </cell>
          <cell r="C1678" t="str">
            <v>UN</v>
          </cell>
          <cell r="D1678">
            <v>137.04</v>
          </cell>
          <cell r="E1678" t="str">
            <v>SIURB-E Jan/25</v>
          </cell>
        </row>
        <row r="1679">
          <cell r="A1679">
            <v>10005005</v>
          </cell>
          <cell r="B1679" t="str">
            <v>REGISTRO DE GAVETA, METAL AMARELO - 1 1/2"</v>
          </cell>
          <cell r="C1679" t="str">
            <v>UN</v>
          </cell>
          <cell r="D1679">
            <v>158.59</v>
          </cell>
          <cell r="E1679" t="str">
            <v>SIURB-E Jan/25</v>
          </cell>
        </row>
        <row r="1680">
          <cell r="A1680">
            <v>10005006</v>
          </cell>
          <cell r="B1680" t="str">
            <v>REGISTRO DE GAVETA, METAL AMARELO - 2"</v>
          </cell>
          <cell r="C1680" t="str">
            <v>UN</v>
          </cell>
          <cell r="D1680">
            <v>198.97</v>
          </cell>
          <cell r="E1680" t="str">
            <v>SIURB-E Jan/25</v>
          </cell>
        </row>
        <row r="1681">
          <cell r="A1681">
            <v>10005007</v>
          </cell>
          <cell r="B1681" t="str">
            <v>REGISTRO DE GAVETA, METAL AMARELO - 2 1/2"</v>
          </cell>
          <cell r="C1681" t="str">
            <v>UN</v>
          </cell>
          <cell r="D1681">
            <v>432.44</v>
          </cell>
          <cell r="E1681" t="str">
            <v>SIURB-E Jan/25</v>
          </cell>
        </row>
        <row r="1682">
          <cell r="A1682">
            <v>10005008</v>
          </cell>
          <cell r="B1682" t="str">
            <v>REGISTRO DE GAVETA, METAL AMARELO - 3"</v>
          </cell>
          <cell r="C1682" t="str">
            <v>UN</v>
          </cell>
          <cell r="D1682">
            <v>682.92</v>
          </cell>
          <cell r="E1682" t="str">
            <v>SIURB-E Jan/25</v>
          </cell>
        </row>
        <row r="1683">
          <cell r="A1683">
            <v>10005009</v>
          </cell>
          <cell r="B1683" t="str">
            <v>REGISTRO DE GAVETA, METAL AMARELO - 4"</v>
          </cell>
          <cell r="C1683" t="str">
            <v>UN</v>
          </cell>
          <cell r="D1683">
            <v>1117.1500000000001</v>
          </cell>
          <cell r="E1683" t="str">
            <v>SIURB-E Jan/25</v>
          </cell>
        </row>
        <row r="1684">
          <cell r="A1684">
            <v>10005031</v>
          </cell>
          <cell r="B1684" t="str">
            <v>REGISTRO DE GAVETA, METAL CROMADO - 3/4"</v>
          </cell>
          <cell r="C1684" t="str">
            <v>UN</v>
          </cell>
          <cell r="D1684">
            <v>111.15</v>
          </cell>
          <cell r="E1684" t="str">
            <v>SIURB-E Jan/25</v>
          </cell>
        </row>
        <row r="1685">
          <cell r="A1685">
            <v>10005032</v>
          </cell>
          <cell r="B1685" t="str">
            <v>REGISTRO DE GAVETA, METAL CROMADO - 1"</v>
          </cell>
          <cell r="C1685" t="str">
            <v>UN</v>
          </cell>
          <cell r="D1685">
            <v>119.94</v>
          </cell>
          <cell r="E1685" t="str">
            <v>SIURB-E Jan/25</v>
          </cell>
        </row>
        <row r="1686">
          <cell r="A1686">
            <v>10005033</v>
          </cell>
          <cell r="B1686" t="str">
            <v>REGISTRO DE GAVETA, METAL CROMADO - 1 1/4"</v>
          </cell>
          <cell r="C1686" t="str">
            <v>UN</v>
          </cell>
          <cell r="D1686">
            <v>167.9</v>
          </cell>
          <cell r="E1686" t="str">
            <v>SIURB-E Jan/25</v>
          </cell>
        </row>
        <row r="1687">
          <cell r="A1687">
            <v>10005034</v>
          </cell>
          <cell r="B1687" t="str">
            <v>REGISTRO DE GAVETA, METAL CROMADO - 1 1/2"</v>
          </cell>
          <cell r="C1687" t="str">
            <v>UN</v>
          </cell>
          <cell r="D1687">
            <v>219.3</v>
          </cell>
          <cell r="E1687" t="str">
            <v>SIURB-E Jan/25</v>
          </cell>
        </row>
        <row r="1688">
          <cell r="A1688">
            <v>10005040</v>
          </cell>
          <cell r="B1688" t="str">
            <v>REGISTRO DE PRESSÃO, METAL AMARELO - 1/2"</v>
          </cell>
          <cell r="C1688" t="str">
            <v>UN</v>
          </cell>
          <cell r="D1688">
            <v>97.48</v>
          </cell>
          <cell r="E1688" t="str">
            <v>SIURB-E Jan/25</v>
          </cell>
        </row>
        <row r="1689">
          <cell r="A1689">
            <v>10005041</v>
          </cell>
          <cell r="B1689" t="str">
            <v>REGISTRO DE PRESSÃO, METAL AMARELO - 3/4"</v>
          </cell>
          <cell r="C1689" t="str">
            <v>UN</v>
          </cell>
          <cell r="D1689">
            <v>78.58</v>
          </cell>
          <cell r="E1689" t="str">
            <v>SIURB-E Jan/25</v>
          </cell>
        </row>
        <row r="1690">
          <cell r="A1690">
            <v>10005051</v>
          </cell>
          <cell r="B1690" t="str">
            <v>REGISTRO DE PRESSÃO, METAL CROMADO - 3/4"</v>
          </cell>
          <cell r="C1690" t="str">
            <v>UN</v>
          </cell>
          <cell r="D1690">
            <v>94.55</v>
          </cell>
          <cell r="E1690" t="str">
            <v>SIURB-E Jan/25</v>
          </cell>
        </row>
        <row r="1691">
          <cell r="A1691">
            <v>10005060</v>
          </cell>
          <cell r="B1691" t="str">
            <v>REGISTRO GLOBO COM ADAPTADOR E TAMPA - 2 1/2"</v>
          </cell>
          <cell r="C1691" t="str">
            <v>UN</v>
          </cell>
          <cell r="D1691">
            <v>494.55</v>
          </cell>
          <cell r="E1691" t="str">
            <v>SIURB-E Jan/25</v>
          </cell>
        </row>
        <row r="1692">
          <cell r="A1692">
            <v>10006000</v>
          </cell>
          <cell r="B1692" t="str">
            <v>REDE DE ÁGUA QUENTE</v>
          </cell>
          <cell r="C1692" t="str">
            <v>.</v>
          </cell>
          <cell r="D1692" t="str">
            <v>.</v>
          </cell>
          <cell r="E1692" t="str">
            <v>SIURB-E Jan/25</v>
          </cell>
        </row>
        <row r="1693">
          <cell r="A1693">
            <v>10006020</v>
          </cell>
          <cell r="B1693" t="str">
            <v>TUBO DE COBRE SEM COSTURA, CLASSE EL - 1/2"</v>
          </cell>
          <cell r="C1693" t="str">
            <v>M</v>
          </cell>
          <cell r="D1693">
            <v>61.98</v>
          </cell>
          <cell r="E1693" t="str">
            <v>SIURB-E Jan/25</v>
          </cell>
        </row>
        <row r="1694">
          <cell r="A1694">
            <v>10006021</v>
          </cell>
          <cell r="B1694" t="str">
            <v>TUBO DE COBRE SEM COSTURA, CLASSE EL - 3/4"</v>
          </cell>
          <cell r="C1694" t="str">
            <v>M</v>
          </cell>
          <cell r="D1694">
            <v>92.94</v>
          </cell>
          <cell r="E1694" t="str">
            <v>SIURB-E Jan/25</v>
          </cell>
        </row>
        <row r="1695">
          <cell r="A1695">
            <v>10006022</v>
          </cell>
          <cell r="B1695" t="str">
            <v>TUBO DE COBRE SEM COSTURA, CLASSE EL - 1"</v>
          </cell>
          <cell r="C1695" t="str">
            <v>M</v>
          </cell>
          <cell r="D1695">
            <v>117.44</v>
          </cell>
          <cell r="E1695" t="str">
            <v>SIURB-E Jan/25</v>
          </cell>
        </row>
        <row r="1696">
          <cell r="A1696">
            <v>10006023</v>
          </cell>
          <cell r="B1696" t="str">
            <v>TUBO DE COBRE SEM COSTURA, CLASSE EL - 1 1/4"</v>
          </cell>
          <cell r="C1696" t="str">
            <v>M</v>
          </cell>
          <cell r="D1696">
            <v>196.52</v>
          </cell>
          <cell r="E1696" t="str">
            <v>SIURB-E Jan/25</v>
          </cell>
        </row>
        <row r="1697">
          <cell r="A1697">
            <v>10006024</v>
          </cell>
          <cell r="B1697" t="str">
            <v>TUBO DE COBRE SEM COSTURA, CLASSE EL - 1 1/2"</v>
          </cell>
          <cell r="C1697" t="str">
            <v>M</v>
          </cell>
          <cell r="D1697">
            <v>259.07</v>
          </cell>
          <cell r="E1697" t="str">
            <v>SIURB-E Jan/25</v>
          </cell>
        </row>
        <row r="1698">
          <cell r="A1698">
            <v>10006026</v>
          </cell>
          <cell r="B1698" t="str">
            <v>TUBO DE COBRE SEM COSTURA, CLASSE A - 1/2"</v>
          </cell>
          <cell r="C1698" t="str">
            <v>M</v>
          </cell>
          <cell r="D1698">
            <v>82.32</v>
          </cell>
          <cell r="E1698" t="str">
            <v>SIURB-E Jan/25</v>
          </cell>
        </row>
        <row r="1699">
          <cell r="A1699">
            <v>10006027</v>
          </cell>
          <cell r="B1699" t="str">
            <v>TUBO DE COBRE SEM COSTURA, CLASSE A 3/4"</v>
          </cell>
          <cell r="C1699" t="str">
            <v>M</v>
          </cell>
          <cell r="D1699">
            <v>122.77</v>
          </cell>
          <cell r="E1699" t="str">
            <v>SIURB-E Jan/25</v>
          </cell>
        </row>
        <row r="1700">
          <cell r="A1700">
            <v>10006028</v>
          </cell>
          <cell r="B1700" t="str">
            <v>TUBO DE COBRE SEM COSTURA, CLASSE A 1"</v>
          </cell>
          <cell r="C1700" t="str">
            <v>M</v>
          </cell>
          <cell r="D1700">
            <v>159.94999999999999</v>
          </cell>
          <cell r="E1700" t="str">
            <v>SIURB-E Jan/25</v>
          </cell>
        </row>
        <row r="1701">
          <cell r="A1701">
            <v>10006029</v>
          </cell>
          <cell r="B1701" t="str">
            <v>TUBO DE COBRE SEM COSTURA, CLASSE A 1 1/4"</v>
          </cell>
          <cell r="C1701" t="str">
            <v>M</v>
          </cell>
          <cell r="D1701">
            <v>253.02</v>
          </cell>
          <cell r="E1701" t="str">
            <v>SIURB-E Jan/25</v>
          </cell>
        </row>
        <row r="1702">
          <cell r="A1702">
            <v>10006030</v>
          </cell>
          <cell r="B1702" t="str">
            <v>TUBO DE COBRE SEM COSTURA, CLASSE A 1 1/2"</v>
          </cell>
          <cell r="C1702" t="str">
            <v>M</v>
          </cell>
          <cell r="D1702">
            <v>295.11</v>
          </cell>
          <cell r="E1702" t="str">
            <v>SIURB-E Jan/25</v>
          </cell>
        </row>
        <row r="1703">
          <cell r="A1703">
            <v>10006031</v>
          </cell>
          <cell r="B1703" t="str">
            <v>TUBO DE COBRE SEM COSTURA, CLASSE A - 2"</v>
          </cell>
          <cell r="C1703" t="str">
            <v>M</v>
          </cell>
          <cell r="D1703">
            <v>271.49</v>
          </cell>
          <cell r="E1703" t="str">
            <v>SIURB-E Jan/25</v>
          </cell>
        </row>
        <row r="1704">
          <cell r="A1704">
            <v>10006032</v>
          </cell>
          <cell r="B1704" t="str">
            <v>TUBO DE COBRE SEM COSTURA, CLASSE A - 2 1/2"</v>
          </cell>
          <cell r="C1704" t="str">
            <v>M</v>
          </cell>
          <cell r="D1704">
            <v>347.8</v>
          </cell>
          <cell r="E1704" t="str">
            <v>SIURB-E Jan/25</v>
          </cell>
        </row>
        <row r="1705">
          <cell r="A1705">
            <v>10006035</v>
          </cell>
          <cell r="B1705" t="str">
            <v>TUBO DE COBRE SEM COSTURA, CLASSE E - 2"</v>
          </cell>
          <cell r="C1705" t="str">
            <v>M</v>
          </cell>
          <cell r="D1705">
            <v>208</v>
          </cell>
          <cell r="E1705" t="str">
            <v>SIURB-E Jan/25</v>
          </cell>
        </row>
        <row r="1706">
          <cell r="A1706">
            <v>10006036</v>
          </cell>
          <cell r="B1706" t="str">
            <v>TUBO DE COBRE SEM COSTURA, CLASSE E - 2 1/2"</v>
          </cell>
          <cell r="C1706" t="str">
            <v>M</v>
          </cell>
          <cell r="D1706">
            <v>275.76</v>
          </cell>
          <cell r="E1706" t="str">
            <v>SIURB-E Jan/25</v>
          </cell>
        </row>
        <row r="1707">
          <cell r="A1707">
            <v>10006054</v>
          </cell>
          <cell r="B1707" t="str">
            <v>REGISTRO DE GAVETA, METAL AMARELO - 1 1/2"</v>
          </cell>
          <cell r="C1707" t="str">
            <v>UN</v>
          </cell>
          <cell r="D1707">
            <v>158.59</v>
          </cell>
          <cell r="E1707" t="str">
            <v>SIURB-E Jan/25</v>
          </cell>
        </row>
        <row r="1708">
          <cell r="A1708">
            <v>10006109</v>
          </cell>
          <cell r="B1708" t="str">
            <v>TUBO DE CPVC, SOLDÁVEL (LINHA ÁGUA) - 22MM (7/8")</v>
          </cell>
          <cell r="C1708" t="str">
            <v>M</v>
          </cell>
          <cell r="D1708">
            <v>84.28</v>
          </cell>
          <cell r="E1708" t="str">
            <v>SIURB-E Jan/25</v>
          </cell>
        </row>
        <row r="1709">
          <cell r="A1709">
            <v>10007000</v>
          </cell>
          <cell r="B1709" t="str">
            <v>REDE DE GÁS</v>
          </cell>
          <cell r="C1709" t="str">
            <v>.</v>
          </cell>
          <cell r="D1709" t="str">
            <v>.</v>
          </cell>
          <cell r="E1709" t="str">
            <v>SIURB-E Jan/25</v>
          </cell>
        </row>
        <row r="1710">
          <cell r="A1710">
            <v>10007011</v>
          </cell>
          <cell r="B1710" t="str">
            <v>TUBO PRETO DE AÇO-CARBONO, CLASSE SCH-40 - 3/4"</v>
          </cell>
          <cell r="C1710" t="str">
            <v>M</v>
          </cell>
          <cell r="D1710">
            <v>68.790000000000006</v>
          </cell>
          <cell r="E1710" t="str">
            <v>SIURB-E Jan/25</v>
          </cell>
        </row>
        <row r="1711">
          <cell r="A1711">
            <v>10007012</v>
          </cell>
          <cell r="B1711" t="str">
            <v>TUBO PRETO DE AÇO-CARBONO, CLASSE SCH-40 - 1"</v>
          </cell>
          <cell r="C1711" t="str">
            <v>M</v>
          </cell>
          <cell r="D1711">
            <v>99.33</v>
          </cell>
          <cell r="E1711" t="str">
            <v>SIURB-E Jan/25</v>
          </cell>
        </row>
        <row r="1712">
          <cell r="A1712">
            <v>10007013</v>
          </cell>
          <cell r="B1712" t="str">
            <v>TUBO PRETO DE AÇO-CARBONO, CLASSE SCH-40 - 1 1/4"</v>
          </cell>
          <cell r="C1712" t="str">
            <v>M</v>
          </cell>
          <cell r="D1712">
            <v>113.41</v>
          </cell>
          <cell r="E1712" t="str">
            <v>SIURB-E Jan/25</v>
          </cell>
        </row>
        <row r="1713">
          <cell r="A1713">
            <v>10007014</v>
          </cell>
          <cell r="B1713" t="str">
            <v>TUBO PRETO DE AÇO-CARBONO, CLASSE SCH-40 - 1 1/2"</v>
          </cell>
          <cell r="C1713" t="str">
            <v>M</v>
          </cell>
          <cell r="D1713">
            <v>137.43</v>
          </cell>
          <cell r="E1713" t="str">
            <v>SIURB-E Jan/25</v>
          </cell>
        </row>
        <row r="1714">
          <cell r="A1714">
            <v>10007020</v>
          </cell>
          <cell r="B1714" t="str">
            <v>VÁLVULA ESFÉRICA MONOBLOCO EM LATÃO, 3/4" NPT</v>
          </cell>
          <cell r="C1714" t="str">
            <v>UN</v>
          </cell>
          <cell r="D1714">
            <v>82.14</v>
          </cell>
          <cell r="E1714" t="str">
            <v>SIURB-E Jan/25</v>
          </cell>
        </row>
        <row r="1715">
          <cell r="A1715">
            <v>10007060</v>
          </cell>
          <cell r="B1715" t="str">
            <v>HV.04 - ABRIGO PARA GÁS EM BLOCO DE CONCRETO APARENTE PARA 2 BOTIJÕES</v>
          </cell>
          <cell r="C1715" t="str">
            <v>UN</v>
          </cell>
          <cell r="D1715">
            <v>703.48</v>
          </cell>
          <cell r="E1715" t="str">
            <v>SIURB-E Jan/25</v>
          </cell>
        </row>
        <row r="1716">
          <cell r="A1716">
            <v>10007062</v>
          </cell>
          <cell r="B1716" t="str">
            <v>HV.11 - ABRIGO PARA GÁS EM ALVENARIA REVESTIDA PARA 2 BOTIJÕES</v>
          </cell>
          <cell r="C1716" t="str">
            <v>UN</v>
          </cell>
          <cell r="D1716">
            <v>908.23</v>
          </cell>
          <cell r="E1716" t="str">
            <v>SIURB-E Jan/25</v>
          </cell>
        </row>
        <row r="1717">
          <cell r="A1717">
            <v>10007063</v>
          </cell>
          <cell r="B1717" t="str">
            <v>HV.13 - ABRIGO PARA GÁS EM BLOCOS DE CONCRETO APARENTE PARA 2 CILINDROS</v>
          </cell>
          <cell r="C1717" t="str">
            <v>UN</v>
          </cell>
          <cell r="D1717">
            <v>1715.67</v>
          </cell>
          <cell r="E1717" t="str">
            <v>SIURB-E Jan/25</v>
          </cell>
        </row>
        <row r="1718">
          <cell r="A1718">
            <v>10007064</v>
          </cell>
          <cell r="B1718" t="str">
            <v>HV.14 - ABRIGO PARA GÁS EM BLOCO DE CONCRETO APARENTE PARA 4 CILINDROS</v>
          </cell>
          <cell r="C1718" t="str">
            <v>UN</v>
          </cell>
          <cell r="D1718">
            <v>2228.0100000000002</v>
          </cell>
          <cell r="E1718" t="str">
            <v>SIURB-E Jan/25</v>
          </cell>
        </row>
        <row r="1719">
          <cell r="A1719">
            <v>10007065</v>
          </cell>
          <cell r="B1719" t="str">
            <v>HV.15 - ABRIGO PARA GÁS EM BLOCO DE CONCRETO APARENTE PARA 6 CILINDROS</v>
          </cell>
          <cell r="C1719" t="str">
            <v>UN</v>
          </cell>
          <cell r="D1719">
            <v>2840.1</v>
          </cell>
          <cell r="E1719" t="str">
            <v>SIURB-E Jan/25</v>
          </cell>
        </row>
        <row r="1720">
          <cell r="A1720">
            <v>10007067</v>
          </cell>
          <cell r="B1720" t="str">
            <v>HV.17 - ABRIGO PARA GÁS EM TIJOLO APARENTE PARA 4 CILINDROS</v>
          </cell>
          <cell r="C1720" t="str">
            <v>UN</v>
          </cell>
          <cell r="D1720">
            <v>2607.16</v>
          </cell>
          <cell r="E1720" t="str">
            <v>SIURB-E Jan/25</v>
          </cell>
        </row>
        <row r="1721">
          <cell r="A1721">
            <v>10007068</v>
          </cell>
          <cell r="B1721" t="str">
            <v>HV.18 - ABRIGO PARA GÁS EM TIJOLO APARENTE PARA 6 CILINDROS</v>
          </cell>
          <cell r="C1721" t="str">
            <v>UN</v>
          </cell>
          <cell r="D1721">
            <v>3300.37</v>
          </cell>
          <cell r="E1721" t="str">
            <v>SIURB-E Jan/25</v>
          </cell>
        </row>
        <row r="1722">
          <cell r="A1722">
            <v>10007069</v>
          </cell>
          <cell r="B1722" t="str">
            <v>HV.19 - ABRIGO PARA GÁS EM ALVENARIA REVESTIDA PARA 2 CILINDROS</v>
          </cell>
          <cell r="C1722" t="str">
            <v>UN</v>
          </cell>
          <cell r="D1722">
            <v>2081.87</v>
          </cell>
          <cell r="E1722" t="str">
            <v>SIURB-E Jan/25</v>
          </cell>
        </row>
        <row r="1723">
          <cell r="A1723">
            <v>10007070</v>
          </cell>
          <cell r="B1723" t="str">
            <v>HV.20- ABRIGO PARA GÁS EM ALVENARIA REVESTIDA PARA 4 CILINDROS</v>
          </cell>
          <cell r="C1723" t="str">
            <v>UN</v>
          </cell>
          <cell r="D1723">
            <v>2661.81</v>
          </cell>
          <cell r="E1723" t="str">
            <v>SIURB-E Jan/25</v>
          </cell>
        </row>
        <row r="1724">
          <cell r="A1724">
            <v>10007071</v>
          </cell>
          <cell r="B1724" t="str">
            <v>HV.21 - ABRIGO PARA GÁS EM ALVENARIA REVESTIDA PARA 6 CILINDROS</v>
          </cell>
          <cell r="C1724" t="str">
            <v>UN</v>
          </cell>
          <cell r="D1724">
            <v>3354.64</v>
          </cell>
          <cell r="E1724" t="str">
            <v>SIURB-E Jan/25</v>
          </cell>
        </row>
        <row r="1725">
          <cell r="A1725">
            <v>10007080</v>
          </cell>
          <cell r="B1725" t="str">
            <v>HD.10 - INSTALAÇÃO PARA 2 BOTIJÕES GLP 13KG, EXCLUSIVE ABRIGO</v>
          </cell>
          <cell r="C1725" t="str">
            <v>UN</v>
          </cell>
          <cell r="D1725">
            <v>17.53</v>
          </cell>
          <cell r="E1725" t="str">
            <v>SIURB-E Jan/25</v>
          </cell>
        </row>
        <row r="1726">
          <cell r="A1726">
            <v>10007081</v>
          </cell>
          <cell r="B1726" t="str">
            <v>HD.11 - INSTALAÇÃO PARA 2 CILINDROS GLP 45 KG, EXCLUSIVE ABRIGO</v>
          </cell>
          <cell r="C1726" t="str">
            <v>UN</v>
          </cell>
          <cell r="D1726">
            <v>852.76</v>
          </cell>
          <cell r="E1726" t="str">
            <v>SIURB-E Jan/25</v>
          </cell>
        </row>
        <row r="1727">
          <cell r="A1727">
            <v>10007082</v>
          </cell>
          <cell r="B1727" t="str">
            <v>HD.12 - INSTALAÇÃO PARA 4 CILINDRO GLP 45KG, EXCLUSIVE ABRIGO</v>
          </cell>
          <cell r="C1727" t="str">
            <v>UN</v>
          </cell>
          <cell r="D1727">
            <v>1026.1300000000001</v>
          </cell>
          <cell r="E1727" t="str">
            <v>SIURB-E Jan/25</v>
          </cell>
        </row>
        <row r="1728">
          <cell r="A1728">
            <v>10007083</v>
          </cell>
          <cell r="B1728" t="str">
            <v>HD.13  - INSTALAÇÃO PARA 6 CILINDROS GLP 45KG, EXCLUSIVE ABRIGO</v>
          </cell>
          <cell r="C1728" t="str">
            <v>UN</v>
          </cell>
          <cell r="D1728">
            <v>1171.6500000000001</v>
          </cell>
          <cell r="E1728" t="str">
            <v>SIURB-E Jan/25</v>
          </cell>
        </row>
        <row r="1729">
          <cell r="A1729">
            <v>10007085</v>
          </cell>
          <cell r="B1729" t="str">
            <v>BOTIJÃO DE GÁS DE 13KG COM CARGA</v>
          </cell>
          <cell r="C1729" t="str">
            <v>UN</v>
          </cell>
          <cell r="D1729">
            <v>345.95</v>
          </cell>
          <cell r="E1729" t="str">
            <v>SIURB-E Jan/25</v>
          </cell>
        </row>
        <row r="1730">
          <cell r="A1730">
            <v>10007086</v>
          </cell>
          <cell r="B1730" t="str">
            <v>CILINDRO DE G.L.P. DE 45KG COM CARGA</v>
          </cell>
          <cell r="C1730" t="str">
            <v>UN</v>
          </cell>
          <cell r="D1730">
            <v>1054.1199999999999</v>
          </cell>
          <cell r="E1730" t="str">
            <v>SIURB-E Jan/25</v>
          </cell>
        </row>
        <row r="1731">
          <cell r="A1731">
            <v>10007090</v>
          </cell>
          <cell r="B1731" t="str">
            <v>CAIXA COM COLETOR DE ÁGUA (SIFÃO) PARA REDE DE GÁS</v>
          </cell>
          <cell r="C1731" t="str">
            <v>UN</v>
          </cell>
          <cell r="D1731">
            <v>199.33</v>
          </cell>
          <cell r="E1731" t="str">
            <v>SIURB-E Jan/25</v>
          </cell>
        </row>
        <row r="1732">
          <cell r="A1732">
            <v>10007095</v>
          </cell>
          <cell r="B1732" t="str">
            <v>PROTEÇÃO ANTICORROSIVA PARA TUBULAÇÃO ENTERRADA</v>
          </cell>
          <cell r="C1732" t="str">
            <v>M</v>
          </cell>
          <cell r="D1732">
            <v>3.46</v>
          </cell>
          <cell r="E1732" t="str">
            <v>SIURB-E Jan/25</v>
          </cell>
        </row>
        <row r="1733">
          <cell r="A1733">
            <v>10007098</v>
          </cell>
          <cell r="B1733" t="str">
            <v>ENVELOPAMENTO DE TUBULAÇÃO ENTERRADA, COM CONCRETO</v>
          </cell>
          <cell r="C1733" t="str">
            <v>M</v>
          </cell>
          <cell r="D1733">
            <v>40.49</v>
          </cell>
          <cell r="E1733" t="str">
            <v>SIURB-E Jan/25</v>
          </cell>
        </row>
        <row r="1734">
          <cell r="A1734">
            <v>10008000</v>
          </cell>
          <cell r="B1734" t="str">
            <v>REDE DE PREVENÇÃO E COMBATE A INCÊNDIOS</v>
          </cell>
          <cell r="C1734" t="str">
            <v>.</v>
          </cell>
          <cell r="D1734" t="str">
            <v>.</v>
          </cell>
          <cell r="E1734" t="str">
            <v>SIURB-E Jan/25</v>
          </cell>
        </row>
        <row r="1735">
          <cell r="A1735">
            <v>10008002</v>
          </cell>
          <cell r="B1735" t="str">
            <v>TUBO DE AÇO-CARBONO GALVANIZADO, CLASSE MÉDIA (DIN2440) - 2 1/2"</v>
          </cell>
          <cell r="C1735" t="str">
            <v>M</v>
          </cell>
          <cell r="D1735">
            <v>233.17</v>
          </cell>
          <cell r="E1735" t="str">
            <v>SIURB-E Jan/25</v>
          </cell>
        </row>
        <row r="1736">
          <cell r="A1736">
            <v>10008003</v>
          </cell>
          <cell r="B1736" t="str">
            <v>TUBO DE AÇO-CARBONO GALVANIZADO, CLASSE MÉDIA (DIN2440) - 3"</v>
          </cell>
          <cell r="C1736" t="str">
            <v>M</v>
          </cell>
          <cell r="D1736">
            <v>266.16000000000003</v>
          </cell>
          <cell r="E1736" t="str">
            <v>SIURB-E Jan/25</v>
          </cell>
        </row>
        <row r="1737">
          <cell r="A1737">
            <v>10008005</v>
          </cell>
          <cell r="B1737" t="str">
            <v>TUBO DE AÇO-CARBONO GALVANIZADO, CLASSE MÉDIA (DIN2440) - 4"</v>
          </cell>
          <cell r="C1737" t="str">
            <v>M</v>
          </cell>
          <cell r="D1737">
            <v>355.97</v>
          </cell>
          <cell r="E1737" t="str">
            <v>SIURB-E Jan/25</v>
          </cell>
        </row>
        <row r="1738">
          <cell r="A1738">
            <v>10008006</v>
          </cell>
          <cell r="B1738" t="str">
            <v>TUBO DE AÇO-CARBONO GALVANIZADO, CLASSE MÉDIA (DIN2440) - 6"</v>
          </cell>
          <cell r="C1738" t="str">
            <v>M</v>
          </cell>
          <cell r="D1738">
            <v>557.29999999999995</v>
          </cell>
          <cell r="E1738" t="str">
            <v>SIURB-E Jan/25</v>
          </cell>
        </row>
        <row r="1739">
          <cell r="A1739">
            <v>10008031</v>
          </cell>
          <cell r="B1739" t="str">
            <v>REGISTRO DE GAVETA, METAL AMARELO - 2 1/2"</v>
          </cell>
          <cell r="C1739" t="str">
            <v>UN</v>
          </cell>
          <cell r="D1739">
            <v>432.44</v>
          </cell>
          <cell r="E1739" t="str">
            <v>SIURB-E Jan/25</v>
          </cell>
        </row>
        <row r="1740">
          <cell r="A1740">
            <v>10008032</v>
          </cell>
          <cell r="B1740" t="str">
            <v>REGISTRO DE GAVETA, METAL AMARELO - 3"</v>
          </cell>
          <cell r="C1740" t="str">
            <v>UN</v>
          </cell>
          <cell r="D1740">
            <v>682.92</v>
          </cell>
          <cell r="E1740" t="str">
            <v>SIURB-E Jan/25</v>
          </cell>
        </row>
        <row r="1741">
          <cell r="A1741">
            <v>10008034</v>
          </cell>
          <cell r="B1741" t="str">
            <v>REGISTRO DE GAVETA, METAL AMARELO - 4"</v>
          </cell>
          <cell r="C1741" t="str">
            <v>UN</v>
          </cell>
          <cell r="D1741">
            <v>1117.1500000000001</v>
          </cell>
          <cell r="E1741" t="str">
            <v>SIURB-E Jan/25</v>
          </cell>
        </row>
        <row r="1742">
          <cell r="A1742">
            <v>10008049</v>
          </cell>
          <cell r="B1742" t="str">
            <v>ENVELOPAMENTO DE TUBULAÇÃO ENTERRADA, COM CONCRETO</v>
          </cell>
          <cell r="C1742" t="str">
            <v>M</v>
          </cell>
          <cell r="D1742">
            <v>40.49</v>
          </cell>
          <cell r="E1742" t="str">
            <v>SIURB-E Jan/25</v>
          </cell>
        </row>
        <row r="1743">
          <cell r="A1743">
            <v>10008050</v>
          </cell>
          <cell r="B1743" t="str">
            <v>RECALQUE DE PASSEIO COM UNIÃO ENGATE RÁPIDO - REGISTRO TIPO GLOBO 2 1/2"</v>
          </cell>
          <cell r="C1743" t="str">
            <v>UN</v>
          </cell>
          <cell r="D1743">
            <v>865.37</v>
          </cell>
          <cell r="E1743" t="str">
            <v>SIURB-E Jan/25</v>
          </cell>
        </row>
        <row r="1744">
          <cell r="A1744">
            <v>10008055</v>
          </cell>
          <cell r="B1744" t="str">
            <v>HIDRANTE COM UNIÃO DE ENGATE RÁPIDO - REGISTRO TIPO GLOBO 2 1/2"</v>
          </cell>
          <cell r="C1744" t="str">
            <v>UN</v>
          </cell>
          <cell r="D1744">
            <v>435.82</v>
          </cell>
          <cell r="E1744" t="str">
            <v>SIURB-E Jan/25</v>
          </cell>
        </row>
        <row r="1745">
          <cell r="A1745">
            <v>10008060</v>
          </cell>
          <cell r="B1745" t="str">
            <v>ABRIGO DE EMBUTIR PARA HIDRANTE E MANGUEIRA - CHAPA DE AÇO N.20</v>
          </cell>
          <cell r="C1745" t="str">
            <v>UN</v>
          </cell>
          <cell r="D1745">
            <v>558.55999999999995</v>
          </cell>
          <cell r="E1745" t="str">
            <v>SIURB-E Jan/25</v>
          </cell>
        </row>
        <row r="1746">
          <cell r="A1746">
            <v>10008065</v>
          </cell>
          <cell r="B1746" t="str">
            <v>MANGUEIRA DE INCÊNDIO COM UNIÃO DE ENGATE RÁPIDO, 15M - 1 1/2"</v>
          </cell>
          <cell r="C1746" t="str">
            <v>UN</v>
          </cell>
          <cell r="D1746">
            <v>389.6</v>
          </cell>
          <cell r="E1746" t="str">
            <v>SIURB-E Jan/25</v>
          </cell>
        </row>
        <row r="1747">
          <cell r="A1747">
            <v>10008068</v>
          </cell>
          <cell r="B1747" t="str">
            <v>MANGUEIRA DE INCÊNDIO COM UNIÃO DE ENGATE RÁPIDO, 30M - 1 1/2"</v>
          </cell>
          <cell r="C1747" t="str">
            <v>UN</v>
          </cell>
          <cell r="D1747">
            <v>602.29</v>
          </cell>
          <cell r="E1747" t="str">
            <v>SIURB-E Jan/25</v>
          </cell>
        </row>
        <row r="1748">
          <cell r="A1748">
            <v>10008072</v>
          </cell>
          <cell r="B1748" t="str">
            <v>MANGUEIRA DE INCÊNDIO COM UNIÃO DE ENGATE RÁPIDO, 30M - 2 1/2"</v>
          </cell>
          <cell r="C1748" t="str">
            <v>UN</v>
          </cell>
          <cell r="D1748">
            <v>939.58</v>
          </cell>
          <cell r="E1748" t="str">
            <v>SIURB-E Jan/25</v>
          </cell>
        </row>
        <row r="1749">
          <cell r="A1749">
            <v>10008073</v>
          </cell>
          <cell r="B1749" t="str">
            <v>ESGUICHO DE INCÊNDIO COM ENGATE RÁPIDO - 1 1/2"X1/2"</v>
          </cell>
          <cell r="C1749" t="str">
            <v>UN</v>
          </cell>
          <cell r="D1749">
            <v>77.650000000000006</v>
          </cell>
          <cell r="E1749" t="str">
            <v>SIURB-E Jan/25</v>
          </cell>
        </row>
        <row r="1750">
          <cell r="A1750">
            <v>10008080</v>
          </cell>
          <cell r="B1750" t="str">
            <v>EXTINTOR DE INCÊNDIO COM CARGA DE GÁS CARBÔNICO (CO2) - 4KG</v>
          </cell>
          <cell r="C1750" t="str">
            <v>UN</v>
          </cell>
          <cell r="D1750">
            <v>625.69000000000005</v>
          </cell>
          <cell r="E1750" t="str">
            <v>SIURB-E Jan/25</v>
          </cell>
        </row>
        <row r="1751">
          <cell r="A1751">
            <v>10008081</v>
          </cell>
          <cell r="B1751" t="str">
            <v>EXTINTOR DE INCÊNDIO COM CARGA DE GÁS CARBÔNICO (CO2) - 6KG</v>
          </cell>
          <cell r="C1751" t="str">
            <v>UN</v>
          </cell>
          <cell r="D1751">
            <v>692.78</v>
          </cell>
          <cell r="E1751" t="str">
            <v>SIURB-E Jan/25</v>
          </cell>
        </row>
        <row r="1752">
          <cell r="A1752">
            <v>10008082</v>
          </cell>
          <cell r="B1752" t="str">
            <v>EXTINTOR DE INCÊNDIO COM CARGA DE GÁS CARBÔNICO (CO2) - 10KG</v>
          </cell>
          <cell r="C1752" t="str">
            <v>UN</v>
          </cell>
          <cell r="D1752">
            <v>1547.59</v>
          </cell>
          <cell r="E1752" t="str">
            <v>SIURB-E Jan/25</v>
          </cell>
        </row>
        <row r="1753">
          <cell r="A1753">
            <v>10008085</v>
          </cell>
          <cell r="B1753" t="str">
            <v>EXTINTOR DE INCÊNDIO COM CARGA DE ÁGUA PRESSURIZADA - 10L</v>
          </cell>
          <cell r="C1753" t="str">
            <v>UN</v>
          </cell>
          <cell r="D1753">
            <v>232.32</v>
          </cell>
          <cell r="E1753" t="str">
            <v>SIURB-E Jan/25</v>
          </cell>
        </row>
        <row r="1754">
          <cell r="A1754">
            <v>10008088</v>
          </cell>
          <cell r="B1754" t="str">
            <v>EXTINTOR DE INCÊNDIO COM CARGA DE ESPUMA QUÍMICA - 9L</v>
          </cell>
          <cell r="C1754" t="str">
            <v>UN</v>
          </cell>
          <cell r="D1754">
            <v>784.01</v>
          </cell>
          <cell r="E1754" t="str">
            <v>SIURB-E Jan/25</v>
          </cell>
        </row>
        <row r="1755">
          <cell r="A1755">
            <v>10008090</v>
          </cell>
          <cell r="B1755" t="str">
            <v>EXTINTOR DE INCÊNDIO COM CARGA DE PÓ QUÍMICO SECO - 4KG</v>
          </cell>
          <cell r="C1755" t="str">
            <v>UN</v>
          </cell>
          <cell r="D1755">
            <v>207.94</v>
          </cell>
          <cell r="E1755" t="str">
            <v>SIURB-E Jan/25</v>
          </cell>
        </row>
        <row r="1756">
          <cell r="A1756">
            <v>10008092</v>
          </cell>
          <cell r="B1756" t="str">
            <v>EXTINTOR DE INCÊNDIO COM CARGA DE PÓ QUÍMICO SECO - 8KG</v>
          </cell>
          <cell r="C1756" t="str">
            <v>UN</v>
          </cell>
          <cell r="D1756">
            <v>285.08</v>
          </cell>
          <cell r="E1756" t="str">
            <v>SIURB-E Jan/25</v>
          </cell>
        </row>
        <row r="1757">
          <cell r="A1757">
            <v>10008093</v>
          </cell>
          <cell r="B1757" t="str">
            <v>EXTINTOR DE INCÊNDIO COM CARGA DE PÓ QUÍMICO SECO - 12KG</v>
          </cell>
          <cell r="C1757" t="str">
            <v>UN</v>
          </cell>
          <cell r="D1757">
            <v>324.60000000000002</v>
          </cell>
          <cell r="E1757" t="str">
            <v>SIURB-E Jan/25</v>
          </cell>
        </row>
        <row r="1758">
          <cell r="A1758">
            <v>10008095</v>
          </cell>
          <cell r="B1758" t="str">
            <v>SETA PARA HIDRANTE/EXTINTOR DE INCÊNDIO</v>
          </cell>
          <cell r="C1758" t="str">
            <v>UN</v>
          </cell>
          <cell r="D1758">
            <v>24.26</v>
          </cell>
          <cell r="E1758" t="str">
            <v>SIURB-E Jan/25</v>
          </cell>
        </row>
        <row r="1759">
          <cell r="A1759">
            <v>10008098</v>
          </cell>
          <cell r="B1759" t="str">
            <v>SPRINKLER COM RESPOSTA PADRÃO BULBO VERMELHO</v>
          </cell>
          <cell r="C1759" t="str">
            <v>UN</v>
          </cell>
          <cell r="D1759">
            <v>41.34</v>
          </cell>
          <cell r="E1759" t="str">
            <v>SIURB-E Jan/25</v>
          </cell>
        </row>
        <row r="1760">
          <cell r="A1760">
            <v>10009000</v>
          </cell>
          <cell r="B1760" t="str">
            <v>REDE DE ESGOTO SANITÁRIO - TUBULAÇÃO</v>
          </cell>
          <cell r="C1760" t="str">
            <v>.</v>
          </cell>
          <cell r="D1760" t="str">
            <v>.</v>
          </cell>
          <cell r="E1760" t="str">
            <v>SIURB-E Jan/25</v>
          </cell>
        </row>
        <row r="1761">
          <cell r="A1761">
            <v>10009010</v>
          </cell>
          <cell r="B1761" t="str">
            <v>TUBO DE FERRO FUNDIDO PARA ESGOTO, LINHA SMU - 50MM</v>
          </cell>
          <cell r="C1761" t="str">
            <v>M</v>
          </cell>
          <cell r="D1761">
            <v>359.26</v>
          </cell>
          <cell r="E1761" t="str">
            <v>SIURB-E Jan/25</v>
          </cell>
        </row>
        <row r="1762">
          <cell r="A1762">
            <v>10009011</v>
          </cell>
          <cell r="B1762" t="str">
            <v>TUBO DE FERRO FUNDIDO PARA ESGOTO, LINHA SMU - 75MM</v>
          </cell>
          <cell r="C1762" t="str">
            <v>M</v>
          </cell>
          <cell r="D1762">
            <v>441.26</v>
          </cell>
          <cell r="E1762" t="str">
            <v>SIURB-E Jan/25</v>
          </cell>
        </row>
        <row r="1763">
          <cell r="A1763">
            <v>10009012</v>
          </cell>
          <cell r="B1763" t="str">
            <v>TUBO DE FERRO FUNDIDO PARA ESGOTO, LINHA SMU - 100MM</v>
          </cell>
          <cell r="C1763" t="str">
            <v>M</v>
          </cell>
          <cell r="D1763">
            <v>486.05</v>
          </cell>
          <cell r="E1763" t="str">
            <v>SIURB-E Jan/25</v>
          </cell>
        </row>
        <row r="1764">
          <cell r="A1764">
            <v>10009013</v>
          </cell>
          <cell r="B1764" t="str">
            <v>TUBO DE FERRO FUNDIDO PARA ESGOTO, LINHA SMU - 150MM</v>
          </cell>
          <cell r="C1764" t="str">
            <v>M</v>
          </cell>
          <cell r="D1764">
            <v>629.86</v>
          </cell>
          <cell r="E1764" t="str">
            <v>SIURB-E Jan/25</v>
          </cell>
        </row>
        <row r="1765">
          <cell r="A1765">
            <v>10009030</v>
          </cell>
          <cell r="B1765" t="str">
            <v>TUBO DE PVC RÍGIDO, PONTA E BOLSA (LINHA ESGOTO) - 40MM (1 1/2")</v>
          </cell>
          <cell r="C1765" t="str">
            <v>M</v>
          </cell>
          <cell r="D1765">
            <v>27.33</v>
          </cell>
          <cell r="E1765" t="str">
            <v>SIURB-E Jan/25</v>
          </cell>
        </row>
        <row r="1766">
          <cell r="A1766">
            <v>10009031</v>
          </cell>
          <cell r="B1766" t="str">
            <v>TUBO DE PVC RÍGIDO, PONTA E BOLSA (LINHA ESGOTO) - 50MM (2")</v>
          </cell>
          <cell r="C1766" t="str">
            <v>M</v>
          </cell>
          <cell r="D1766">
            <v>36.39</v>
          </cell>
          <cell r="E1766" t="str">
            <v>SIURB-E Jan/25</v>
          </cell>
        </row>
        <row r="1767">
          <cell r="A1767">
            <v>10009032</v>
          </cell>
          <cell r="B1767" t="str">
            <v>TUBO DE PVC RÍGIDO, PONTA E BOLSA (LINHA ESGOTO) - 75MM (3")</v>
          </cell>
          <cell r="C1767" t="str">
            <v>M</v>
          </cell>
          <cell r="D1767">
            <v>71.31</v>
          </cell>
          <cell r="E1767" t="str">
            <v>SIURB-E Jan/25</v>
          </cell>
        </row>
        <row r="1768">
          <cell r="A1768">
            <v>10009033</v>
          </cell>
          <cell r="B1768" t="str">
            <v>TUBO DE PVC RÍGIDO, PONTA E BOLSA (LINHA ESGOTO) - 100MM (4")</v>
          </cell>
          <cell r="C1768" t="str">
            <v>M</v>
          </cell>
          <cell r="D1768">
            <v>50.46</v>
          </cell>
          <cell r="E1768" t="str">
            <v>SIURB-E Jan/25</v>
          </cell>
        </row>
        <row r="1769">
          <cell r="A1769">
            <v>10009034</v>
          </cell>
          <cell r="B1769" t="str">
            <v>TUBO DE PVC RÍGIDO, PONTA E BOLSA (LINHA ESGOTO) - 150MM (6")</v>
          </cell>
          <cell r="C1769" t="str">
            <v>M</v>
          </cell>
          <cell r="D1769">
            <v>115.83</v>
          </cell>
          <cell r="E1769" t="str">
            <v>SIURB-E Jan/25</v>
          </cell>
        </row>
        <row r="1770">
          <cell r="A1770">
            <v>10009035</v>
          </cell>
          <cell r="B1770" t="str">
            <v>TUBO DE PVC RÍGIDO, PONTA E BOLSA (LINHA ESGOTO) - 200MM (8")</v>
          </cell>
          <cell r="C1770" t="str">
            <v>M</v>
          </cell>
          <cell r="D1770">
            <v>183.97</v>
          </cell>
          <cell r="E1770" t="str">
            <v>SIURB-E Jan/25</v>
          </cell>
        </row>
        <row r="1771">
          <cell r="A1771">
            <v>10009098</v>
          </cell>
          <cell r="B1771" t="str">
            <v>ENVELOPAMENTO DE TUBULAÇÃO ENTERRADA, COM CONCRETO</v>
          </cell>
          <cell r="C1771" t="str">
            <v>M</v>
          </cell>
          <cell r="D1771">
            <v>40.49</v>
          </cell>
          <cell r="E1771" t="str">
            <v>SIURB-E Jan/25</v>
          </cell>
        </row>
        <row r="1772">
          <cell r="A1772">
            <v>10010000</v>
          </cell>
          <cell r="B1772" t="str">
            <v>REDE DE ESGOTO SANITÁRIO - ACESSÓRIOS</v>
          </cell>
          <cell r="C1772" t="str">
            <v>.</v>
          </cell>
          <cell r="D1772" t="str">
            <v>.</v>
          </cell>
          <cell r="E1772" t="str">
            <v>SIURB-E Jan/25</v>
          </cell>
        </row>
        <row r="1773">
          <cell r="A1773">
            <v>10010001</v>
          </cell>
          <cell r="B1773" t="str">
            <v>RALO SECO DE PVC RÍGIDO, COM SAÍDA SOLDADA DE 40MM - DIÂMETRO 100MM</v>
          </cell>
          <cell r="C1773" t="str">
            <v>UN</v>
          </cell>
          <cell r="D1773">
            <v>51.73</v>
          </cell>
          <cell r="E1773" t="str">
            <v>SIURB-E Jan/25</v>
          </cell>
        </row>
        <row r="1774">
          <cell r="A1774">
            <v>10010010</v>
          </cell>
          <cell r="B1774" t="str">
            <v>CAIXA SIFONADA DE PVC RÍGIDO - 100X150MM</v>
          </cell>
          <cell r="C1774" t="str">
            <v>UN</v>
          </cell>
          <cell r="D1774">
            <v>53.83</v>
          </cell>
          <cell r="E1774" t="str">
            <v>SIURB-E Jan/25</v>
          </cell>
        </row>
        <row r="1775">
          <cell r="A1775">
            <v>10010012</v>
          </cell>
          <cell r="B1775" t="str">
            <v>CAIXA SIFONADA DE PVC RÍGIDO - 150X150MM</v>
          </cell>
          <cell r="C1775" t="str">
            <v>UN</v>
          </cell>
          <cell r="D1775">
            <v>73.02</v>
          </cell>
          <cell r="E1775" t="str">
            <v>SIURB-E Jan/25</v>
          </cell>
        </row>
        <row r="1776">
          <cell r="A1776">
            <v>10010015</v>
          </cell>
          <cell r="B1776" t="str">
            <v>CAIXA SIFONADA DE PVC RÍGIDO 250X230X75MM</v>
          </cell>
          <cell r="C1776" t="str">
            <v>UN</v>
          </cell>
          <cell r="D1776">
            <v>118.35</v>
          </cell>
          <cell r="E1776" t="str">
            <v>SIURB-E Jan/25</v>
          </cell>
        </row>
        <row r="1777">
          <cell r="A1777">
            <v>10010035</v>
          </cell>
          <cell r="B1777" t="str">
            <v>RALO SECO DE FERRO FUNDIDO, COM SAÍDA VERTICAL (SMU) - DIÂMETRO 100MM</v>
          </cell>
          <cell r="C1777" t="str">
            <v>UN</v>
          </cell>
          <cell r="D1777">
            <v>165.14</v>
          </cell>
          <cell r="E1777" t="str">
            <v>SIURB-E Jan/25</v>
          </cell>
        </row>
        <row r="1778">
          <cell r="A1778">
            <v>10010036</v>
          </cell>
          <cell r="B1778" t="str">
            <v>CAIXA DE GORDURA COM CESTO DE LIMPEZA EM PVC 100MM - TIGRE OU SIMILAR</v>
          </cell>
          <cell r="C1778" t="str">
            <v>UN</v>
          </cell>
          <cell r="D1778">
            <v>433.39</v>
          </cell>
          <cell r="E1778" t="str">
            <v>SIURB-E Jan/25</v>
          </cell>
        </row>
        <row r="1779">
          <cell r="A1779">
            <v>10010059</v>
          </cell>
          <cell r="B1779" t="str">
            <v>CAIXA DE GORDURA, ALVENARIA DE TIJOLOS MACIÇOS COMUNS - 60X60CM</v>
          </cell>
          <cell r="C1779" t="str">
            <v>UN</v>
          </cell>
          <cell r="D1779">
            <v>398.43</v>
          </cell>
          <cell r="E1779" t="str">
            <v>SIURB-E Jan/25</v>
          </cell>
        </row>
        <row r="1780">
          <cell r="A1780">
            <v>10010060</v>
          </cell>
          <cell r="B1780" t="str">
            <v>FOSSA SÉPTICA EM ANÉIS DE CONCRETO, PARA 10 PESSOAS - 1,40 X 1,20M</v>
          </cell>
          <cell r="C1780" t="str">
            <v>UN</v>
          </cell>
          <cell r="D1780">
            <v>4352.92</v>
          </cell>
          <cell r="E1780" t="str">
            <v>SIURB-E Jan/25</v>
          </cell>
        </row>
        <row r="1781">
          <cell r="A1781">
            <v>10010061</v>
          </cell>
          <cell r="B1781" t="str">
            <v>FOSSA SÉPTICA EM ANÉIS DE CONCRETO, PARA 20 PESSOAS - 1,40 X 1,70M</v>
          </cell>
          <cell r="C1781" t="str">
            <v>UN</v>
          </cell>
          <cell r="D1781">
            <v>5469.89</v>
          </cell>
          <cell r="E1781" t="str">
            <v>SIURB-E Jan/25</v>
          </cell>
        </row>
        <row r="1782">
          <cell r="A1782">
            <v>10010064</v>
          </cell>
          <cell r="B1782" t="str">
            <v>FOSSA SÉPTICA EM ANÉIS DE CONCRETO, PARA 100 PESSOAS - 2,40 X 2,50M</v>
          </cell>
          <cell r="C1782" t="str">
            <v>UN</v>
          </cell>
          <cell r="D1782">
            <v>13977.06</v>
          </cell>
          <cell r="E1782" t="str">
            <v>SIURB-E Jan/25</v>
          </cell>
        </row>
        <row r="1783">
          <cell r="A1783">
            <v>10010066</v>
          </cell>
          <cell r="B1783" t="str">
            <v>FOSSA SÉPTICA EM ANÉIS DE CONCRETO, PARA 140 PESSOAS - 2,40 X 3,50M</v>
          </cell>
          <cell r="C1783" t="str">
            <v>UN</v>
          </cell>
          <cell r="D1783">
            <v>18230.990000000002</v>
          </cell>
          <cell r="E1783" t="str">
            <v>SIURB-E Jan/25</v>
          </cell>
        </row>
        <row r="1784">
          <cell r="A1784">
            <v>10010070</v>
          </cell>
          <cell r="B1784" t="str">
            <v>SUMIDOURO, DIÂMETRO INTERNO 2,00M - POÇO ABSORVENTE</v>
          </cell>
          <cell r="C1784" t="str">
            <v>M</v>
          </cell>
          <cell r="D1784">
            <v>1240.23</v>
          </cell>
          <cell r="E1784" t="str">
            <v>SIURB-E Jan/25</v>
          </cell>
        </row>
        <row r="1785">
          <cell r="A1785">
            <v>10010071</v>
          </cell>
          <cell r="B1785" t="str">
            <v>SUMIDOURO, DIÂMETRO INTERNO 2,00M - TAMPÃO DE CONCRETO</v>
          </cell>
          <cell r="C1785" t="str">
            <v>UN</v>
          </cell>
          <cell r="D1785">
            <v>1304.8</v>
          </cell>
          <cell r="E1785" t="str">
            <v>SIURB-E Jan/25</v>
          </cell>
        </row>
        <row r="1786">
          <cell r="A1786">
            <v>10010081</v>
          </cell>
          <cell r="B1786" t="str">
            <v>FILTRO ANAERÓBICO D=3,00M H=2,00M</v>
          </cell>
          <cell r="C1786" t="str">
            <v>UN</v>
          </cell>
          <cell r="D1786">
            <v>19528.07</v>
          </cell>
          <cell r="E1786" t="str">
            <v>SIURB-E Jan/25</v>
          </cell>
        </row>
        <row r="1787">
          <cell r="A1787">
            <v>10010084</v>
          </cell>
          <cell r="B1787" t="str">
            <v>ANEL DE CONCRETO D=2,00 H=0,50M</v>
          </cell>
          <cell r="C1787" t="str">
            <v>UN</v>
          </cell>
          <cell r="D1787">
            <v>1340.08</v>
          </cell>
          <cell r="E1787" t="str">
            <v>SIURB-E Jan/25</v>
          </cell>
        </row>
        <row r="1788">
          <cell r="A1788">
            <v>10010085</v>
          </cell>
          <cell r="B1788" t="str">
            <v>ANEL DE CONCRETO D=3,00 H=0,50M</v>
          </cell>
          <cell r="C1788" t="str">
            <v>UN</v>
          </cell>
          <cell r="D1788">
            <v>2165.13</v>
          </cell>
          <cell r="E1788" t="str">
            <v>SIURB-E Jan/25</v>
          </cell>
        </row>
        <row r="1789">
          <cell r="A1789">
            <v>10010094</v>
          </cell>
          <cell r="B1789" t="str">
            <v>HA.01 - CAIXA DE LIGAÇÃO OU INSPEÇÃO - ESCAVAÇÃO E APILOAMENTO</v>
          </cell>
          <cell r="C1789" t="str">
            <v>M3</v>
          </cell>
          <cell r="D1789">
            <v>65.08</v>
          </cell>
          <cell r="E1789" t="str">
            <v>SIURB-E Jan/25</v>
          </cell>
        </row>
        <row r="1790">
          <cell r="A1790">
            <v>10010095</v>
          </cell>
          <cell r="B1790" t="str">
            <v>HA.01 - CAIXA DE LIGAÇÃO OU INSPEÇÃO - LASTRO DE CONCRETO (FUNDO)</v>
          </cell>
          <cell r="C1790" t="str">
            <v>M3</v>
          </cell>
          <cell r="D1790">
            <v>555.84</v>
          </cell>
          <cell r="E1790" t="str">
            <v>SIURB-E Jan/25</v>
          </cell>
        </row>
        <row r="1791">
          <cell r="A1791">
            <v>10010096</v>
          </cell>
          <cell r="B1791" t="str">
            <v>HA.01 - CAIXA DE LIGAÇÃO OU INSPEÇÃO - ALVENARIA DE 1/2 TIJOLO, REVESTIDA</v>
          </cell>
          <cell r="C1791" t="str">
            <v>M2</v>
          </cell>
          <cell r="D1791">
            <v>327.36</v>
          </cell>
          <cell r="E1791" t="str">
            <v>SIURB-E Jan/25</v>
          </cell>
        </row>
        <row r="1792">
          <cell r="A1792">
            <v>10010097</v>
          </cell>
          <cell r="B1792" t="str">
            <v>HA.01 - CAIXA DE LIGAÇÃO OU INSPEÇÃO - ALVENARIA DE 1 TIJOLO, REVESTIDA</v>
          </cell>
          <cell r="C1792" t="str">
            <v>M2</v>
          </cell>
          <cell r="D1792">
            <v>448.95</v>
          </cell>
          <cell r="E1792" t="str">
            <v>SIURB-E Jan/25</v>
          </cell>
        </row>
        <row r="1793">
          <cell r="A1793">
            <v>10010098</v>
          </cell>
          <cell r="B1793" t="str">
            <v>HA.01 - CAIXA DE LIGAÇÃO OU INSPEÇÃO - TAMPA DE CONCRETO</v>
          </cell>
          <cell r="C1793" t="str">
            <v>M2</v>
          </cell>
          <cell r="D1793">
            <v>264.37</v>
          </cell>
          <cell r="E1793" t="str">
            <v>SIURB-E Jan/25</v>
          </cell>
        </row>
        <row r="1794">
          <cell r="A1794">
            <v>10010101</v>
          </cell>
          <cell r="B1794" t="str">
            <v>INSTALAÇÃO DE TERMINAL DE VENTILAÇÃO - 100 MM</v>
          </cell>
          <cell r="C1794" t="str">
            <v>UN</v>
          </cell>
          <cell r="D1794">
            <v>43.77</v>
          </cell>
          <cell r="E1794" t="str">
            <v>SIURB-E Jan/25</v>
          </cell>
        </row>
        <row r="1795">
          <cell r="A1795">
            <v>10010102</v>
          </cell>
          <cell r="B1795" t="str">
            <v>INSTALAÇÃO DE TERMINAL DE VENTILAÇÃO - 75 MM</v>
          </cell>
          <cell r="C1795" t="str">
            <v>UN</v>
          </cell>
          <cell r="D1795">
            <v>40.590000000000003</v>
          </cell>
          <cell r="E1795" t="str">
            <v>SIURB-E Jan/25</v>
          </cell>
        </row>
        <row r="1796">
          <cell r="A1796">
            <v>10011000</v>
          </cell>
          <cell r="B1796" t="str">
            <v>REDE DE ÁGUAS PLUVIAIS - CAPTAÇÃO</v>
          </cell>
          <cell r="C1796" t="str">
            <v>.</v>
          </cell>
          <cell r="D1796" t="str">
            <v>.</v>
          </cell>
          <cell r="E1796" t="str">
            <v>SIURB-E Jan/25</v>
          </cell>
        </row>
        <row r="1797">
          <cell r="A1797">
            <v>10011001</v>
          </cell>
          <cell r="B1797" t="str">
            <v>CALHA EM CHAPA DE AÇO GALVANIZADO N.24 - DESENVOLVIMENTO 33CM</v>
          </cell>
          <cell r="C1797" t="str">
            <v>M</v>
          </cell>
          <cell r="D1797">
            <v>80.11</v>
          </cell>
          <cell r="E1797" t="str">
            <v>SIURB-E Jan/25</v>
          </cell>
        </row>
        <row r="1798">
          <cell r="A1798">
            <v>10011002</v>
          </cell>
          <cell r="B1798" t="str">
            <v>CALHA EM CHAPA DE AÇO GALVANIZADO N.24 - DESENVOLVIMENTO 50CM</v>
          </cell>
          <cell r="C1798" t="str">
            <v>M</v>
          </cell>
          <cell r="D1798">
            <v>124</v>
          </cell>
          <cell r="E1798" t="str">
            <v>SIURB-E Jan/25</v>
          </cell>
        </row>
        <row r="1799">
          <cell r="A1799">
            <v>10011003</v>
          </cell>
          <cell r="B1799" t="str">
            <v>CALHA EM CHAPA DE AÇO GALVANIZADO N.24 - DESENVOLVIMENTO 100CM</v>
          </cell>
          <cell r="C1799" t="str">
            <v>M</v>
          </cell>
          <cell r="D1799">
            <v>221.25</v>
          </cell>
          <cell r="E1799" t="str">
            <v>SIURB-E Jan/25</v>
          </cell>
        </row>
        <row r="1800">
          <cell r="A1800">
            <v>10011004</v>
          </cell>
          <cell r="B1800" t="str">
            <v>CALHA EM ALUMÍNIO - ESP. 0,8MM - DESENVOLVIMENTO 50CM</v>
          </cell>
          <cell r="C1800" t="str">
            <v>M</v>
          </cell>
          <cell r="D1800">
            <v>157.80000000000001</v>
          </cell>
          <cell r="E1800" t="str">
            <v>SIURB-E Jan/25</v>
          </cell>
        </row>
        <row r="1801">
          <cell r="A1801">
            <v>10011005</v>
          </cell>
          <cell r="B1801" t="str">
            <v>CALHA EM ALUMÍNIO - ESP. 0,8MM - DESENVOLVIMENTO 100CM</v>
          </cell>
          <cell r="C1801" t="str">
            <v>M</v>
          </cell>
          <cell r="D1801">
            <v>300.5</v>
          </cell>
          <cell r="E1801" t="str">
            <v>SIURB-E Jan/25</v>
          </cell>
        </row>
        <row r="1802">
          <cell r="A1802">
            <v>10011006</v>
          </cell>
          <cell r="B1802" t="str">
            <v>CALHA EM ALUMÍNIO ESP. 1,0MM - DESENVOLVIMENTO 50CM</v>
          </cell>
          <cell r="C1802" t="str">
            <v>M</v>
          </cell>
          <cell r="D1802">
            <v>175.15</v>
          </cell>
          <cell r="E1802" t="str">
            <v>SIURB-E Jan/25</v>
          </cell>
        </row>
        <row r="1803">
          <cell r="A1803">
            <v>10011007</v>
          </cell>
          <cell r="B1803" t="str">
            <v>CALHA EM ALUMÍNIO ESP. 1,0MM - DESENVOLVIMENTO 100CM</v>
          </cell>
          <cell r="C1803" t="str">
            <v>M</v>
          </cell>
          <cell r="D1803">
            <v>334.38</v>
          </cell>
          <cell r="E1803" t="str">
            <v>SIURB-E Jan/25</v>
          </cell>
        </row>
        <row r="1804">
          <cell r="A1804">
            <v>10011010</v>
          </cell>
          <cell r="B1804" t="str">
            <v>CALHA EM PVC COM 125 ≤ DIÂM. ≤ 150MM</v>
          </cell>
          <cell r="C1804" t="str">
            <v>M</v>
          </cell>
          <cell r="D1804">
            <v>115.88</v>
          </cell>
          <cell r="E1804" t="str">
            <v>SIURB-E Jan/25</v>
          </cell>
        </row>
        <row r="1805">
          <cell r="A1805">
            <v>10011030</v>
          </cell>
          <cell r="B1805" t="str">
            <v>RUFO EM CHAPA DE AÇO GALVANIZADO N.24 - DESENVOLVIMENTO 16CM</v>
          </cell>
          <cell r="C1805" t="str">
            <v>M</v>
          </cell>
          <cell r="D1805">
            <v>46.16</v>
          </cell>
          <cell r="E1805" t="str">
            <v>SIURB-E Jan/25</v>
          </cell>
        </row>
        <row r="1806">
          <cell r="A1806">
            <v>10011031</v>
          </cell>
          <cell r="B1806" t="str">
            <v>RUFO EM CHAPA DE AÇO GALVANIZADO N.24 - DESENVOLVIMENTO 25CM</v>
          </cell>
          <cell r="C1806" t="str">
            <v>M</v>
          </cell>
          <cell r="D1806">
            <v>52.04</v>
          </cell>
          <cell r="E1806" t="str">
            <v>SIURB-E Jan/25</v>
          </cell>
        </row>
        <row r="1807">
          <cell r="A1807">
            <v>10011032</v>
          </cell>
          <cell r="B1807" t="str">
            <v>RUFO EM CHAPA DE AÇO GALVANIZADO N.24 - DESENVOLVIMENTO 33CM</v>
          </cell>
          <cell r="C1807" t="str">
            <v>M</v>
          </cell>
          <cell r="D1807">
            <v>69.319999999999993</v>
          </cell>
          <cell r="E1807" t="str">
            <v>SIURB-E Jan/25</v>
          </cell>
        </row>
        <row r="1808">
          <cell r="A1808">
            <v>10011033</v>
          </cell>
          <cell r="B1808" t="str">
            <v>RUFO EM CHAPA DE AÇO GALVANIZADO N.24 - DESENVOLVIMENTO 50CM</v>
          </cell>
          <cell r="C1808" t="str">
            <v>M</v>
          </cell>
          <cell r="D1808">
            <v>103.91</v>
          </cell>
          <cell r="E1808" t="str">
            <v>SIURB-E Jan/25</v>
          </cell>
        </row>
        <row r="1809">
          <cell r="A1809">
            <v>10011034</v>
          </cell>
          <cell r="B1809" t="str">
            <v>RUFO EM CHAPA DE AÇO GALVANIZADO N.24 - DESENVOLVIMENTO 100CM</v>
          </cell>
          <cell r="C1809" t="str">
            <v>M</v>
          </cell>
          <cell r="D1809">
            <v>181.31</v>
          </cell>
          <cell r="E1809" t="str">
            <v>SIURB-E Jan/25</v>
          </cell>
        </row>
        <row r="1810">
          <cell r="A1810">
            <v>10011035</v>
          </cell>
          <cell r="B1810" t="str">
            <v>RUFO EM CHAPA DE AÇO GALVANIZADO N.24 - DESENVOLVIMENTO 130CM</v>
          </cell>
          <cell r="C1810" t="str">
            <v>M</v>
          </cell>
          <cell r="D1810">
            <v>247.43</v>
          </cell>
          <cell r="E1810" t="str">
            <v>SIURB-E Jan/25</v>
          </cell>
        </row>
        <row r="1811">
          <cell r="A1811">
            <v>10011036</v>
          </cell>
          <cell r="B1811" t="str">
            <v>RUFO EM CHAPA DE AÇO GALVANIZADO N.24 - DESENVOLVIMENTO 140 CM</v>
          </cell>
          <cell r="C1811" t="str">
            <v>M</v>
          </cell>
          <cell r="D1811">
            <v>247.47</v>
          </cell>
          <cell r="E1811" t="str">
            <v>SIURB-E Jan/25</v>
          </cell>
        </row>
        <row r="1812">
          <cell r="A1812">
            <v>10011070</v>
          </cell>
          <cell r="B1812" t="str">
            <v>HC.10 - CANALETA DE CONCRETO, TIPO GUIA E SARJETA - SECÇÃO 15X40CM</v>
          </cell>
          <cell r="C1812" t="str">
            <v>M</v>
          </cell>
          <cell r="D1812">
            <v>111.68</v>
          </cell>
          <cell r="E1812" t="str">
            <v>SIURB-E Jan/25</v>
          </cell>
        </row>
        <row r="1813">
          <cell r="A1813">
            <v>10011071</v>
          </cell>
          <cell r="B1813" t="str">
            <v>HC.11 - CANALETA DE CONCRETO, TIPO GUIA E SARJETA - SECÇÃO 15X50CM</v>
          </cell>
          <cell r="C1813" t="str">
            <v>M</v>
          </cell>
          <cell r="D1813">
            <v>123.52</v>
          </cell>
          <cell r="E1813" t="str">
            <v>SIURB-E Jan/25</v>
          </cell>
        </row>
        <row r="1814">
          <cell r="A1814">
            <v>10011072</v>
          </cell>
          <cell r="B1814" t="str">
            <v>HC.01 - CANALETA DE CONCRETO DE A.P.P/TAMPA/GRELHA DE CONCRETO OU FERRO L=30CM</v>
          </cell>
          <cell r="C1814" t="str">
            <v>M</v>
          </cell>
          <cell r="D1814">
            <v>114.28</v>
          </cell>
          <cell r="E1814" t="str">
            <v>SIURB-E Jan/25</v>
          </cell>
        </row>
        <row r="1815">
          <cell r="A1815">
            <v>10011073</v>
          </cell>
          <cell r="B1815" t="str">
            <v>HC.02 - CANALETA DE CONCRETO DE A.P.P/TAMPA/GRELHA DE CONCRETO OU FERRO L=40CM</v>
          </cell>
          <cell r="C1815" t="str">
            <v>M</v>
          </cell>
          <cell r="D1815">
            <v>123.67</v>
          </cell>
          <cell r="E1815" t="str">
            <v>SIURB-E Jan/25</v>
          </cell>
        </row>
        <row r="1816">
          <cell r="A1816">
            <v>10011076</v>
          </cell>
          <cell r="B1816" t="str">
            <v>CANALETA MEIA CANA EM CONCRETO D=30CM</v>
          </cell>
          <cell r="C1816" t="str">
            <v>M</v>
          </cell>
          <cell r="D1816">
            <v>70.19</v>
          </cell>
          <cell r="E1816" t="str">
            <v>SIURB-E Jan/25</v>
          </cell>
        </row>
        <row r="1817">
          <cell r="A1817">
            <v>10011077</v>
          </cell>
          <cell r="B1817" t="str">
            <v>CANALETA MEIA CANA EM CONCRETO D=40CM</v>
          </cell>
          <cell r="C1817" t="str">
            <v>M</v>
          </cell>
          <cell r="D1817">
            <v>120.55</v>
          </cell>
          <cell r="E1817" t="str">
            <v>SIURB-E Jan/25</v>
          </cell>
        </row>
        <row r="1818">
          <cell r="A1818">
            <v>10011085</v>
          </cell>
          <cell r="B1818" t="str">
            <v>HV.24 - CANALETA DE ALVENARIA PARA GRELHA DE FERRO  L=20CM</v>
          </cell>
          <cell r="C1818" t="str">
            <v>M</v>
          </cell>
          <cell r="D1818">
            <v>88.3</v>
          </cell>
          <cell r="E1818" t="str">
            <v>SIURB-E Jan/25</v>
          </cell>
        </row>
        <row r="1819">
          <cell r="A1819">
            <v>10011086</v>
          </cell>
          <cell r="B1819" t="str">
            <v>HV.22 - CANALETA DE ALVENARIA PARA GRELHA OU TAMPA DE CONCRETO  L=30CM</v>
          </cell>
          <cell r="C1819" t="str">
            <v>M</v>
          </cell>
          <cell r="D1819">
            <v>183.91</v>
          </cell>
          <cell r="E1819" t="str">
            <v>SIURB-E Jan/25</v>
          </cell>
        </row>
        <row r="1820">
          <cell r="A1820">
            <v>10011087</v>
          </cell>
          <cell r="B1820" t="str">
            <v>HV.23 - CANALETA DE ALVENARIA PARA GRELHA OU TAMPA DE CONCRETO  L=40CM</v>
          </cell>
          <cell r="C1820" t="str">
            <v>M</v>
          </cell>
          <cell r="D1820">
            <v>193.23</v>
          </cell>
          <cell r="E1820" t="str">
            <v>SIURB-E Jan/25</v>
          </cell>
        </row>
        <row r="1821">
          <cell r="A1821">
            <v>10011089</v>
          </cell>
          <cell r="B1821" t="str">
            <v>CANTONEIRA DE FERRO 1"X1"X1/8" PARA APOIO E CHUMBAMENTO DAS GRELHAS DE FERRO</v>
          </cell>
          <cell r="C1821" t="str">
            <v>M</v>
          </cell>
          <cell r="D1821">
            <v>87.59</v>
          </cell>
          <cell r="E1821" t="str">
            <v>SIURB-E Jan/25</v>
          </cell>
        </row>
        <row r="1822">
          <cell r="A1822">
            <v>10011090</v>
          </cell>
          <cell r="B1822" t="str">
            <v>HC.05 - GRELHA DE CONCRETO PARA CANALETA - L=30CM - SEM PASSAGEM DE VEÍCULOS</v>
          </cell>
          <cell r="C1822" t="str">
            <v>M</v>
          </cell>
          <cell r="D1822">
            <v>87.28</v>
          </cell>
          <cell r="E1822" t="str">
            <v>SIURB-E Jan/25</v>
          </cell>
        </row>
        <row r="1823">
          <cell r="A1823">
            <v>10011092</v>
          </cell>
          <cell r="B1823" t="str">
            <v>HP.02 - GRELHA DE FERRO PERFILADO PARA CANALETA - L=30CM</v>
          </cell>
          <cell r="C1823" t="str">
            <v>M</v>
          </cell>
          <cell r="D1823">
            <v>234.36</v>
          </cell>
          <cell r="E1823" t="str">
            <v>SIURB-E Jan/25</v>
          </cell>
        </row>
        <row r="1824">
          <cell r="A1824">
            <v>10011093</v>
          </cell>
          <cell r="B1824" t="str">
            <v>HP.03 - GRELHA DE FERRO PERFILADO PARA CANALETA - L=40CM</v>
          </cell>
          <cell r="C1824" t="str">
            <v>M</v>
          </cell>
          <cell r="D1824">
            <v>722.72</v>
          </cell>
          <cell r="E1824" t="str">
            <v>SIURB-E Jan/25</v>
          </cell>
        </row>
        <row r="1825">
          <cell r="A1825">
            <v>10011094</v>
          </cell>
          <cell r="B1825" t="str">
            <v>HP.04 - GRELHA DE FERRO PERFILADO PARA CANALETA - L=50CM</v>
          </cell>
          <cell r="C1825" t="str">
            <v>M</v>
          </cell>
          <cell r="D1825">
            <v>814.51</v>
          </cell>
          <cell r="E1825" t="str">
            <v>SIURB-E Jan/25</v>
          </cell>
        </row>
        <row r="1826">
          <cell r="A1826">
            <v>10011096</v>
          </cell>
          <cell r="B1826" t="str">
            <v>HC.03 - TAMPA DE CONCRETO PARA CANALETA DE A.P.L=0,30M</v>
          </cell>
          <cell r="C1826" t="str">
            <v>M</v>
          </cell>
          <cell r="D1826">
            <v>67.62</v>
          </cell>
          <cell r="E1826" t="str">
            <v>SIURB-E Jan/25</v>
          </cell>
        </row>
        <row r="1827">
          <cell r="A1827">
            <v>10011097</v>
          </cell>
          <cell r="B1827" t="str">
            <v>HC.04 - TAMPA DE CONCRETO PARA CANALETA DE A.P.L=0,40M</v>
          </cell>
          <cell r="C1827" t="str">
            <v>M</v>
          </cell>
          <cell r="D1827">
            <v>87.93</v>
          </cell>
          <cell r="E1827" t="str">
            <v>SIURB-E Jan/25</v>
          </cell>
        </row>
        <row r="1828">
          <cell r="A1828">
            <v>10011099</v>
          </cell>
          <cell r="B1828" t="str">
            <v>GRELHA DE CONCRETO PARA CANALETA - L=30CM - COM PASSAGEM DE VEÍCULOS</v>
          </cell>
          <cell r="C1828" t="str">
            <v>M</v>
          </cell>
          <cell r="D1828">
            <v>93.06</v>
          </cell>
          <cell r="E1828" t="str">
            <v>SIURB-E Jan/25</v>
          </cell>
        </row>
        <row r="1829">
          <cell r="A1829">
            <v>10012000</v>
          </cell>
          <cell r="B1829" t="str">
            <v>REDE DE ÁGUAS PLUVIAIS - TUBULAÇÃO</v>
          </cell>
          <cell r="C1829" t="str">
            <v>.</v>
          </cell>
          <cell r="D1829" t="str">
            <v>.</v>
          </cell>
          <cell r="E1829" t="str">
            <v>SIURB-E Jan/25</v>
          </cell>
        </row>
        <row r="1830">
          <cell r="A1830">
            <v>10012010</v>
          </cell>
          <cell r="B1830" t="str">
            <v>CONDUTOR EM TUBO DE FERRO FUNDIDO PARA ESGOTO, LINHA SMU - 50MM</v>
          </cell>
          <cell r="C1830" t="str">
            <v>M</v>
          </cell>
          <cell r="D1830">
            <v>291.36</v>
          </cell>
          <cell r="E1830" t="str">
            <v>SIURB-E Jan/25</v>
          </cell>
        </row>
        <row r="1831">
          <cell r="A1831">
            <v>10012011</v>
          </cell>
          <cell r="B1831" t="str">
            <v>CONDUTOR EM TUBO DE FERRO FUNDIDO PARA ESGOTO, LINHA SMU - 75MM</v>
          </cell>
          <cell r="C1831" t="str">
            <v>M</v>
          </cell>
          <cell r="D1831">
            <v>372.49</v>
          </cell>
          <cell r="E1831" t="str">
            <v>SIURB-E Jan/25</v>
          </cell>
        </row>
        <row r="1832">
          <cell r="A1832">
            <v>10012012</v>
          </cell>
          <cell r="B1832" t="str">
            <v>CONDUTOR EM TUBO DE FERRO FUNDIDO PARA ESGOTO, LINHA SMU - 100MM</v>
          </cell>
          <cell r="C1832" t="str">
            <v>M</v>
          </cell>
          <cell r="D1832">
            <v>411.32</v>
          </cell>
          <cell r="E1832" t="str">
            <v>SIURB-E Jan/25</v>
          </cell>
        </row>
        <row r="1833">
          <cell r="A1833">
            <v>10012013</v>
          </cell>
          <cell r="B1833" t="str">
            <v>CONDUTOR EM TUBO DE FERRO FUNDIDO PARA ESGOTO, LINHA SMU - 150MM</v>
          </cell>
          <cell r="C1833" t="str">
            <v>M</v>
          </cell>
          <cell r="D1833">
            <v>553.26</v>
          </cell>
          <cell r="E1833" t="str">
            <v>SIURB-E Jan/25</v>
          </cell>
        </row>
        <row r="1834">
          <cell r="A1834">
            <v>10012014</v>
          </cell>
          <cell r="B1834" t="str">
            <v>CONDUTOR EM TUBO DE PVC RÍGIDO, PONTA E BOLSA - 50MM (2")</v>
          </cell>
          <cell r="C1834" t="str">
            <v>M</v>
          </cell>
          <cell r="D1834">
            <v>28.06</v>
          </cell>
          <cell r="E1834" t="str">
            <v>SIURB-E Jan/25</v>
          </cell>
        </row>
        <row r="1835">
          <cell r="A1835">
            <v>10012015</v>
          </cell>
          <cell r="B1835" t="str">
            <v>CONDUTOR EM TUBO DE PVC RÍGIDO, PONTA E BOLSA - 75MM (3")</v>
          </cell>
          <cell r="C1835" t="str">
            <v>M</v>
          </cell>
          <cell r="D1835">
            <v>40.58</v>
          </cell>
          <cell r="E1835" t="str">
            <v>SIURB-E Jan/25</v>
          </cell>
        </row>
        <row r="1836">
          <cell r="A1836">
            <v>10012016</v>
          </cell>
          <cell r="B1836" t="str">
            <v>CONDUTOR EM TUBO DE PVC RÍGIDO, PONTA E BOLSA - 100MM (4")</v>
          </cell>
          <cell r="C1836" t="str">
            <v>M</v>
          </cell>
          <cell r="D1836">
            <v>45.11</v>
          </cell>
          <cell r="E1836" t="str">
            <v>SIURB-E Jan/25</v>
          </cell>
        </row>
        <row r="1837">
          <cell r="A1837">
            <v>10012017</v>
          </cell>
          <cell r="B1837" t="str">
            <v>CONDUTOR EM TUBO DE PVC RÍGIDO, PONTA E BOLSA - 150MM (6")</v>
          </cell>
          <cell r="C1837" t="str">
            <v>M</v>
          </cell>
          <cell r="D1837">
            <v>77.430000000000007</v>
          </cell>
          <cell r="E1837" t="str">
            <v>SIURB-E Jan/25</v>
          </cell>
        </row>
        <row r="1838">
          <cell r="A1838">
            <v>10012018</v>
          </cell>
          <cell r="B1838" t="str">
            <v>CONDUTOR EM TUBO DE PVC RÍGIDO, PONTA E BOLSA - 200MM (8")</v>
          </cell>
          <cell r="C1838" t="str">
            <v>M</v>
          </cell>
          <cell r="D1838">
            <v>145.57</v>
          </cell>
          <cell r="E1838" t="str">
            <v>SIURB-E Jan/25</v>
          </cell>
        </row>
        <row r="1839">
          <cell r="A1839">
            <v>10012026</v>
          </cell>
          <cell r="B1839" t="str">
            <v>GRELHA HEMISFÉRICA DE FERRO FUNDIDO - 75MM</v>
          </cell>
          <cell r="C1839" t="str">
            <v>UN</v>
          </cell>
          <cell r="D1839">
            <v>13.54</v>
          </cell>
          <cell r="E1839" t="str">
            <v>SIURB-E Jan/25</v>
          </cell>
        </row>
        <row r="1840">
          <cell r="A1840">
            <v>10012027</v>
          </cell>
          <cell r="B1840" t="str">
            <v>GRELHA HEMISFÉRICA DE FERRO FUNDIDO - 100MM</v>
          </cell>
          <cell r="C1840" t="str">
            <v>UN</v>
          </cell>
          <cell r="D1840">
            <v>17.25</v>
          </cell>
          <cell r="E1840" t="str">
            <v>SIURB-E Jan/25</v>
          </cell>
        </row>
        <row r="1841">
          <cell r="A1841">
            <v>10012028</v>
          </cell>
          <cell r="B1841" t="str">
            <v>GRELHA HEMISFÉRICA DE FERRO FUNDIDO - 150MM</v>
          </cell>
          <cell r="C1841" t="str">
            <v>UN</v>
          </cell>
          <cell r="D1841">
            <v>34.590000000000003</v>
          </cell>
          <cell r="E1841" t="str">
            <v>SIURB-E Jan/25</v>
          </cell>
        </row>
        <row r="1842">
          <cell r="A1842">
            <v>10012029</v>
          </cell>
          <cell r="B1842" t="str">
            <v>CURVA DE FERRO FUNDIDO, LINHA SMU (LIGAÇÃO REDE-CONDUTOR) - 50MM</v>
          </cell>
          <cell r="C1842" t="str">
            <v>UN</v>
          </cell>
          <cell r="D1842">
            <v>194.48</v>
          </cell>
          <cell r="E1842" t="str">
            <v>SIURB-E Jan/25</v>
          </cell>
        </row>
        <row r="1843">
          <cell r="A1843">
            <v>10012030</v>
          </cell>
          <cell r="B1843" t="str">
            <v>CURVA DE FERRO FUNDIDO, LINHA SMU (LIGAÇÃO REDE-CONDUTOR) - 75MM</v>
          </cell>
          <cell r="C1843" t="str">
            <v>UN</v>
          </cell>
          <cell r="D1843">
            <v>209.07</v>
          </cell>
          <cell r="E1843" t="str">
            <v>SIURB-E Jan/25</v>
          </cell>
        </row>
        <row r="1844">
          <cell r="A1844">
            <v>10012031</v>
          </cell>
          <cell r="B1844" t="str">
            <v>CURVA DE FERRO FUNDIDO, LINHA SMU (LIGAÇÃO REDE-CONDUTOR) - 100MM</v>
          </cell>
          <cell r="C1844" t="str">
            <v>UN</v>
          </cell>
          <cell r="D1844">
            <v>223.19</v>
          </cell>
          <cell r="E1844" t="str">
            <v>SIURB-E Jan/25</v>
          </cell>
        </row>
        <row r="1845">
          <cell r="A1845">
            <v>10012032</v>
          </cell>
          <cell r="B1845" t="str">
            <v>CURVA DE FERRO FUNDIDO, LINHA SMU (LIGAÇÃO REDE-CONDUTOR) - 150MM</v>
          </cell>
          <cell r="C1845" t="str">
            <v>UN</v>
          </cell>
          <cell r="D1845">
            <v>288.02</v>
          </cell>
          <cell r="E1845" t="str">
            <v>SIURB-E Jan/25</v>
          </cell>
        </row>
        <row r="1846">
          <cell r="A1846">
            <v>10012034</v>
          </cell>
          <cell r="B1846" t="str">
            <v>LIGAÇÃO PARA DESPEJO LIVRE EM SARJETAS, COM TUBO DE FERRO FUNDIDO SMU - 100MM</v>
          </cell>
          <cell r="C1846" t="str">
            <v>M</v>
          </cell>
          <cell r="D1846">
            <v>262.79000000000002</v>
          </cell>
          <cell r="E1846" t="str">
            <v>SIURB-E Jan/25</v>
          </cell>
        </row>
        <row r="1847">
          <cell r="A1847">
            <v>10012080</v>
          </cell>
          <cell r="B1847" t="str">
            <v>TUBO DE CONCRETO - DIÂMETRO DE 30CM</v>
          </cell>
          <cell r="C1847" t="str">
            <v>M</v>
          </cell>
          <cell r="D1847">
            <v>122.51</v>
          </cell>
          <cell r="E1847" t="str">
            <v>SIURB-E Jan/25</v>
          </cell>
        </row>
        <row r="1848">
          <cell r="A1848">
            <v>10012081</v>
          </cell>
          <cell r="B1848" t="str">
            <v>TUBO DE CONCRETO - DIÂMETRO DE 40CM</v>
          </cell>
          <cell r="C1848" t="str">
            <v>M</v>
          </cell>
          <cell r="D1848">
            <v>150.51</v>
          </cell>
          <cell r="E1848" t="str">
            <v>SIURB-E Jan/25</v>
          </cell>
        </row>
        <row r="1849">
          <cell r="A1849">
            <v>10012082</v>
          </cell>
          <cell r="B1849" t="str">
            <v>TUBO DE CONCRETO - DIÂMETRO DE 50CM</v>
          </cell>
          <cell r="C1849" t="str">
            <v>M</v>
          </cell>
          <cell r="D1849">
            <v>191.57</v>
          </cell>
          <cell r="E1849" t="str">
            <v>SIURB-E Jan/25</v>
          </cell>
        </row>
        <row r="1850">
          <cell r="A1850">
            <v>10012083</v>
          </cell>
          <cell r="B1850" t="str">
            <v>TUBO DE CONCRETO - DIÂMETRO DE 60CM</v>
          </cell>
          <cell r="C1850" t="str">
            <v>M</v>
          </cell>
          <cell r="D1850">
            <v>237.97</v>
          </cell>
          <cell r="E1850" t="str">
            <v>SIURB-E Jan/25</v>
          </cell>
        </row>
        <row r="1851">
          <cell r="A1851">
            <v>10012090</v>
          </cell>
          <cell r="B1851" t="str">
            <v>HA.01 - CAIXA DE LIGAÇÃO OU INSPEÇÃO - ESCAVAÇÃO E APILOAMENTO</v>
          </cell>
          <cell r="C1851" t="str">
            <v>M3</v>
          </cell>
          <cell r="D1851">
            <v>65.08</v>
          </cell>
          <cell r="E1851" t="str">
            <v>SIURB-E Jan/25</v>
          </cell>
        </row>
        <row r="1852">
          <cell r="A1852">
            <v>10012091</v>
          </cell>
          <cell r="B1852" t="str">
            <v>HA.01 - CAIXA DE LIGAÇÃO OU INSPEÇÃO - LASTRO DE CONCRETO (FUNDO)</v>
          </cell>
          <cell r="C1852" t="str">
            <v>M3</v>
          </cell>
          <cell r="D1852">
            <v>555.84</v>
          </cell>
          <cell r="E1852" t="str">
            <v>SIURB-E Jan/25</v>
          </cell>
        </row>
        <row r="1853">
          <cell r="A1853">
            <v>10012092</v>
          </cell>
          <cell r="B1853" t="str">
            <v>HA.01 - CAIXA DE LIGAÇÃO OU INSPEÇÃO - ALVENARIA DE 1/2 TIJOLO, REVESTIDA</v>
          </cell>
          <cell r="C1853" t="str">
            <v>M2</v>
          </cell>
          <cell r="D1853">
            <v>287.42</v>
          </cell>
          <cell r="E1853" t="str">
            <v>SIURB-E Jan/25</v>
          </cell>
        </row>
        <row r="1854">
          <cell r="A1854">
            <v>10012093</v>
          </cell>
          <cell r="B1854" t="str">
            <v>HA.01 - CAIXA DE LIGAÇÃO OU INSPEÇÃO - ALVENARIA DE 1 TIJOLO, REVESTIDA</v>
          </cell>
          <cell r="C1854" t="str">
            <v>M2</v>
          </cell>
          <cell r="D1854">
            <v>406.66</v>
          </cell>
          <cell r="E1854" t="str">
            <v>SIURB-E Jan/25</v>
          </cell>
        </row>
        <row r="1855">
          <cell r="A1855">
            <v>10012094</v>
          </cell>
          <cell r="B1855" t="str">
            <v>HA.01 - CAIXA DE LIGAÇÃO OU INSPEÇÃO - TAMPA DE CONCRETO</v>
          </cell>
          <cell r="C1855" t="str">
            <v>M2</v>
          </cell>
          <cell r="D1855">
            <v>264.37</v>
          </cell>
          <cell r="E1855" t="str">
            <v>SIURB-E Jan/25</v>
          </cell>
        </row>
        <row r="1856">
          <cell r="A1856">
            <v>10012098</v>
          </cell>
          <cell r="B1856" t="str">
            <v>ENVELOPAMENTO DE TUBULAÇÃO ENTERRADA, COM CONCRETO</v>
          </cell>
          <cell r="C1856" t="str">
            <v>M</v>
          </cell>
          <cell r="D1856">
            <v>40.49</v>
          </cell>
          <cell r="E1856" t="str">
            <v>SIURB-E Jan/25</v>
          </cell>
        </row>
        <row r="1857">
          <cell r="A1857">
            <v>10013000</v>
          </cell>
          <cell r="B1857" t="str">
            <v>APARELHOS SANITÁRIOS E EQUIPAMENTOS</v>
          </cell>
          <cell r="C1857" t="str">
            <v>.</v>
          </cell>
          <cell r="D1857" t="str">
            <v>.</v>
          </cell>
          <cell r="E1857" t="str">
            <v>SIURB-E Jan/25</v>
          </cell>
        </row>
        <row r="1858">
          <cell r="A1858">
            <v>10013001</v>
          </cell>
          <cell r="B1858" t="str">
            <v>BACIA SANITÁRIA SIFONADA, DE LOUÇA BRANCA</v>
          </cell>
          <cell r="C1858" t="str">
            <v>UN</v>
          </cell>
          <cell r="D1858">
            <v>382.09</v>
          </cell>
          <cell r="E1858" t="str">
            <v>SIURB-E Jan/25</v>
          </cell>
        </row>
        <row r="1859">
          <cell r="A1859">
            <v>10013003</v>
          </cell>
          <cell r="B1859" t="str">
            <v>BACIA SANITÁRIA COM CAIXA ACOPLADA DE LOUÇA BRANCA</v>
          </cell>
          <cell r="C1859" t="str">
            <v>UN</v>
          </cell>
          <cell r="D1859">
            <v>896.48</v>
          </cell>
          <cell r="E1859" t="str">
            <v>SIURB-E Jan/25</v>
          </cell>
        </row>
        <row r="1860">
          <cell r="A1860">
            <v>10013004</v>
          </cell>
          <cell r="B1860" t="str">
            <v>BACIA SANITÁRIA INFANTIL SIFONADA, DE LOUÇA BRANCA</v>
          </cell>
          <cell r="C1860" t="str">
            <v>UN</v>
          </cell>
          <cell r="D1860">
            <v>600.1</v>
          </cell>
          <cell r="E1860" t="str">
            <v>SIURB-E Jan/25</v>
          </cell>
        </row>
        <row r="1861">
          <cell r="A1861">
            <v>10013005</v>
          </cell>
          <cell r="B1861" t="str">
            <v>BACIA SANITÁRIA ALTEADA PARA PORTADORES DE DEFICIÊNCIA FÍSICA</v>
          </cell>
          <cell r="C1861" t="str">
            <v>UN</v>
          </cell>
          <cell r="D1861">
            <v>1122.53</v>
          </cell>
          <cell r="E1861" t="str">
            <v>SIURB-E Jan/25</v>
          </cell>
        </row>
        <row r="1862">
          <cell r="A1862">
            <v>10013008</v>
          </cell>
          <cell r="B1862" t="str">
            <v>LAVATÓRIO DE LOUÇA BRANCA, SEM COLUNA, CAPACIDADE MÍNIMA 5L, EXCLUSIVE TORNEIRA</v>
          </cell>
          <cell r="C1862" t="str">
            <v>UN</v>
          </cell>
          <cell r="D1862">
            <v>471.62</v>
          </cell>
          <cell r="E1862" t="str">
            <v>SIURB-E Jan/25</v>
          </cell>
        </row>
        <row r="1863">
          <cell r="A1863">
            <v>10013014</v>
          </cell>
          <cell r="B1863" t="str">
            <v>LAVATÓRIO DE LOUÇA INDIVIDUAL PARA PORTADORES DE DEFICIÊNCIA FÍSICA</v>
          </cell>
          <cell r="C1863" t="str">
            <v>UN</v>
          </cell>
          <cell r="D1863">
            <v>1172.83</v>
          </cell>
          <cell r="E1863" t="str">
            <v>SIURB-E Jan/25</v>
          </cell>
        </row>
        <row r="1864">
          <cell r="A1864">
            <v>10013016</v>
          </cell>
          <cell r="B1864" t="str">
            <v>LAVATÓRIO OVAL DE EMBUTIR, LOUÇA BRANCA - EXCLUSIVE TORNEIRA</v>
          </cell>
          <cell r="C1864" t="str">
            <v>UN</v>
          </cell>
          <cell r="D1864">
            <v>378.24</v>
          </cell>
          <cell r="E1864" t="str">
            <v>SIURB-E Jan/25</v>
          </cell>
        </row>
        <row r="1865">
          <cell r="A1865">
            <v>10013019</v>
          </cell>
          <cell r="B1865" t="str">
            <v>HX.01 - LAVATÓRIO E BEBEDOURO DE CHAPA AÇO INOX CHAPA 18 - EXCLUSIVE TORNEIRA</v>
          </cell>
          <cell r="C1865" t="str">
            <v>M</v>
          </cell>
          <cell r="D1865">
            <v>4235.57</v>
          </cell>
          <cell r="E1865" t="str">
            <v>SIURB-E Jan/25</v>
          </cell>
        </row>
        <row r="1866">
          <cell r="A1866">
            <v>10013025</v>
          </cell>
          <cell r="B1866" t="str">
            <v>MICTÓRIO INDIVIDUAL DE LOUÇA BRANCA, TIPO BACIA - DE CENTRO</v>
          </cell>
          <cell r="C1866" t="str">
            <v>UN</v>
          </cell>
          <cell r="D1866">
            <v>672.39</v>
          </cell>
          <cell r="E1866" t="str">
            <v>SIURB-E Jan/25</v>
          </cell>
        </row>
        <row r="1867">
          <cell r="A1867">
            <v>10013036</v>
          </cell>
          <cell r="B1867" t="str">
            <v>MICTÓRIO INDIVIDUAL DE LOUÇA, PARA DEFICIENTE</v>
          </cell>
          <cell r="C1867" t="str">
            <v>UN</v>
          </cell>
          <cell r="D1867">
            <v>2647.92</v>
          </cell>
          <cell r="E1867" t="str">
            <v>SIURB-E Jan/25</v>
          </cell>
        </row>
        <row r="1868">
          <cell r="A1868">
            <v>10013038</v>
          </cell>
          <cell r="B1868" t="str">
            <v>HX.02 - MICTÓRIO COLETIVO DE AÇO INOXIDÁVEL - COMPRIMENTO 0/2000MM</v>
          </cell>
          <cell r="C1868" t="str">
            <v>M</v>
          </cell>
          <cell r="D1868">
            <v>1224.46</v>
          </cell>
          <cell r="E1868" t="str">
            <v>SIURB-E Jan/25</v>
          </cell>
        </row>
        <row r="1869">
          <cell r="A1869">
            <v>10013039</v>
          </cell>
          <cell r="B1869" t="str">
            <v>CONJUNTO ANTIVANDALISMO PARA MICTÓRIO FORMADO  POR VÁLVULA DE FECHAMENTO AUTOMÁTICO E RABICHO DE METAL</v>
          </cell>
          <cell r="C1869" t="str">
            <v>UN</v>
          </cell>
          <cell r="D1869">
            <v>748.81</v>
          </cell>
          <cell r="E1869" t="str">
            <v>SIURB-E Jan/25</v>
          </cell>
        </row>
        <row r="1870">
          <cell r="A1870">
            <v>10013040</v>
          </cell>
          <cell r="B1870" t="str">
            <v>TANQUE DE LOUÇA BRANCA, SEM COLUNA, CAPACIDADE MÍNIMA 30L, EXCLUSIVE TORNEIRA</v>
          </cell>
          <cell r="C1870" t="str">
            <v>UN</v>
          </cell>
          <cell r="D1870">
            <v>995.79</v>
          </cell>
          <cell r="E1870" t="str">
            <v>SIURB-E Jan/25</v>
          </cell>
        </row>
        <row r="1871">
          <cell r="A1871">
            <v>10013050</v>
          </cell>
          <cell r="B1871" t="str">
            <v>CUBA SIMPLES DE AÇO INOXIDÁVEL CHAPA 20 - 500X400X200MM</v>
          </cell>
          <cell r="C1871" t="str">
            <v>UN</v>
          </cell>
          <cell r="D1871">
            <v>866.66</v>
          </cell>
          <cell r="E1871" t="str">
            <v>SIURB-E Jan/25</v>
          </cell>
        </row>
        <row r="1872">
          <cell r="A1872">
            <v>10013051</v>
          </cell>
          <cell r="B1872" t="str">
            <v>CUBA SIMPLES DE AÇO INOXIDÁVEL CHAPA 20 - 560X335X150MM</v>
          </cell>
          <cell r="C1872" t="str">
            <v>UN</v>
          </cell>
          <cell r="D1872">
            <v>735.25</v>
          </cell>
          <cell r="E1872" t="str">
            <v>SIURB-E Jan/25</v>
          </cell>
        </row>
        <row r="1873">
          <cell r="A1873">
            <v>10013052</v>
          </cell>
          <cell r="B1873" t="str">
            <v>CUBA SIMPLES DE AÇO INOXIDÁVEL CHAPA 20 - 500X400X250MM</v>
          </cell>
          <cell r="C1873" t="str">
            <v>UN</v>
          </cell>
          <cell r="D1873">
            <v>842.88</v>
          </cell>
          <cell r="E1873" t="str">
            <v>SIURB-E Jan/25</v>
          </cell>
        </row>
        <row r="1874">
          <cell r="A1874">
            <v>10013053</v>
          </cell>
          <cell r="B1874" t="str">
            <v>CUBA SIMPLES DE AÇO INOXIDÁVEL CHAPA 20 - 500X400X150MM</v>
          </cell>
          <cell r="C1874" t="str">
            <v>UN</v>
          </cell>
          <cell r="D1874">
            <v>693.2</v>
          </cell>
          <cell r="E1874" t="str">
            <v>SIURB-E Jan/25</v>
          </cell>
        </row>
        <row r="1875">
          <cell r="A1875">
            <v>10013055</v>
          </cell>
          <cell r="B1875" t="str">
            <v>CUBA DUPLA DE AÇO INOXIDÁVEL CHAPA 20 - 700X400X150MM</v>
          </cell>
          <cell r="C1875" t="str">
            <v>UN</v>
          </cell>
          <cell r="D1875">
            <v>1341.54</v>
          </cell>
          <cell r="E1875" t="str">
            <v>SIURB-E Jan/25</v>
          </cell>
        </row>
        <row r="1876">
          <cell r="A1876">
            <v>10013057</v>
          </cell>
          <cell r="B1876" t="str">
            <v>CUBA DUPLA DE AÇO INOXIDÁVEL CHAPA 20 - 1020X400X200MM</v>
          </cell>
          <cell r="C1876" t="str">
            <v>UN</v>
          </cell>
          <cell r="D1876">
            <v>1680.17</v>
          </cell>
          <cell r="E1876" t="str">
            <v>SIURB-E Jan/25</v>
          </cell>
        </row>
        <row r="1877">
          <cell r="A1877">
            <v>10013058</v>
          </cell>
          <cell r="B1877" t="str">
            <v>TANQUE DE PANELA EM AÇO INOXIDÁVEL CHAPA 18  - 600X500X400MM</v>
          </cell>
          <cell r="C1877" t="str">
            <v>UN</v>
          </cell>
          <cell r="D1877">
            <v>1729.7</v>
          </cell>
          <cell r="E1877" t="str">
            <v>SIURB-E Jan/25</v>
          </cell>
        </row>
        <row r="1878">
          <cell r="A1878">
            <v>10013059</v>
          </cell>
          <cell r="B1878" t="str">
            <v>HX.04 - TANQUE DE PANELA EM AÇO INOXIDÁVEL CHAPA 18 - 600X800X300MM</v>
          </cell>
          <cell r="C1878" t="str">
            <v>UN</v>
          </cell>
          <cell r="D1878">
            <v>1871.54</v>
          </cell>
          <cell r="E1878" t="str">
            <v>SIURB-E Jan/25</v>
          </cell>
        </row>
        <row r="1879">
          <cell r="A1879">
            <v>10013060</v>
          </cell>
          <cell r="B1879" t="str">
            <v>TANQUE DE PANELA EM AÇO INOXIDÁVEL - 600X500X500MM</v>
          </cell>
          <cell r="C1879" t="str">
            <v>UN</v>
          </cell>
          <cell r="D1879">
            <v>2140.96</v>
          </cell>
          <cell r="E1879" t="str">
            <v>SIURB-E Jan/25</v>
          </cell>
        </row>
        <row r="1880">
          <cell r="A1880">
            <v>10013061</v>
          </cell>
          <cell r="B1880" t="str">
            <v>CUBA DE FIBRA DE VIDRO 600 X 500 X 200MM</v>
          </cell>
          <cell r="C1880" t="str">
            <v>UN</v>
          </cell>
          <cell r="D1880">
            <v>923.74</v>
          </cell>
          <cell r="E1880" t="str">
            <v>SIURB-E Jan/25</v>
          </cell>
        </row>
        <row r="1881">
          <cell r="A1881">
            <v>10013062</v>
          </cell>
          <cell r="B1881" t="str">
            <v>TANQUE PARA LAVA PÉS</v>
          </cell>
          <cell r="C1881" t="str">
            <v>UN</v>
          </cell>
          <cell r="D1881">
            <v>2856.48</v>
          </cell>
          <cell r="E1881" t="str">
            <v>SIURB-E Jan/25</v>
          </cell>
        </row>
        <row r="1882">
          <cell r="A1882">
            <v>10013070</v>
          </cell>
          <cell r="B1882" t="str">
            <v>BEBEDOURO ELÉTRICO COM SISTEMA DE REFRIGERAÇÃO E DUAS SAÍDAS - 40L</v>
          </cell>
          <cell r="C1882" t="str">
            <v>UN</v>
          </cell>
          <cell r="D1882">
            <v>1487.23</v>
          </cell>
          <cell r="E1882" t="str">
            <v>SIURB-E Jan/25</v>
          </cell>
        </row>
        <row r="1883">
          <cell r="A1883">
            <v>10013071</v>
          </cell>
          <cell r="B1883" t="str">
            <v>BEBEDOURO ELÉTRICO COM SISTEMA DE REFRIGERAÇÃO E DUAS SAÍDAS - 80L</v>
          </cell>
          <cell r="C1883" t="str">
            <v>UN</v>
          </cell>
          <cell r="D1883">
            <v>1820.06</v>
          </cell>
          <cell r="E1883" t="str">
            <v>SIURB-E Jan/25</v>
          </cell>
        </row>
        <row r="1884">
          <cell r="A1884">
            <v>10013078</v>
          </cell>
          <cell r="B1884" t="str">
            <v>FILTRO TIPO CUNO OU SIMILAR COM ELEMENTO FILTRANTE CEL./CARVAO/CEL. 180 L/H</v>
          </cell>
          <cell r="C1884" t="str">
            <v>UN</v>
          </cell>
          <cell r="D1884">
            <v>206.58</v>
          </cell>
          <cell r="E1884" t="str">
            <v>SIURB-E Jan/25</v>
          </cell>
        </row>
        <row r="1885">
          <cell r="A1885">
            <v>10014000</v>
          </cell>
          <cell r="B1885" t="str">
            <v>METAIS SANITÁRIOS E ACESSÓRIOS</v>
          </cell>
          <cell r="C1885" t="str">
            <v>.</v>
          </cell>
          <cell r="D1885" t="str">
            <v>.</v>
          </cell>
          <cell r="E1885" t="str">
            <v>SIURB-E Jan/25</v>
          </cell>
        </row>
        <row r="1886">
          <cell r="A1886">
            <v>10014003</v>
          </cell>
          <cell r="B1886" t="str">
            <v>TORNEIRA DE PRESSÃO PARA USO GERAL, METAL CROMADO - 1/2"</v>
          </cell>
          <cell r="C1886" t="str">
            <v>UN</v>
          </cell>
          <cell r="D1886">
            <v>55.08</v>
          </cell>
          <cell r="E1886" t="str">
            <v>SIURB-E Jan/25</v>
          </cell>
        </row>
        <row r="1887">
          <cell r="A1887">
            <v>10014004</v>
          </cell>
          <cell r="B1887" t="str">
            <v>TORNEIRA DE PRESSÃO PARA USO GERAL, METAL CROMADO - 3/4"</v>
          </cell>
          <cell r="C1887" t="str">
            <v>UN</v>
          </cell>
          <cell r="D1887">
            <v>56.7</v>
          </cell>
          <cell r="E1887" t="str">
            <v>SIURB-E Jan/25</v>
          </cell>
        </row>
        <row r="1888">
          <cell r="A1888">
            <v>10014008</v>
          </cell>
          <cell r="B1888" t="str">
            <v>TORNEIRA DE PRESSÃO PARA PIA, COM CORPO LONGO E AERADOR - 3/4"</v>
          </cell>
          <cell r="C1888" t="str">
            <v>UN</v>
          </cell>
          <cell r="D1888">
            <v>196.77</v>
          </cell>
          <cell r="E1888" t="str">
            <v>SIURB-E Jan/25</v>
          </cell>
        </row>
        <row r="1889">
          <cell r="A1889">
            <v>10014009</v>
          </cell>
          <cell r="B1889" t="str">
            <v>TORNEIRA CLÍNICA DE MESA - 12 CM - 1/2"</v>
          </cell>
          <cell r="C1889" t="str">
            <v>UN</v>
          </cell>
          <cell r="D1889">
            <v>310.62</v>
          </cell>
          <cell r="E1889" t="str">
            <v>SIURB-E Jan/25</v>
          </cell>
        </row>
        <row r="1890">
          <cell r="A1890">
            <v>10014010</v>
          </cell>
          <cell r="B1890" t="str">
            <v>TORNEIRA DE MESA COM ACIONAMENTO MANUAL E FECHAMENTO AUTOMÁTICO</v>
          </cell>
          <cell r="C1890" t="str">
            <v>UN</v>
          </cell>
          <cell r="D1890">
            <v>571.72</v>
          </cell>
          <cell r="E1890" t="str">
            <v>SIURB-E Jan/25</v>
          </cell>
        </row>
        <row r="1891">
          <cell r="A1891">
            <v>10014011</v>
          </cell>
          <cell r="B1891" t="str">
            <v>TORNEIRA ELETRÔNICA DE MESA, COM SENSOR E ACIONAMENTO ELÉTRICO</v>
          </cell>
          <cell r="C1891" t="str">
            <v>UN</v>
          </cell>
          <cell r="D1891">
            <v>2381.11</v>
          </cell>
          <cell r="E1891" t="str">
            <v>SIURB-E Jan/25</v>
          </cell>
        </row>
        <row r="1892">
          <cell r="A1892">
            <v>10014012</v>
          </cell>
          <cell r="B1892" t="str">
            <v>BICA ALTA ARTICULÁVEL DE MESA - 1/2"</v>
          </cell>
          <cell r="C1892" t="str">
            <v>UN</v>
          </cell>
          <cell r="D1892">
            <v>408.98</v>
          </cell>
          <cell r="E1892" t="str">
            <v>SIURB-E Jan/25</v>
          </cell>
        </row>
        <row r="1893">
          <cell r="A1893">
            <v>10014013</v>
          </cell>
          <cell r="B1893" t="str">
            <v>MISTURADOR DE PAREDE PARA PIA, COM BICA MÓVEL TIPO LONGA E AERADOR - 3/4"</v>
          </cell>
          <cell r="C1893" t="str">
            <v>UN</v>
          </cell>
          <cell r="D1893">
            <v>326.36</v>
          </cell>
          <cell r="E1893" t="str">
            <v>SIURB-E Jan/25</v>
          </cell>
        </row>
        <row r="1894">
          <cell r="A1894">
            <v>10014015</v>
          </cell>
          <cell r="B1894" t="str">
            <v>REGISTRO REGULADOR DE VAZÃO - 1/2"</v>
          </cell>
          <cell r="C1894" t="str">
            <v>UN</v>
          </cell>
          <cell r="D1894">
            <v>140.29</v>
          </cell>
          <cell r="E1894" t="str">
            <v>SIURB-E Jan/25</v>
          </cell>
        </row>
        <row r="1895">
          <cell r="A1895">
            <v>10014016</v>
          </cell>
          <cell r="B1895" t="str">
            <v>TORNEIRA DE PAREDE ANTIVANDALISMO</v>
          </cell>
          <cell r="C1895" t="str">
            <v>UN</v>
          </cell>
          <cell r="D1895">
            <v>637.61</v>
          </cell>
          <cell r="E1895" t="str">
            <v>SIURB-E Jan/25</v>
          </cell>
        </row>
        <row r="1896">
          <cell r="A1896">
            <v>10014017</v>
          </cell>
          <cell r="B1896" t="str">
            <v>TORNEIRA DE ACIONAMENTO RESTRITO DE PAREDE</v>
          </cell>
          <cell r="C1896" t="str">
            <v>UN</v>
          </cell>
          <cell r="D1896">
            <v>379.16</v>
          </cell>
          <cell r="E1896" t="str">
            <v>SIURB-E Jan/25</v>
          </cell>
        </row>
        <row r="1897">
          <cell r="A1897">
            <v>10014018</v>
          </cell>
          <cell r="B1897" t="str">
            <v>TORNEIRA ELÉTRICA AUTOMÁTICA, COM CORPO EM PVC CROMADO - 220V</v>
          </cell>
          <cell r="C1897" t="str">
            <v>UN</v>
          </cell>
          <cell r="D1897">
            <v>206.97</v>
          </cell>
          <cell r="E1897" t="str">
            <v>SIURB-E Jan/25</v>
          </cell>
        </row>
        <row r="1898">
          <cell r="A1898">
            <v>10014019</v>
          </cell>
          <cell r="B1898" t="str">
            <v>VÁLVULA DE ACIONAMENTO HIDRO-MECÂNICO POR PEDAL</v>
          </cell>
          <cell r="C1898" t="str">
            <v>UN</v>
          </cell>
          <cell r="D1898">
            <v>793.95</v>
          </cell>
          <cell r="E1898" t="str">
            <v>SIURB-E Jan/25</v>
          </cell>
        </row>
        <row r="1899">
          <cell r="A1899">
            <v>10014023</v>
          </cell>
          <cell r="B1899" t="str">
            <v>VÁLVULA DE DESCARGA - 1.1/2"</v>
          </cell>
          <cell r="C1899" t="str">
            <v>UN</v>
          </cell>
          <cell r="D1899">
            <v>338.71</v>
          </cell>
          <cell r="E1899" t="str">
            <v>SIURB-E Jan/25</v>
          </cell>
        </row>
        <row r="1900">
          <cell r="A1900">
            <v>10014024</v>
          </cell>
          <cell r="B1900" t="str">
            <v>VÁLVULA DE DESCARGA COM DUPLO ACIONAMENTO</v>
          </cell>
          <cell r="C1900" t="str">
            <v>UN</v>
          </cell>
          <cell r="D1900">
            <v>398.18</v>
          </cell>
          <cell r="E1900" t="str">
            <v>SIURB-E Jan/25</v>
          </cell>
        </row>
        <row r="1901">
          <cell r="A1901">
            <v>10014025</v>
          </cell>
          <cell r="B1901" t="str">
            <v>VÁLVULA DE DESCARGA EXTERNA COM ALAVANCA - 1 1/4"</v>
          </cell>
          <cell r="C1901" t="str">
            <v>UN</v>
          </cell>
          <cell r="D1901">
            <v>280.49</v>
          </cell>
          <cell r="E1901" t="str">
            <v>SIURB-E Jan/25</v>
          </cell>
        </row>
        <row r="1902">
          <cell r="A1902">
            <v>10014026</v>
          </cell>
          <cell r="B1902" t="str">
            <v>ACABAMENTO ANTIVANDALISMO PARA VÁLVULA DE DESCARGA</v>
          </cell>
          <cell r="C1902" t="str">
            <v>UN</v>
          </cell>
          <cell r="D1902">
            <v>287.63</v>
          </cell>
          <cell r="E1902" t="str">
            <v>SIURB-E Jan/25</v>
          </cell>
        </row>
        <row r="1903">
          <cell r="A1903">
            <v>10014030</v>
          </cell>
          <cell r="B1903" t="str">
            <v>VÁLVULA DE FECHAMENTO AUTOMÁTICO PARA CHUVEIRO ELÉTRICO</v>
          </cell>
          <cell r="C1903" t="str">
            <v>UN</v>
          </cell>
          <cell r="D1903">
            <v>1134.8</v>
          </cell>
          <cell r="E1903" t="str">
            <v>SIURB-E Jan/25</v>
          </cell>
        </row>
        <row r="1904">
          <cell r="A1904">
            <v>10014031</v>
          </cell>
          <cell r="B1904" t="str">
            <v>VÁLVULA DE FECHAMENTO AUTOMÁTICO PARA DUCHA DE ÁGUA FRIA OU PRÉ-MISTURADA</v>
          </cell>
          <cell r="C1904" t="str">
            <v>UN</v>
          </cell>
          <cell r="D1904">
            <v>797.12</v>
          </cell>
          <cell r="E1904" t="str">
            <v>SIURB-E Jan/25</v>
          </cell>
        </row>
        <row r="1905">
          <cell r="A1905">
            <v>10014032</v>
          </cell>
          <cell r="B1905" t="str">
            <v>VÁLVULA DE FECHAMENTO AUTOMÁTICO PARA CHUVEIRO DE AQUECEDOR DE ACUMULAÇÃO</v>
          </cell>
          <cell r="C1905" t="str">
            <v>UN</v>
          </cell>
          <cell r="D1905">
            <v>921.81</v>
          </cell>
          <cell r="E1905" t="str">
            <v>SIURB-E Jan/25</v>
          </cell>
        </row>
        <row r="1906">
          <cell r="A1906">
            <v>10014033</v>
          </cell>
          <cell r="B1906" t="str">
            <v>VÁLVULA FLUXIVEL PARA MICTÓRIO COM ACIONAMENTO MANUAL E FECHAMENTO AUTOMÁTICO</v>
          </cell>
          <cell r="C1906" t="str">
            <v>UN</v>
          </cell>
          <cell r="D1906">
            <v>651.42999999999995</v>
          </cell>
          <cell r="E1906" t="str">
            <v>SIURB-E Jan/25</v>
          </cell>
        </row>
        <row r="1907">
          <cell r="A1907">
            <v>10014035</v>
          </cell>
          <cell r="B1907" t="str">
            <v>REGISTRO DE ESFERA VS SOLDÁVEL , PVC - 1"</v>
          </cell>
          <cell r="C1907" t="str">
            <v>UN</v>
          </cell>
          <cell r="D1907">
            <v>36.99</v>
          </cell>
          <cell r="E1907" t="str">
            <v>SIURB-E Jan/25</v>
          </cell>
        </row>
        <row r="1908">
          <cell r="A1908">
            <v>10014037</v>
          </cell>
          <cell r="B1908" t="str">
            <v>CHUVEIRO FIXO DE METAL CROMADO - CRIVO COM DIÂMETRO DE NO MÍNIMO 6CM</v>
          </cell>
          <cell r="C1908" t="str">
            <v>UN</v>
          </cell>
          <cell r="D1908">
            <v>346.44</v>
          </cell>
          <cell r="E1908" t="str">
            <v>SIURB-E Jan/25</v>
          </cell>
        </row>
        <row r="1909">
          <cell r="A1909">
            <v>10014040</v>
          </cell>
          <cell r="B1909" t="str">
            <v>CHUVEIRO ELÉTRICO AUTOMÁTICO, CORPO EM PVC CROMADO - 220V-2800/4400W</v>
          </cell>
          <cell r="C1909" t="str">
            <v>UN</v>
          </cell>
          <cell r="D1909">
            <v>291.64</v>
          </cell>
          <cell r="E1909" t="str">
            <v>SIURB-E Jan/25</v>
          </cell>
        </row>
        <row r="1910">
          <cell r="A1910">
            <v>10014042</v>
          </cell>
          <cell r="B1910" t="str">
            <v>CHUVEIRO DUCHA MODELO JET-SET METÁLICA OU SIMILAR</v>
          </cell>
          <cell r="C1910" t="str">
            <v>UN</v>
          </cell>
          <cell r="D1910">
            <v>186.77</v>
          </cell>
          <cell r="E1910" t="str">
            <v>SIURB-E Jan/25</v>
          </cell>
        </row>
        <row r="1911">
          <cell r="A1911">
            <v>10014043</v>
          </cell>
          <cell r="B1911" t="str">
            <v>DUCHA HIGIÊNICA FLEXÍVEL COM REGISTRO DE PAREDE</v>
          </cell>
          <cell r="C1911" t="str">
            <v>UN</v>
          </cell>
          <cell r="D1911">
            <v>231.52</v>
          </cell>
          <cell r="E1911" t="str">
            <v>SIURB-E Jan/25</v>
          </cell>
        </row>
        <row r="1912">
          <cell r="A1912">
            <v>10014044</v>
          </cell>
          <cell r="B1912" t="str">
            <v>DUCHA HIGIÊNICA FLEXÍVEL SEM REGISTRO DE PAREDE</v>
          </cell>
          <cell r="C1912" t="str">
            <v>UN</v>
          </cell>
          <cell r="D1912">
            <v>623.15</v>
          </cell>
          <cell r="E1912" t="str">
            <v>SIURB-E Jan/25</v>
          </cell>
        </row>
        <row r="1913">
          <cell r="A1913">
            <v>10014045</v>
          </cell>
          <cell r="B1913" t="str">
            <v>CONJUNTO ANTIVANDALISMO FORMADO DE CHUVEIRO E VÁLVULA DE FECHAMENTO AUTOMÁTICO (ÁGUA FRIA OU PRÉ-MISTURADA)</v>
          </cell>
          <cell r="C1913" t="str">
            <v>UN</v>
          </cell>
          <cell r="D1913">
            <v>1277.6600000000001</v>
          </cell>
          <cell r="E1913" t="str">
            <v>SIURB-E Jan/25</v>
          </cell>
        </row>
        <row r="1914">
          <cell r="A1914">
            <v>10014048</v>
          </cell>
          <cell r="B1914" t="str">
            <v>MISTURADOR DE MESA PARA LAVATÓRIO - 1/2"</v>
          </cell>
          <cell r="C1914" t="str">
            <v>UN</v>
          </cell>
          <cell r="D1914">
            <v>609.63</v>
          </cell>
          <cell r="E1914" t="str">
            <v>SIURB-E Jan/25</v>
          </cell>
        </row>
        <row r="1915">
          <cell r="A1915">
            <v>10014049</v>
          </cell>
          <cell r="B1915" t="str">
            <v>MISTURADOR PARA CHUVEIRO ENTRADA HORIZ. 3/4" SAÍDA 1/2 C/ ACABAMENTO</v>
          </cell>
          <cell r="C1915" t="str">
            <v>UN</v>
          </cell>
          <cell r="D1915">
            <v>318.37</v>
          </cell>
          <cell r="E1915" t="str">
            <v>SIURB-E Jan/25</v>
          </cell>
        </row>
        <row r="1916">
          <cell r="A1916">
            <v>10014052</v>
          </cell>
          <cell r="B1916" t="str">
            <v>DISPENSER DE SABÃO, DE PAREDE, MANUAL, PARA SANITÁRIOS, ABS, ALTO IMPACTO, COM RESERVATÓRIO DE 800/ 900ML</v>
          </cell>
          <cell r="C1916" t="str">
            <v>UN</v>
          </cell>
          <cell r="D1916">
            <v>69.7</v>
          </cell>
          <cell r="E1916" t="str">
            <v>SIURB-E Jan/25</v>
          </cell>
        </row>
        <row r="1917">
          <cell r="A1917">
            <v>10014066</v>
          </cell>
          <cell r="B1917" t="str">
            <v>DISPENSER PAPEL TOALHA, DE PAREDE, MANUAL, PARA SANITÁRIOS - ABS - ALTO IMPACTO - AUTO CORTE</v>
          </cell>
          <cell r="C1917" t="str">
            <v>UN</v>
          </cell>
          <cell r="D1917">
            <v>259.2</v>
          </cell>
          <cell r="E1917" t="str">
            <v>SIURB-E Jan/25</v>
          </cell>
        </row>
        <row r="1918">
          <cell r="A1918">
            <v>10014073</v>
          </cell>
          <cell r="B1918" t="str">
            <v>FRONTÃO OU TESTEIRA DE MÁRMORE BRANCO ESPIRITO SANTO - H. ATÉ 10CM</v>
          </cell>
          <cell r="C1918" t="str">
            <v>M</v>
          </cell>
          <cell r="D1918">
            <v>116.33</v>
          </cell>
          <cell r="E1918" t="str">
            <v>SIURB-E Jan/25</v>
          </cell>
        </row>
        <row r="1919">
          <cell r="A1919">
            <v>10014074</v>
          </cell>
          <cell r="B1919" t="str">
            <v>FRONTÃO OU TESTEIRA DE GRANITO CINZA MAUA - H ATÉ 10CM</v>
          </cell>
          <cell r="C1919" t="str">
            <v>M</v>
          </cell>
          <cell r="D1919">
            <v>86.86</v>
          </cell>
          <cell r="E1919" t="str">
            <v>SIURB-E Jan/25</v>
          </cell>
        </row>
        <row r="1920">
          <cell r="A1920">
            <v>10014075</v>
          </cell>
          <cell r="B1920" t="str">
            <v>TAMPO PARA BANCADA ÚMIDA - GRANITO CINZA ANDORINHA - ESPESSURA 2CM</v>
          </cell>
          <cell r="C1920" t="str">
            <v>M2</v>
          </cell>
          <cell r="D1920">
            <v>606.99</v>
          </cell>
          <cell r="E1920" t="str">
            <v>SIURB-E Jan/25</v>
          </cell>
        </row>
        <row r="1921">
          <cell r="A1921">
            <v>10014076</v>
          </cell>
          <cell r="B1921" t="str">
            <v>TAMPO PARA BANCADA ÚMIDA - GRANITO CINZA MAUA POLIDO - ESPESSURA 2CM</v>
          </cell>
          <cell r="C1921" t="str">
            <v>M2</v>
          </cell>
          <cell r="D1921">
            <v>677.78</v>
          </cell>
          <cell r="E1921" t="str">
            <v>SIURB-E Jan/25</v>
          </cell>
        </row>
        <row r="1922">
          <cell r="A1922">
            <v>10014077</v>
          </cell>
          <cell r="B1922" t="str">
            <v>TAMPO PARA BANCADA ÚMIDA - GRANITO VERDE UBATUBA POLIDO - ESPESSURA 2CM</v>
          </cell>
          <cell r="C1922" t="str">
            <v>M2</v>
          </cell>
          <cell r="D1922">
            <v>683.09</v>
          </cell>
          <cell r="E1922" t="str">
            <v>SIURB-E Jan/25</v>
          </cell>
        </row>
        <row r="1923">
          <cell r="A1923">
            <v>10014078</v>
          </cell>
          <cell r="B1923" t="str">
            <v>TAMPO PARA BANCADA ÚMIDA - GRANITO PRETO TIJUCA POLIDO 2CM</v>
          </cell>
          <cell r="C1923" t="str">
            <v>M2</v>
          </cell>
          <cell r="D1923">
            <v>937.26</v>
          </cell>
          <cell r="E1923" t="str">
            <v>SIURB-E Jan/25</v>
          </cell>
        </row>
        <row r="1924">
          <cell r="A1924">
            <v>10014082</v>
          </cell>
          <cell r="B1924" t="str">
            <v>TAMPO PARA BANCADA ÚMIDA - MÁRMORE BRANCO ESPIRITO SANTO 2CM</v>
          </cell>
          <cell r="C1924" t="str">
            <v>M2</v>
          </cell>
          <cell r="D1924">
            <v>847.06</v>
          </cell>
          <cell r="E1924" t="str">
            <v>SIURB-E Jan/25</v>
          </cell>
        </row>
        <row r="1925">
          <cell r="A1925">
            <v>10014086</v>
          </cell>
          <cell r="B1925" t="str">
            <v>TAMPO PARA BANCADA ÚMIDA - AÇO INOX N.18 (18:8)</v>
          </cell>
          <cell r="C1925" t="str">
            <v>M2</v>
          </cell>
          <cell r="D1925">
            <v>1488.92</v>
          </cell>
          <cell r="E1925" t="str">
            <v>SIURB-E Jan/25</v>
          </cell>
        </row>
        <row r="1926">
          <cell r="A1926">
            <v>10014088</v>
          </cell>
          <cell r="B1926" t="str">
            <v>TAMPO PARA BANCADA ÚMIDA - CONCRETO POLIDO E=40MM COM BORDAS ARREDONDADAS E ENVERNIZADAS</v>
          </cell>
          <cell r="C1926" t="str">
            <v>M2</v>
          </cell>
          <cell r="D1926">
            <v>208.5</v>
          </cell>
          <cell r="E1926" t="str">
            <v>SIURB-E Jan/25</v>
          </cell>
        </row>
        <row r="1927">
          <cell r="A1927">
            <v>10014089</v>
          </cell>
          <cell r="B1927" t="str">
            <v>TAMPO PARA BANCADA ÚMIDA - CONCRETO POLIDO E=50MM COM BORDAS ARREDONDADAS E ENVERNIZADAS</v>
          </cell>
          <cell r="C1927" t="str">
            <v>M2</v>
          </cell>
          <cell r="D1927">
            <v>212.66</v>
          </cell>
          <cell r="E1927" t="str">
            <v>SIURB-E Jan/25</v>
          </cell>
        </row>
        <row r="1928">
          <cell r="A1928">
            <v>10014091</v>
          </cell>
          <cell r="B1928" t="str">
            <v>SABONETEIRA PARA SABÃO LÍQUIDO</v>
          </cell>
          <cell r="C1928" t="str">
            <v>UN</v>
          </cell>
          <cell r="D1928">
            <v>74.11</v>
          </cell>
          <cell r="E1928" t="str">
            <v>SIURB-E Jan/25</v>
          </cell>
        </row>
        <row r="1929">
          <cell r="A1929">
            <v>10014097</v>
          </cell>
          <cell r="B1929" t="str">
            <v>PORTA TOALHA DE PAPEL INTER FOLHAS</v>
          </cell>
          <cell r="C1929" t="str">
            <v>UN</v>
          </cell>
          <cell r="D1929">
            <v>80.78</v>
          </cell>
          <cell r="E1929" t="str">
            <v>SIURB-E Jan/25</v>
          </cell>
        </row>
        <row r="1930">
          <cell r="A1930">
            <v>10050000</v>
          </cell>
          <cell r="B1930" t="str">
            <v>DEMOLIÇÕES</v>
          </cell>
          <cell r="C1930" t="str">
            <v>.</v>
          </cell>
          <cell r="D1930" t="str">
            <v>.</v>
          </cell>
          <cell r="E1930" t="str">
            <v>SIURB-E Jan/25</v>
          </cell>
        </row>
        <row r="1931">
          <cell r="A1931">
            <v>10050001</v>
          </cell>
          <cell r="B1931" t="str">
            <v>DEMOLIÇÃO DE TUBULAÇÃO DE AÇO PRETO OU GALVANIZADO - ATÉ 2"</v>
          </cell>
          <cell r="C1931" t="str">
            <v>M</v>
          </cell>
          <cell r="D1931">
            <v>7.23</v>
          </cell>
          <cell r="E1931" t="str">
            <v>SIURB-E Jan/25</v>
          </cell>
        </row>
        <row r="1932">
          <cell r="A1932">
            <v>10050002</v>
          </cell>
          <cell r="B1932" t="str">
            <v>DEMOLIÇÃO DE TUBULAÇÃO DE AÇO PRETO OU GALVANIZADO - ACIMA DE 2"</v>
          </cell>
          <cell r="C1932" t="str">
            <v>M</v>
          </cell>
          <cell r="D1932">
            <v>12.05</v>
          </cell>
          <cell r="E1932" t="str">
            <v>SIURB-E Jan/25</v>
          </cell>
        </row>
        <row r="1933">
          <cell r="A1933">
            <v>10050003</v>
          </cell>
          <cell r="B1933" t="str">
            <v>DEMOLIÇÃO DE TUBULAÇÃO DE PVC RÍGIDO - ATÉ 4"</v>
          </cell>
          <cell r="C1933" t="str">
            <v>M</v>
          </cell>
          <cell r="D1933">
            <v>6.03</v>
          </cell>
          <cell r="E1933" t="str">
            <v>SIURB-E Jan/25</v>
          </cell>
        </row>
        <row r="1934">
          <cell r="A1934">
            <v>10050004</v>
          </cell>
          <cell r="B1934" t="str">
            <v>DEMOLIÇÃO DE TUBULAÇÃO DE PVC RÍGIDO - ACIMA DE 4"</v>
          </cell>
          <cell r="C1934" t="str">
            <v>M</v>
          </cell>
          <cell r="D1934">
            <v>10.85</v>
          </cell>
          <cell r="E1934" t="str">
            <v>SIURB-E Jan/25</v>
          </cell>
        </row>
        <row r="1935">
          <cell r="A1935">
            <v>10050005</v>
          </cell>
          <cell r="B1935" t="str">
            <v>DEMOLIÇÃO DE TUBULAÇÃO DE COBRE - ATÉ 1 1/4"</v>
          </cell>
          <cell r="C1935" t="str">
            <v>M</v>
          </cell>
          <cell r="D1935">
            <v>7.23</v>
          </cell>
          <cell r="E1935" t="str">
            <v>SIURB-E Jan/25</v>
          </cell>
        </row>
        <row r="1936">
          <cell r="A1936">
            <v>10050018</v>
          </cell>
          <cell r="B1936" t="str">
            <v>DEMOLIÇÃO DE REGISTROS</v>
          </cell>
          <cell r="C1936" t="str">
            <v>UN</v>
          </cell>
          <cell r="D1936">
            <v>6.03</v>
          </cell>
          <cell r="E1936" t="str">
            <v>SIURB-E Jan/25</v>
          </cell>
        </row>
        <row r="1937">
          <cell r="A1937">
            <v>10050032</v>
          </cell>
          <cell r="B1937" t="str">
            <v>DEMOLIÇÃO DE CALHAS, RUFOS OU RINCÕES EM CHAPA METÁLICA</v>
          </cell>
          <cell r="C1937" t="str">
            <v>M</v>
          </cell>
          <cell r="D1937">
            <v>5.54</v>
          </cell>
          <cell r="E1937" t="str">
            <v>SIURB-E Jan/25</v>
          </cell>
        </row>
        <row r="1938">
          <cell r="A1938">
            <v>10050033</v>
          </cell>
          <cell r="B1938" t="str">
            <v>DEMOLIÇÃO DE CONDUTORES APARENTES</v>
          </cell>
          <cell r="C1938" t="str">
            <v>M</v>
          </cell>
          <cell r="D1938">
            <v>3.62</v>
          </cell>
          <cell r="E1938" t="str">
            <v>SIURB-E Jan/25</v>
          </cell>
        </row>
        <row r="1939">
          <cell r="A1939">
            <v>10060000</v>
          </cell>
          <cell r="B1939" t="str">
            <v>RETIRADAS</v>
          </cell>
          <cell r="C1939" t="str">
            <v>.</v>
          </cell>
          <cell r="D1939" t="str">
            <v>.</v>
          </cell>
          <cell r="E1939" t="str">
            <v>SIURB-E Jan/25</v>
          </cell>
        </row>
        <row r="1940">
          <cell r="A1940">
            <v>10060001</v>
          </cell>
          <cell r="B1940" t="str">
            <v>RETIRADA DE TUBULAÇÃO DE AÇO PRETO OU GALVANIZADO - ATÉ 2"</v>
          </cell>
          <cell r="C1940" t="str">
            <v>M</v>
          </cell>
          <cell r="D1940">
            <v>15.38</v>
          </cell>
          <cell r="E1940" t="str">
            <v>SIURB-E Jan/25</v>
          </cell>
        </row>
        <row r="1941">
          <cell r="A1941">
            <v>10060002</v>
          </cell>
          <cell r="B1941" t="str">
            <v>RETIRADA DE TUBULAÇÃO DE AÇO PRETO OU GALVANIZADO - ACIMA DE 2"</v>
          </cell>
          <cell r="C1941" t="str">
            <v>M</v>
          </cell>
          <cell r="D1941">
            <v>18.45</v>
          </cell>
          <cell r="E1941" t="str">
            <v>SIURB-E Jan/25</v>
          </cell>
        </row>
        <row r="1942">
          <cell r="A1942">
            <v>10060003</v>
          </cell>
          <cell r="B1942" t="str">
            <v>RETIRADA DE TUBULAÇÃO DE PVC RÍGIDO - ATÉ 4"</v>
          </cell>
          <cell r="C1942" t="str">
            <v>M</v>
          </cell>
          <cell r="D1942">
            <v>13.84</v>
          </cell>
          <cell r="E1942" t="str">
            <v>SIURB-E Jan/25</v>
          </cell>
        </row>
        <row r="1943">
          <cell r="A1943">
            <v>10060004</v>
          </cell>
          <cell r="B1943" t="str">
            <v>RETIRADA DE TUBULAÇÃO DE PVC RÍGIDO - ACIMA DE 4"</v>
          </cell>
          <cell r="C1943" t="str">
            <v>M</v>
          </cell>
          <cell r="D1943">
            <v>16.91</v>
          </cell>
          <cell r="E1943" t="str">
            <v>SIURB-E Jan/25</v>
          </cell>
        </row>
        <row r="1944">
          <cell r="A1944">
            <v>10060005</v>
          </cell>
          <cell r="B1944" t="str">
            <v>RETIRADA DE TUBULAÇÃO DE COBRE - ATÉ 1 1/4"</v>
          </cell>
          <cell r="C1944" t="str">
            <v>M</v>
          </cell>
          <cell r="D1944">
            <v>15.38</v>
          </cell>
          <cell r="E1944" t="str">
            <v>SIURB-E Jan/25</v>
          </cell>
        </row>
        <row r="1945">
          <cell r="A1945">
            <v>10060006</v>
          </cell>
          <cell r="B1945" t="str">
            <v>RETIRADA DE TUBULAÇÃO DE COBRE - ACIMA DE 1 1/4"</v>
          </cell>
          <cell r="C1945" t="str">
            <v>M</v>
          </cell>
          <cell r="D1945">
            <v>18.45</v>
          </cell>
          <cell r="E1945" t="str">
            <v>SIURB-E Jan/25</v>
          </cell>
        </row>
        <row r="1946">
          <cell r="A1946">
            <v>10060007</v>
          </cell>
          <cell r="B1946" t="str">
            <v>RETIRADA DE TUBULAÇÃO DE FERRO FUNDIDO - ATÉ 4"</v>
          </cell>
          <cell r="C1946" t="str">
            <v>M</v>
          </cell>
          <cell r="D1946">
            <v>15.38</v>
          </cell>
          <cell r="E1946" t="str">
            <v>SIURB-E Jan/25</v>
          </cell>
        </row>
        <row r="1947">
          <cell r="A1947">
            <v>10060008</v>
          </cell>
          <cell r="B1947" t="str">
            <v>RETIRADA DE TUBULAÇÃO DE FERRO FUNDIDO - ACIMA DE 4"</v>
          </cell>
          <cell r="C1947" t="str">
            <v>M</v>
          </cell>
          <cell r="D1947">
            <v>18.45</v>
          </cell>
          <cell r="E1947" t="str">
            <v>SIURB-E Jan/25</v>
          </cell>
        </row>
        <row r="1948">
          <cell r="A1948">
            <v>10060009</v>
          </cell>
          <cell r="B1948" t="str">
            <v>RETIRADA DE TUBULAÇÃO DE CIMENTO-AMIANTO - ATÉ 3"</v>
          </cell>
          <cell r="C1948" t="str">
            <v>M</v>
          </cell>
          <cell r="D1948">
            <v>13.84</v>
          </cell>
          <cell r="E1948" t="str">
            <v>SIURB-E Jan/25</v>
          </cell>
        </row>
        <row r="1949">
          <cell r="A1949">
            <v>10060010</v>
          </cell>
          <cell r="B1949" t="str">
            <v>RETIRADA DE TUBULAÇÃO DE CIMENTO-AMIANTO - ACIMA DE 3"</v>
          </cell>
          <cell r="C1949" t="str">
            <v>M</v>
          </cell>
          <cell r="D1949">
            <v>16.91</v>
          </cell>
          <cell r="E1949" t="str">
            <v>SIURB-E Jan/25</v>
          </cell>
        </row>
        <row r="1950">
          <cell r="A1950">
            <v>10060011</v>
          </cell>
          <cell r="B1950" t="str">
            <v>RETIRADA DE TUBULAÇÃO DE CERÂMICA VIDRADA - ATÉ 6"</v>
          </cell>
          <cell r="C1950" t="str">
            <v>M</v>
          </cell>
          <cell r="D1950">
            <v>21.53</v>
          </cell>
          <cell r="E1950" t="str">
            <v>SIURB-E Jan/25</v>
          </cell>
        </row>
        <row r="1951">
          <cell r="A1951">
            <v>10060012</v>
          </cell>
          <cell r="B1951" t="str">
            <v>RETIRADA DE TUBULAÇÃO DE CERÂMICA VIDRADA - ACIMA DE 6"</v>
          </cell>
          <cell r="C1951" t="str">
            <v>M</v>
          </cell>
          <cell r="D1951">
            <v>24.6</v>
          </cell>
          <cell r="E1951" t="str">
            <v>SIURB-E Jan/25</v>
          </cell>
        </row>
        <row r="1952">
          <cell r="A1952">
            <v>10060015</v>
          </cell>
          <cell r="B1952" t="str">
            <v>RETIRADA DE RESERVATÓRIOS DE CIMENTO-AMIANTO - ATÉ 1000 LITROS</v>
          </cell>
          <cell r="C1952" t="str">
            <v>UN</v>
          </cell>
          <cell r="D1952">
            <v>164.57</v>
          </cell>
          <cell r="E1952" t="str">
            <v>SIURB-E Jan/25</v>
          </cell>
        </row>
        <row r="1953">
          <cell r="A1953">
            <v>10060018</v>
          </cell>
          <cell r="B1953" t="str">
            <v>RETIRADA DE REGISTROS OU VÁLVULAS FLUXÍVEIS</v>
          </cell>
          <cell r="C1953" t="str">
            <v>UN</v>
          </cell>
          <cell r="D1953">
            <v>122.43</v>
          </cell>
          <cell r="E1953" t="str">
            <v>SIURB-E Jan/25</v>
          </cell>
        </row>
        <row r="1954">
          <cell r="A1954">
            <v>10060022</v>
          </cell>
          <cell r="B1954" t="str">
            <v>RETIRADA DE VÁLVULAS DE RETENÇÃO</v>
          </cell>
          <cell r="C1954" t="str">
            <v>UN</v>
          </cell>
          <cell r="D1954">
            <v>33.83</v>
          </cell>
          <cell r="E1954" t="str">
            <v>SIURB-E Jan/25</v>
          </cell>
        </row>
        <row r="1955">
          <cell r="A1955">
            <v>10060024</v>
          </cell>
          <cell r="B1955" t="str">
            <v>RETIRADA DE CONJUNTOS MOTOR-BOMBA</v>
          </cell>
          <cell r="C1955" t="str">
            <v>UN</v>
          </cell>
          <cell r="D1955">
            <v>246.02</v>
          </cell>
          <cell r="E1955" t="str">
            <v>SIURB-E Jan/25</v>
          </cell>
        </row>
        <row r="1956">
          <cell r="A1956">
            <v>10060026</v>
          </cell>
          <cell r="B1956" t="str">
            <v>RETIRADA DE CAIXAS SIFONADAS OU RALOS</v>
          </cell>
          <cell r="C1956" t="str">
            <v>UN</v>
          </cell>
          <cell r="D1956">
            <v>16.91</v>
          </cell>
          <cell r="E1956" t="str">
            <v>SIURB-E Jan/25</v>
          </cell>
        </row>
        <row r="1957">
          <cell r="A1957">
            <v>10060029</v>
          </cell>
          <cell r="B1957" t="str">
            <v>RETIRADA DE HIDRANTES DE PAREDE</v>
          </cell>
          <cell r="C1957" t="str">
            <v>UN</v>
          </cell>
          <cell r="D1957">
            <v>92.26</v>
          </cell>
          <cell r="E1957" t="str">
            <v>SIURB-E Jan/25</v>
          </cell>
        </row>
        <row r="1958">
          <cell r="A1958">
            <v>10060032</v>
          </cell>
          <cell r="B1958" t="str">
            <v>RETIRADA DE CALHAS, RUFOS OU RINCÕES EM CHAPA METÁLICA</v>
          </cell>
          <cell r="C1958" t="str">
            <v>M</v>
          </cell>
          <cell r="D1958">
            <v>7.69</v>
          </cell>
          <cell r="E1958" t="str">
            <v>SIURB-E Jan/25</v>
          </cell>
        </row>
        <row r="1959">
          <cell r="A1959">
            <v>10060033</v>
          </cell>
          <cell r="B1959" t="str">
            <v>RETIRADA DE CONDUTORES APARENTES</v>
          </cell>
          <cell r="C1959" t="str">
            <v>M</v>
          </cell>
          <cell r="D1959">
            <v>4.92</v>
          </cell>
          <cell r="E1959" t="str">
            <v>SIURB-E Jan/25</v>
          </cell>
        </row>
        <row r="1960">
          <cell r="A1960">
            <v>10060035</v>
          </cell>
          <cell r="B1960" t="str">
            <v>RETIRADA DE APARELHOS SANITÁRIOS, INCLUSIVE ACESSÓRIOS</v>
          </cell>
          <cell r="C1960" t="str">
            <v>UN</v>
          </cell>
          <cell r="D1960">
            <v>46.13</v>
          </cell>
          <cell r="E1960" t="str">
            <v>SIURB-E Jan/25</v>
          </cell>
        </row>
        <row r="1961">
          <cell r="A1961">
            <v>10060040</v>
          </cell>
          <cell r="B1961" t="str">
            <v>RETIRADA DE SIFÕES</v>
          </cell>
          <cell r="C1961" t="str">
            <v>UN</v>
          </cell>
          <cell r="D1961">
            <v>12.3</v>
          </cell>
          <cell r="E1961" t="str">
            <v>SIURB-E Jan/25</v>
          </cell>
        </row>
        <row r="1962">
          <cell r="A1962">
            <v>10060042</v>
          </cell>
          <cell r="B1962" t="str">
            <v>RETIRADA DE TORNEIRAS</v>
          </cell>
          <cell r="C1962" t="str">
            <v>UN</v>
          </cell>
          <cell r="D1962">
            <v>8</v>
          </cell>
          <cell r="E1962" t="str">
            <v>SIURB-E Jan/25</v>
          </cell>
        </row>
        <row r="1963">
          <cell r="A1963">
            <v>10060045</v>
          </cell>
          <cell r="B1963" t="str">
            <v>RETIRADA DE CAIXAS DE DESCARGA DE SOBREPOR</v>
          </cell>
          <cell r="C1963" t="str">
            <v>UN</v>
          </cell>
          <cell r="D1963">
            <v>23.37</v>
          </cell>
          <cell r="E1963" t="str">
            <v>SIURB-E Jan/25</v>
          </cell>
        </row>
        <row r="1964">
          <cell r="A1964">
            <v>10060050</v>
          </cell>
          <cell r="B1964" t="str">
            <v>RETIRADA DO TAMPO ÚMIDO</v>
          </cell>
          <cell r="C1964" t="str">
            <v>M2</v>
          </cell>
          <cell r="D1964">
            <v>13.43</v>
          </cell>
          <cell r="E1964" t="str">
            <v>SIURB-E Jan/25</v>
          </cell>
        </row>
        <row r="1965">
          <cell r="A1965">
            <v>10070000</v>
          </cell>
          <cell r="B1965" t="str">
            <v>RECOLOCAÇÕES</v>
          </cell>
          <cell r="C1965" t="str">
            <v>.</v>
          </cell>
          <cell r="D1965" t="str">
            <v>.</v>
          </cell>
          <cell r="E1965" t="str">
            <v>SIURB-E Jan/25</v>
          </cell>
        </row>
        <row r="1966">
          <cell r="A1966">
            <v>10070018</v>
          </cell>
          <cell r="B1966" t="str">
            <v>RECOLOCAÇÃO DE REGISTROS OU VÁLVULAS FLUXÍVEIS</v>
          </cell>
          <cell r="C1966" t="str">
            <v>UN</v>
          </cell>
          <cell r="D1966">
            <v>111.74</v>
          </cell>
          <cell r="E1966" t="str">
            <v>SIURB-E Jan/25</v>
          </cell>
        </row>
        <row r="1967">
          <cell r="A1967">
            <v>10070022</v>
          </cell>
          <cell r="B1967" t="str">
            <v>RECOLOCAÇÃO DE VÁLVULAS DE RETENÇÃO</v>
          </cell>
          <cell r="C1967" t="str">
            <v>UN</v>
          </cell>
          <cell r="D1967">
            <v>57.66</v>
          </cell>
          <cell r="E1967" t="str">
            <v>SIURB-E Jan/25</v>
          </cell>
        </row>
        <row r="1968">
          <cell r="A1968">
            <v>10070024</v>
          </cell>
          <cell r="B1968" t="str">
            <v>RECOLOCAÇÃO DE CONJUNTOS MOTOR-BOMBA</v>
          </cell>
          <cell r="C1968" t="str">
            <v>UN</v>
          </cell>
          <cell r="D1968">
            <v>219.43</v>
          </cell>
          <cell r="E1968" t="str">
            <v>SIURB-E Jan/25</v>
          </cell>
        </row>
        <row r="1969">
          <cell r="A1969">
            <v>10070026</v>
          </cell>
          <cell r="B1969" t="str">
            <v>RECOLOCAÇÃO DE CAIXAS SIFONADAS OU RALOS</v>
          </cell>
          <cell r="C1969" t="str">
            <v>UN</v>
          </cell>
          <cell r="D1969">
            <v>106.53</v>
          </cell>
          <cell r="E1969" t="str">
            <v>SIURB-E Jan/25</v>
          </cell>
        </row>
        <row r="1970">
          <cell r="A1970">
            <v>10070029</v>
          </cell>
          <cell r="B1970" t="str">
            <v>RECOLOCAÇÃO DE HIDRANTES DE PAREDE</v>
          </cell>
          <cell r="C1970" t="str">
            <v>UN</v>
          </cell>
          <cell r="D1970">
            <v>285.26</v>
          </cell>
          <cell r="E1970" t="str">
            <v>SIURB-E Jan/25</v>
          </cell>
        </row>
        <row r="1971">
          <cell r="A1971">
            <v>10070032</v>
          </cell>
          <cell r="B1971" t="str">
            <v>RECOLOCAÇÃO DE CALHAS, RUFOS OU RINCÕES EM CHAPA METÁLICA</v>
          </cell>
          <cell r="C1971" t="str">
            <v>M</v>
          </cell>
          <cell r="D1971">
            <v>68.959999999999994</v>
          </cell>
          <cell r="E1971" t="str">
            <v>SIURB-E Jan/25</v>
          </cell>
        </row>
        <row r="1972">
          <cell r="A1972">
            <v>10070033</v>
          </cell>
          <cell r="B1972" t="str">
            <v>RECOLOCAÇÃO DE CONDUTORES APARENTES</v>
          </cell>
          <cell r="C1972" t="str">
            <v>M</v>
          </cell>
          <cell r="D1972">
            <v>56.91</v>
          </cell>
          <cell r="E1972" t="str">
            <v>SIURB-E Jan/25</v>
          </cell>
        </row>
        <row r="1973">
          <cell r="A1973">
            <v>10070035</v>
          </cell>
          <cell r="B1973" t="str">
            <v>RECOLOCAÇÃO DE APARELHOS SANITÁRIOS, INCLUSIVE ACESSÓRIOS</v>
          </cell>
          <cell r="C1973" t="str">
            <v>UN</v>
          </cell>
          <cell r="D1973">
            <v>164.57</v>
          </cell>
          <cell r="E1973" t="str">
            <v>SIURB-E Jan/25</v>
          </cell>
        </row>
        <row r="1974">
          <cell r="A1974">
            <v>10070040</v>
          </cell>
          <cell r="B1974" t="str">
            <v>RECOLOCAÇÃO DE SIFÕES</v>
          </cell>
          <cell r="C1974" t="str">
            <v>UN</v>
          </cell>
          <cell r="D1974">
            <v>27.43</v>
          </cell>
          <cell r="E1974" t="str">
            <v>SIURB-E Jan/25</v>
          </cell>
        </row>
        <row r="1975">
          <cell r="A1975">
            <v>10070042</v>
          </cell>
          <cell r="B1975" t="str">
            <v>RECOLOCAÇÃO DE TORNEIRAS</v>
          </cell>
          <cell r="C1975" t="str">
            <v>UN</v>
          </cell>
          <cell r="D1975">
            <v>15.38</v>
          </cell>
          <cell r="E1975" t="str">
            <v>SIURB-E Jan/25</v>
          </cell>
        </row>
        <row r="1976">
          <cell r="A1976">
            <v>10070045</v>
          </cell>
          <cell r="B1976" t="str">
            <v>RECOLOCAÇÃO DE CAIXAS DE DESCARGA DE SOBREPOR</v>
          </cell>
          <cell r="C1976" t="str">
            <v>UN</v>
          </cell>
          <cell r="D1976">
            <v>137.13999999999999</v>
          </cell>
          <cell r="E1976" t="str">
            <v>SIURB-E Jan/25</v>
          </cell>
        </row>
        <row r="1977">
          <cell r="A1977">
            <v>10080000</v>
          </cell>
          <cell r="B1977" t="str">
            <v>SERVIÇOS PARCIAIS</v>
          </cell>
          <cell r="C1977" t="str">
            <v>.</v>
          </cell>
          <cell r="D1977" t="str">
            <v>.</v>
          </cell>
          <cell r="E1977" t="str">
            <v>SIURB-E Jan/25</v>
          </cell>
        </row>
        <row r="1978">
          <cell r="A1978">
            <v>10080070</v>
          </cell>
          <cell r="B1978" t="str">
            <v>SIFÃO COM COPO, TIPO REFORÇADO, PVC RÍGIDO - 1 1/2"X2"</v>
          </cell>
          <cell r="C1978" t="str">
            <v>UN</v>
          </cell>
          <cell r="D1978">
            <v>39.909999999999997</v>
          </cell>
          <cell r="E1978" t="str">
            <v>SIURB-E Jan/25</v>
          </cell>
        </row>
        <row r="1979">
          <cell r="A1979">
            <v>10080072</v>
          </cell>
          <cell r="B1979" t="str">
            <v>SIFÃO TIPO PESADO, METAL CROMADO - 1"X1 1/2"</v>
          </cell>
          <cell r="C1979" t="str">
            <v>UN</v>
          </cell>
          <cell r="D1979">
            <v>193.86</v>
          </cell>
          <cell r="E1979" t="str">
            <v>SIURB-E Jan/25</v>
          </cell>
        </row>
        <row r="1980">
          <cell r="A1980">
            <v>10080073</v>
          </cell>
          <cell r="B1980" t="str">
            <v>SIFÃO TIPO PESADO, METAL CROMADO - 1"X2"</v>
          </cell>
          <cell r="C1980" t="str">
            <v>UN</v>
          </cell>
          <cell r="D1980">
            <v>236.06</v>
          </cell>
          <cell r="E1980" t="str">
            <v>SIURB-E Jan/25</v>
          </cell>
        </row>
        <row r="1981">
          <cell r="A1981">
            <v>10080074</v>
          </cell>
          <cell r="B1981" t="str">
            <v>SIFÃO TIPO PESADO, METAL CROMADO - 1 1/2"X2"</v>
          </cell>
          <cell r="C1981" t="str">
            <v>UN</v>
          </cell>
          <cell r="D1981">
            <v>150.29</v>
          </cell>
          <cell r="E1981" t="str">
            <v>SIURB-E Jan/25</v>
          </cell>
        </row>
        <row r="1982">
          <cell r="A1982">
            <v>10080076</v>
          </cell>
          <cell r="B1982" t="str">
            <v>TUBO DE LIGAÇÃO FLEXÍVEL, PVC - 1/2"X30/40CM</v>
          </cell>
          <cell r="C1982" t="str">
            <v>UN</v>
          </cell>
          <cell r="D1982">
            <v>22.22</v>
          </cell>
          <cell r="E1982" t="str">
            <v>SIURB-E Jan/25</v>
          </cell>
        </row>
        <row r="1983">
          <cell r="A1983">
            <v>10080081</v>
          </cell>
          <cell r="B1983" t="str">
            <v>TUBO DE LIGAÇÃO FLEXÍVEL, METAL CROMADO - 1/2"X30/40CM</v>
          </cell>
          <cell r="C1983" t="str">
            <v>UN</v>
          </cell>
          <cell r="D1983">
            <v>36.369999999999997</v>
          </cell>
          <cell r="E1983" t="str">
            <v>SIURB-E Jan/25</v>
          </cell>
        </row>
        <row r="1984">
          <cell r="A1984">
            <v>10080086</v>
          </cell>
          <cell r="B1984" t="str">
            <v>TORNEIRA DE PRESSÃO PARA LAVATÓRIO, METAL CROMADO - 1/2"</v>
          </cell>
          <cell r="C1984" t="str">
            <v>UN</v>
          </cell>
          <cell r="D1984">
            <v>65.61</v>
          </cell>
          <cell r="E1984" t="str">
            <v>SIURB-E Jan/25</v>
          </cell>
        </row>
        <row r="1985">
          <cell r="A1985">
            <v>10080093</v>
          </cell>
          <cell r="B1985" t="str">
            <v>VÁLVULA AMERICANA DE METAL CROMADO - 1 1/2"X3 3/4"</v>
          </cell>
          <cell r="C1985" t="str">
            <v>UN</v>
          </cell>
          <cell r="D1985">
            <v>78.67</v>
          </cell>
          <cell r="E1985" t="str">
            <v>SIURB-E Jan/25</v>
          </cell>
        </row>
        <row r="1986">
          <cell r="A1986">
            <v>10080097</v>
          </cell>
          <cell r="B1986" t="str">
            <v>TUBO DE LIGAÇÃO EM ALUMÍNIO COM CANOPLA, PARA CHUVEIRO - 3/4"</v>
          </cell>
          <cell r="C1986" t="str">
            <v>UN</v>
          </cell>
          <cell r="D1986">
            <v>40.94</v>
          </cell>
          <cell r="E1986" t="str">
            <v>SIURB-E Jan/25</v>
          </cell>
        </row>
        <row r="1987">
          <cell r="A1987">
            <v>10090000</v>
          </cell>
          <cell r="B1987" t="str">
            <v>OUTROS SERVIÇOS</v>
          </cell>
          <cell r="C1987" t="str">
            <v>.</v>
          </cell>
          <cell r="D1987" t="str">
            <v>.</v>
          </cell>
          <cell r="E1987" t="str">
            <v>SIURB-E Jan/25</v>
          </cell>
        </row>
        <row r="1988">
          <cell r="A1988">
            <v>10090001</v>
          </cell>
          <cell r="B1988" t="str">
            <v>DESENTUPIMENTO DE RAMAIS DE ESGOTO OU ÁGUAS PLUVIAIS</v>
          </cell>
          <cell r="C1988" t="str">
            <v>M</v>
          </cell>
          <cell r="D1988">
            <v>14.34</v>
          </cell>
          <cell r="E1988" t="str">
            <v>SIURB-E Jan/25</v>
          </cell>
        </row>
        <row r="1989">
          <cell r="A1989">
            <v>11000000</v>
          </cell>
          <cell r="B1989" t="str">
            <v>REVESTIMENTOS</v>
          </cell>
          <cell r="E1989" t="str">
            <v>SIURB-E Jan/25</v>
          </cell>
        </row>
        <row r="1990">
          <cell r="A1990">
            <v>11001000</v>
          </cell>
          <cell r="B1990" t="str">
            <v>REVESTIMENTO DE FORROS</v>
          </cell>
          <cell r="C1990" t="str">
            <v>.</v>
          </cell>
          <cell r="D1990" t="str">
            <v>.</v>
          </cell>
          <cell r="E1990" t="str">
            <v>SIURB-E Jan/25</v>
          </cell>
        </row>
        <row r="1991">
          <cell r="A1991">
            <v>11001001</v>
          </cell>
          <cell r="B1991" t="str">
            <v>CHAPISCO COMUM - ARGAMASSA DE CIMENTO E AREIA 1:3</v>
          </cell>
          <cell r="C1991" t="str">
            <v>M2</v>
          </cell>
          <cell r="D1991">
            <v>17.82</v>
          </cell>
          <cell r="E1991" t="str">
            <v>SIURB-E Jan/25</v>
          </cell>
        </row>
        <row r="1992">
          <cell r="A1992">
            <v>11001008</v>
          </cell>
          <cell r="B1992" t="str">
            <v>EMBOÇO - ARGAMASSA MISTA DE CIMENTO, CAL E AREIA 1:4/12</v>
          </cell>
          <cell r="C1992" t="str">
            <v>M2</v>
          </cell>
          <cell r="D1992">
            <v>50.46</v>
          </cell>
          <cell r="E1992" t="str">
            <v>SIURB-E Jan/25</v>
          </cell>
        </row>
        <row r="1993">
          <cell r="A1993">
            <v>11001009</v>
          </cell>
          <cell r="B1993" t="str">
            <v>EMBOÇO DESEMPENADO PARA PINTURA - ARGAMASSA MISTA CIMENTO, CAL E AREIA 1:3/12</v>
          </cell>
          <cell r="C1993" t="str">
            <v>M2</v>
          </cell>
          <cell r="D1993">
            <v>51.31</v>
          </cell>
          <cell r="E1993" t="str">
            <v>SIURB-E Jan/25</v>
          </cell>
        </row>
        <row r="1994">
          <cell r="A1994">
            <v>11001013</v>
          </cell>
          <cell r="B1994" t="str">
            <v>REBOCO INTERNO - ARGAMASSA PRÉ-FABRICADA</v>
          </cell>
          <cell r="C1994" t="str">
            <v>M2</v>
          </cell>
          <cell r="D1994">
            <v>38.5</v>
          </cell>
          <cell r="E1994" t="str">
            <v>SIURB-E Jan/25</v>
          </cell>
        </row>
        <row r="1995">
          <cell r="A1995">
            <v>11002000</v>
          </cell>
          <cell r="B1995" t="str">
            <v>REVESTIMENTO DE PAREDES INTERNAS</v>
          </cell>
          <cell r="C1995" t="str">
            <v>.</v>
          </cell>
          <cell r="D1995" t="str">
            <v>.</v>
          </cell>
          <cell r="E1995" t="str">
            <v>SIURB-E Jan/25</v>
          </cell>
        </row>
        <row r="1996">
          <cell r="A1996">
            <v>11002001</v>
          </cell>
          <cell r="B1996" t="str">
            <v>CHAPISCO COMUM - ARGAMASSA DE CIMENTO E AREIA 1:3</v>
          </cell>
          <cell r="C1996" t="str">
            <v>M2</v>
          </cell>
          <cell r="D1996">
            <v>7.18</v>
          </cell>
          <cell r="E1996" t="str">
            <v>SIURB-E Jan/25</v>
          </cell>
        </row>
        <row r="1997">
          <cell r="A1997">
            <v>11002003</v>
          </cell>
          <cell r="B1997" t="str">
            <v>CHAPISCO COLANTE APLICADO EM ESTRUTURA DE CONCRETO COM DESEMPENADEIRA DENTADA</v>
          </cell>
          <cell r="C1997" t="str">
            <v>M2</v>
          </cell>
          <cell r="D1997">
            <v>16.84</v>
          </cell>
          <cell r="E1997" t="str">
            <v>SIURB-E Jan/25</v>
          </cell>
        </row>
        <row r="1998">
          <cell r="A1998">
            <v>11002008</v>
          </cell>
          <cell r="B1998" t="str">
            <v>EMBOÇO INTERNO - ARGAMASSA MISTA DE CIMENTO, CAL E AREIA 1:4/12</v>
          </cell>
          <cell r="C1998" t="str">
            <v>M2</v>
          </cell>
          <cell r="D1998">
            <v>46.53</v>
          </cell>
          <cell r="E1998" t="str">
            <v>SIURB-E Jan/25</v>
          </cell>
        </row>
        <row r="1999">
          <cell r="A1999">
            <v>11002009</v>
          </cell>
          <cell r="B1999" t="str">
            <v>EMBOÇO INTERNO DESEMPENADO PARA PINTURA - ARGAMASSA MISTA DE CIMENTO, CAL E AREIA 1:3/12</v>
          </cell>
          <cell r="C1999" t="str">
            <v>M2</v>
          </cell>
          <cell r="D1999">
            <v>45.94</v>
          </cell>
          <cell r="E1999" t="str">
            <v>SIURB-E Jan/25</v>
          </cell>
        </row>
        <row r="2000">
          <cell r="A2000">
            <v>11002010</v>
          </cell>
          <cell r="B2000" t="str">
            <v>EMBOÇO INTERNO - ARGAMASSA DE CIMENTO E AREIA 1:3</v>
          </cell>
          <cell r="C2000" t="str">
            <v>M2</v>
          </cell>
          <cell r="D2000">
            <v>53.97</v>
          </cell>
          <cell r="E2000" t="str">
            <v>SIURB-E Jan/25</v>
          </cell>
        </row>
        <row r="2001">
          <cell r="A2001">
            <v>11002013</v>
          </cell>
          <cell r="B2001" t="str">
            <v>REBOCO INTERNO - ARGAMASSA PRÉ-FABRICADA</v>
          </cell>
          <cell r="C2001" t="str">
            <v>M2</v>
          </cell>
          <cell r="D2001">
            <v>24.16</v>
          </cell>
          <cell r="E2001" t="str">
            <v>SIURB-E Jan/25</v>
          </cell>
        </row>
        <row r="2002">
          <cell r="A2002">
            <v>11002015</v>
          </cell>
          <cell r="B2002" t="str">
            <v>REVESTIMENTO COM GESSO</v>
          </cell>
          <cell r="C2002" t="str">
            <v>M2</v>
          </cell>
          <cell r="D2002">
            <v>25.69</v>
          </cell>
          <cell r="E2002" t="str">
            <v>SIURB-E Jan/25</v>
          </cell>
        </row>
        <row r="2003">
          <cell r="A2003">
            <v>11002025</v>
          </cell>
          <cell r="B2003" t="str">
            <v>AZULEJOS, JUNTAS AMARRAÇÃO OU A PRUMO - ASSENTES COM ARGAMASSA COMUM</v>
          </cell>
          <cell r="C2003" t="str">
            <v>M2</v>
          </cell>
          <cell r="D2003">
            <v>86.68</v>
          </cell>
          <cell r="E2003" t="str">
            <v>SIURB-E Jan/25</v>
          </cell>
        </row>
        <row r="2004">
          <cell r="A2004">
            <v>11002029</v>
          </cell>
          <cell r="B2004" t="str">
            <v>AZULEJOS, JUNTA AMARRAÇÃO OU A PRUMO - ASSENTES COM ARGAMASSA COLANTE</v>
          </cell>
          <cell r="C2004" t="str">
            <v>M2</v>
          </cell>
          <cell r="D2004">
            <v>75.98</v>
          </cell>
          <cell r="E2004" t="str">
            <v>SIURB-E Jan/25</v>
          </cell>
        </row>
        <row r="2005">
          <cell r="A2005">
            <v>11002075</v>
          </cell>
          <cell r="B2005" t="str">
            <v>LAMINADO MELAMÍNICO COLADO, 1,3MM DE ESPESSURA - JUNTAS SECAS</v>
          </cell>
          <cell r="C2005" t="str">
            <v>M2</v>
          </cell>
          <cell r="D2005">
            <v>202.87</v>
          </cell>
          <cell r="E2005" t="str">
            <v>SIURB-E Jan/25</v>
          </cell>
        </row>
        <row r="2006">
          <cell r="A2006">
            <v>11002105</v>
          </cell>
          <cell r="B2006" t="str">
            <v>CHAPISCO COMUM - ARGAMASSA DE CIMENTO E AREIA 1:4</v>
          </cell>
          <cell r="C2006" t="str">
            <v>M2</v>
          </cell>
          <cell r="D2006">
            <v>6.82</v>
          </cell>
          <cell r="E2006" t="str">
            <v>SIURB-E Jan/25</v>
          </cell>
        </row>
        <row r="2007">
          <cell r="A2007">
            <v>11002107</v>
          </cell>
          <cell r="B2007" t="str">
            <v>VA.09 - CHAPISCO ROLADO APLICADO EM ALVENARIA COM ROLO PARA TEXTURA ACRÍLICA</v>
          </cell>
          <cell r="C2007" t="str">
            <v>M2</v>
          </cell>
          <cell r="D2007">
            <v>10.31</v>
          </cell>
          <cell r="E2007" t="str">
            <v>SIURB-E Jan/25</v>
          </cell>
        </row>
        <row r="2008">
          <cell r="A2008">
            <v>11003000</v>
          </cell>
          <cell r="B2008" t="str">
            <v>REVESTIMENTO DE PAREDES EXTERNAS</v>
          </cell>
          <cell r="C2008" t="str">
            <v>.</v>
          </cell>
          <cell r="D2008" t="str">
            <v>.</v>
          </cell>
          <cell r="E2008" t="str">
            <v>SIURB-E Jan/25</v>
          </cell>
        </row>
        <row r="2009">
          <cell r="A2009">
            <v>11003001</v>
          </cell>
          <cell r="B2009" t="str">
            <v>CHAPISCO COMUM - ARGAMASSA DE CIMENTO E AREIA 1:3</v>
          </cell>
          <cell r="C2009" t="str">
            <v>M2</v>
          </cell>
          <cell r="D2009">
            <v>7.18</v>
          </cell>
          <cell r="E2009" t="str">
            <v>SIURB-E Jan/25</v>
          </cell>
        </row>
        <row r="2010">
          <cell r="A2010">
            <v>11003003</v>
          </cell>
          <cell r="B2010" t="str">
            <v>CHAPISCO RÚSTICO FINO, APLICADO COM PENEIRA - ARGAMASSA DE CIMENTO E AREIA 1:3</v>
          </cell>
          <cell r="C2010" t="str">
            <v>M2</v>
          </cell>
          <cell r="D2010">
            <v>15.64</v>
          </cell>
          <cell r="E2010" t="str">
            <v>SIURB-E Jan/25</v>
          </cell>
        </row>
        <row r="2011">
          <cell r="A2011">
            <v>11003004</v>
          </cell>
          <cell r="B2011" t="str">
            <v>CHAPISCO RÚSTICO GROSSO, COM ADIÇÃO DE BRITA N.1</v>
          </cell>
          <cell r="C2011" t="str">
            <v>M2</v>
          </cell>
          <cell r="D2011">
            <v>22.53</v>
          </cell>
          <cell r="E2011" t="str">
            <v>SIURB-E Jan/25</v>
          </cell>
        </row>
        <row r="2012">
          <cell r="A2012">
            <v>11003005</v>
          </cell>
          <cell r="B2012" t="str">
            <v>CHAPISCO COLANTE APLICADO EM ESTRUTURA DE CONCRETO COM DESEMPENADEIRA DENTADA</v>
          </cell>
          <cell r="C2012" t="str">
            <v>M2</v>
          </cell>
          <cell r="D2012">
            <v>16.84</v>
          </cell>
          <cell r="E2012" t="str">
            <v>SIURB-E Jan/25</v>
          </cell>
        </row>
        <row r="2013">
          <cell r="A2013">
            <v>11003008</v>
          </cell>
          <cell r="B2013" t="str">
            <v>EMBOÇO EXTERNO - ARGAMASSA MISTA DE CIMENTO, CAL E AREIA 1:4/12</v>
          </cell>
          <cell r="C2013" t="str">
            <v>M2</v>
          </cell>
          <cell r="D2013">
            <v>46.53</v>
          </cell>
          <cell r="E2013" t="str">
            <v>SIURB-E Jan/25</v>
          </cell>
        </row>
        <row r="2014">
          <cell r="A2014">
            <v>11003009</v>
          </cell>
          <cell r="B2014" t="str">
            <v>EMBOÇO EXTERNO DESEMPENADO PARA PINTURA - ARGAMASSA MISTA DE CIMENTO, CAL E AREIA 1:3/12</v>
          </cell>
          <cell r="C2014" t="str">
            <v>M2</v>
          </cell>
          <cell r="D2014">
            <v>45.94</v>
          </cell>
          <cell r="E2014" t="str">
            <v>SIURB-E Jan/25</v>
          </cell>
        </row>
        <row r="2015">
          <cell r="A2015">
            <v>11003010</v>
          </cell>
          <cell r="B2015" t="str">
            <v>EMBOÇO EXTERNO - ARGAMASSA DE CIMENTO E AREIA 1:3</v>
          </cell>
          <cell r="C2015" t="str">
            <v>M2</v>
          </cell>
          <cell r="D2015">
            <v>53.97</v>
          </cell>
          <cell r="E2015" t="str">
            <v>SIURB-E Jan/25</v>
          </cell>
        </row>
        <row r="2016">
          <cell r="A2016">
            <v>11003013</v>
          </cell>
          <cell r="B2016" t="str">
            <v>REBOCO EXTERNO - ARGAMASSA PRÉ-FABRICADA</v>
          </cell>
          <cell r="C2016" t="str">
            <v>M2</v>
          </cell>
          <cell r="D2016">
            <v>22.55</v>
          </cell>
          <cell r="E2016" t="str">
            <v>SIURB-E Jan/25</v>
          </cell>
        </row>
        <row r="2017">
          <cell r="A2017">
            <v>11003041</v>
          </cell>
          <cell r="B2017" t="str">
            <v>PASTILHAS DE PORCELANA FOSCA, 3/4" - FAIXAS DE ATÉ 20CM</v>
          </cell>
          <cell r="C2017" t="str">
            <v>M</v>
          </cell>
          <cell r="D2017">
            <v>87.38</v>
          </cell>
          <cell r="E2017" t="str">
            <v>SIURB-E Jan/25</v>
          </cell>
        </row>
        <row r="2018">
          <cell r="A2018">
            <v>11003045</v>
          </cell>
          <cell r="B2018" t="str">
            <v>REVESTIMENTO CERÂMICO ANTI-PICHAÇÃO, JUNTAS AMARRAÇÃO OU PRUMO - ASSENTADOS COM ARGAMASSA COMUM</v>
          </cell>
          <cell r="C2018" t="str">
            <v>M2</v>
          </cell>
          <cell r="D2018">
            <v>203.48</v>
          </cell>
          <cell r="E2018" t="str">
            <v>SIURB-E Jan/25</v>
          </cell>
        </row>
        <row r="2019">
          <cell r="A2019">
            <v>11003046</v>
          </cell>
          <cell r="B2019" t="str">
            <v>REVESTIMENTO CERÂMICO ANTI-PICHAÇÃO, JUNTAS AMARRAÇÃO OU PRUMO - ASSENTADOS COM ARGAMASSA COLANTE</v>
          </cell>
          <cell r="C2019" t="str">
            <v>M2</v>
          </cell>
          <cell r="D2019">
            <v>86.67</v>
          </cell>
          <cell r="E2019" t="str">
            <v>SIURB-E Jan/25</v>
          </cell>
        </row>
        <row r="2020">
          <cell r="A2020">
            <v>11003047</v>
          </cell>
          <cell r="B2020" t="str">
            <v>REVESTIMENTO CERÂMICO ESMALTADO, JUNTAS AMARRAÇÃO OU PRUMO - ASSENTADOS COM ARGAMASSA COMUM</v>
          </cell>
          <cell r="C2020" t="str">
            <v>M2</v>
          </cell>
          <cell r="D2020">
            <v>224.26</v>
          </cell>
          <cell r="E2020" t="str">
            <v>SIURB-E Jan/25</v>
          </cell>
        </row>
        <row r="2021">
          <cell r="A2021">
            <v>11003105</v>
          </cell>
          <cell r="B2021" t="str">
            <v>CHAPISCO COMUM - ARGAMASSA DE CIMENTO E AREIA 1:4</v>
          </cell>
          <cell r="C2021" t="str">
            <v>M2</v>
          </cell>
          <cell r="D2021">
            <v>6.82</v>
          </cell>
          <cell r="E2021" t="str">
            <v>SIURB-E Jan/25</v>
          </cell>
        </row>
        <row r="2022">
          <cell r="A2022">
            <v>11003107</v>
          </cell>
          <cell r="B2022" t="str">
            <v>VA.09 - CHAPISCO ROLADO APLICADO EM ALVENARIA COM ROLO PARA TEXTURA ACRÍLICA</v>
          </cell>
          <cell r="C2022" t="str">
            <v>M2</v>
          </cell>
          <cell r="D2022">
            <v>10.31</v>
          </cell>
          <cell r="E2022" t="str">
            <v>SIURB-E Jan/25</v>
          </cell>
        </row>
        <row r="2023">
          <cell r="A2023">
            <v>11004000</v>
          </cell>
          <cell r="B2023" t="str">
            <v>ARREMATES DE REVESTIMENTO</v>
          </cell>
          <cell r="C2023" t="str">
            <v>.</v>
          </cell>
          <cell r="D2023" t="str">
            <v>.</v>
          </cell>
          <cell r="E2023" t="str">
            <v>SIURB-E Jan/25</v>
          </cell>
        </row>
        <row r="2024">
          <cell r="A2024">
            <v>11004004</v>
          </cell>
          <cell r="B2024" t="str">
            <v>CANTONEIRA DE PROTEÇÃO - PERFIL "L" DE FERRO, 1 1/4" X 1 1/4" X 1/8"</v>
          </cell>
          <cell r="C2024" t="str">
            <v>M</v>
          </cell>
          <cell r="D2024">
            <v>40.72</v>
          </cell>
          <cell r="E2024" t="str">
            <v>SIURB-E Jan/25</v>
          </cell>
        </row>
        <row r="2025">
          <cell r="A2025">
            <v>11004005</v>
          </cell>
          <cell r="B2025" t="str">
            <v>DA.04 - CANTONEIRA DE PROTEÇÃO - PERFIL "L" DE FERRO, 1"X1"X1/8"</v>
          </cell>
          <cell r="C2025" t="str">
            <v>M</v>
          </cell>
          <cell r="D2025">
            <v>37.68</v>
          </cell>
          <cell r="E2025" t="str">
            <v>SIURB-E Jan/25</v>
          </cell>
        </row>
        <row r="2026">
          <cell r="A2026">
            <v>11004006</v>
          </cell>
          <cell r="B2026" t="str">
            <v>DA.01 - CANTONEIRA DE PROTEÇÃO - PERFIL "L" DE ALUMÍNIO, 1"X1"X1/8"</v>
          </cell>
          <cell r="C2026" t="str">
            <v>M</v>
          </cell>
          <cell r="D2026">
            <v>42.83</v>
          </cell>
          <cell r="E2026" t="str">
            <v>SIURB-E Jan/25</v>
          </cell>
        </row>
        <row r="2027">
          <cell r="A2027">
            <v>11004013</v>
          </cell>
          <cell r="B2027" t="str">
            <v>DA.02 - CANTONEIRA DE PROTEÇÃO PARA REBOCO - PERFIL "Y" DE ALUMÍNIO</v>
          </cell>
          <cell r="C2027" t="str">
            <v>M</v>
          </cell>
          <cell r="D2027">
            <v>35.049999999999997</v>
          </cell>
          <cell r="E2027" t="str">
            <v>SIURB-E Jan/25</v>
          </cell>
        </row>
        <row r="2028">
          <cell r="A2028">
            <v>11004017</v>
          </cell>
          <cell r="B2028" t="str">
            <v>DA.03 - CANTONEIRA DE PROTEÇÃO PARA AZULEJOS - PERFIL "TRIFACE" DE ALUMÍNIO</v>
          </cell>
          <cell r="C2028" t="str">
            <v>M</v>
          </cell>
          <cell r="D2028">
            <v>39.69</v>
          </cell>
          <cell r="E2028" t="str">
            <v>SIURB-E Jan/25</v>
          </cell>
        </row>
        <row r="2029">
          <cell r="A2029">
            <v>11004050</v>
          </cell>
          <cell r="B2029" t="str">
            <v>DG.10 - PEITORIL DE ARGAMASSA DE CIMENTO QUEIMADO - ESP=2CM, L=20CM</v>
          </cell>
          <cell r="C2029" t="str">
            <v>M</v>
          </cell>
          <cell r="D2029">
            <v>20.51</v>
          </cell>
          <cell r="E2029" t="str">
            <v>SIURB-E Jan/25</v>
          </cell>
        </row>
        <row r="2030">
          <cell r="A2030">
            <v>11004056</v>
          </cell>
          <cell r="B2030" t="str">
            <v>DG.10/16 - PEITORIL DE GRANILITE - ESPESSURA 2CM, LARGURA 20CM</v>
          </cell>
          <cell r="C2030" t="str">
            <v>M</v>
          </cell>
          <cell r="D2030">
            <v>118.26</v>
          </cell>
          <cell r="E2030" t="str">
            <v>SIURB-E Jan/25</v>
          </cell>
        </row>
        <row r="2031">
          <cell r="A2031">
            <v>11004058</v>
          </cell>
          <cell r="B2031" t="str">
            <v>PEITORIL DE GRANITO POLIDO - ESP=2CM, L=25CM</v>
          </cell>
          <cell r="C2031" t="str">
            <v>M</v>
          </cell>
          <cell r="D2031">
            <v>157.11000000000001</v>
          </cell>
          <cell r="E2031" t="str">
            <v>SIURB-E Jan/25</v>
          </cell>
        </row>
        <row r="2032">
          <cell r="A2032">
            <v>11004060</v>
          </cell>
          <cell r="B2032" t="str">
            <v>PEITORIL DE ARDÓSIA POLIDA</v>
          </cell>
          <cell r="C2032" t="str">
            <v>M</v>
          </cell>
          <cell r="D2032">
            <v>171.63</v>
          </cell>
          <cell r="E2032" t="str">
            <v>SIURB-E Jan/25</v>
          </cell>
        </row>
        <row r="2033">
          <cell r="A2033">
            <v>11004101</v>
          </cell>
          <cell r="B2033" t="str">
            <v>PEITORIL DE MÁRMORE - ESP=2CM, L=25CM</v>
          </cell>
          <cell r="C2033" t="str">
            <v>M</v>
          </cell>
          <cell r="D2033">
            <v>262.33</v>
          </cell>
          <cell r="E2033" t="str">
            <v>SIURB-E Jan/25</v>
          </cell>
        </row>
        <row r="2034">
          <cell r="A2034">
            <v>11050000</v>
          </cell>
          <cell r="B2034" t="str">
            <v>DEMOLIÇÕES</v>
          </cell>
          <cell r="C2034" t="str">
            <v>.</v>
          </cell>
          <cell r="D2034" t="str">
            <v>.</v>
          </cell>
          <cell r="E2034" t="str">
            <v>SIURB-E Jan/25</v>
          </cell>
        </row>
        <row r="2035">
          <cell r="A2035">
            <v>11050002</v>
          </cell>
          <cell r="B2035" t="str">
            <v>DEMOLIÇÃO DE ARGAMASSA DE CAL E AREIA OU MISTA</v>
          </cell>
          <cell r="C2035" t="str">
            <v>M2</v>
          </cell>
          <cell r="D2035">
            <v>5.41</v>
          </cell>
          <cell r="E2035" t="str">
            <v>SIURB-E Jan/25</v>
          </cell>
        </row>
        <row r="2036">
          <cell r="A2036">
            <v>11050003</v>
          </cell>
          <cell r="B2036" t="str">
            <v>DEMOLIÇÃO DE ARGAMASSA DE CIMENTO E AREIA</v>
          </cell>
          <cell r="C2036" t="str">
            <v>M2</v>
          </cell>
          <cell r="D2036">
            <v>10.83</v>
          </cell>
          <cell r="E2036" t="str">
            <v>SIURB-E Jan/25</v>
          </cell>
        </row>
        <row r="2037">
          <cell r="A2037">
            <v>11050005</v>
          </cell>
          <cell r="B2037" t="str">
            <v>DEMOLIÇÃO DE REVESTIMENTO CERÂMICO OU SIMILAR</v>
          </cell>
          <cell r="C2037" t="str">
            <v>M2</v>
          </cell>
          <cell r="D2037">
            <v>37.89</v>
          </cell>
          <cell r="E2037" t="str">
            <v>SIURB-E Jan/25</v>
          </cell>
        </row>
        <row r="2038">
          <cell r="A2038">
            <v>11050010</v>
          </cell>
          <cell r="B2038" t="str">
            <v>DEMOLIÇÃO DE LAMBRI DE TÁBUAS OU CHAPAS DE MADEIRA, EXCLUSIVE ENTARUGAMENTO</v>
          </cell>
          <cell r="C2038" t="str">
            <v>M2</v>
          </cell>
          <cell r="D2038">
            <v>33.83</v>
          </cell>
          <cell r="E2038" t="str">
            <v>SIURB-E Jan/25</v>
          </cell>
        </row>
        <row r="2039">
          <cell r="A2039">
            <v>11050015</v>
          </cell>
          <cell r="B2039" t="str">
            <v>DEMOLIÇÃO DE LAMBRI DE TÁBUAS OU CHAPAS DE MADEIRA, INCLUSIVE ENTARUGAMENTO</v>
          </cell>
          <cell r="C2039" t="str">
            <v>M2</v>
          </cell>
          <cell r="D2039">
            <v>67.66</v>
          </cell>
          <cell r="E2039" t="str">
            <v>SIURB-E Jan/25</v>
          </cell>
        </row>
        <row r="2040">
          <cell r="A2040">
            <v>11060000</v>
          </cell>
          <cell r="B2040" t="str">
            <v>RETIRADAS</v>
          </cell>
          <cell r="C2040" t="str">
            <v>.</v>
          </cell>
          <cell r="D2040" t="str">
            <v>.</v>
          </cell>
          <cell r="E2040" t="str">
            <v>SIURB-E Jan/25</v>
          </cell>
        </row>
        <row r="2041">
          <cell r="A2041">
            <v>11060005</v>
          </cell>
          <cell r="B2041" t="str">
            <v>RETIRADA DE FORRAS DE PEDRAS NATURAIS - GRANITO OU MÁRMORE</v>
          </cell>
          <cell r="C2041" t="str">
            <v>M2</v>
          </cell>
          <cell r="D2041">
            <v>37.89</v>
          </cell>
          <cell r="E2041" t="str">
            <v>SIURB-E Jan/25</v>
          </cell>
        </row>
        <row r="2042">
          <cell r="A2042">
            <v>11060010</v>
          </cell>
          <cell r="B2042" t="str">
            <v>RETIRADA DE LAMBRI DE TÁBUAS OU CHAPAS DE MADEIRA, EXCLUSIVE ENTARUGAMENTO</v>
          </cell>
          <cell r="C2042" t="str">
            <v>M2</v>
          </cell>
          <cell r="D2042">
            <v>9.36</v>
          </cell>
          <cell r="E2042" t="str">
            <v>SIURB-E Jan/25</v>
          </cell>
        </row>
        <row r="2043">
          <cell r="A2043">
            <v>11060015</v>
          </cell>
          <cell r="B2043" t="str">
            <v>RETIRADA DE LAMBRI DE TÁBUAS OU CHAPAS DE MADEIRA, INCLUSIVE ENTARUGAMENTO</v>
          </cell>
          <cell r="C2043" t="str">
            <v>M2</v>
          </cell>
          <cell r="D2043">
            <v>28.09</v>
          </cell>
          <cell r="E2043" t="str">
            <v>SIURB-E Jan/25</v>
          </cell>
        </row>
        <row r="2044">
          <cell r="A2044">
            <v>11070000</v>
          </cell>
          <cell r="B2044" t="str">
            <v>RECOLOCAÇÕES</v>
          </cell>
          <cell r="C2044" t="str">
            <v>.</v>
          </cell>
          <cell r="D2044" t="str">
            <v>.</v>
          </cell>
          <cell r="E2044" t="str">
            <v>SIURB-E Jan/25</v>
          </cell>
        </row>
        <row r="2045">
          <cell r="A2045">
            <v>11070005</v>
          </cell>
          <cell r="B2045" t="str">
            <v>RECOLOCAÇÃO DE FORRAS DE PEDRAS NATURAIS - GRANITO OU MÁRMORE</v>
          </cell>
          <cell r="C2045" t="str">
            <v>M2</v>
          </cell>
          <cell r="D2045">
            <v>26.73</v>
          </cell>
          <cell r="E2045" t="str">
            <v>SIURB-E Jan/25</v>
          </cell>
        </row>
        <row r="2046">
          <cell r="A2046">
            <v>11080000</v>
          </cell>
          <cell r="B2046" t="str">
            <v>SERVIÇOS PARCIAIS</v>
          </cell>
          <cell r="C2046" t="str">
            <v>.</v>
          </cell>
          <cell r="D2046" t="str">
            <v>.</v>
          </cell>
          <cell r="E2046" t="str">
            <v>SIURB-E Jan/25</v>
          </cell>
        </row>
        <row r="2047">
          <cell r="A2047">
            <v>11080001</v>
          </cell>
          <cell r="B2047" t="str">
            <v>REPAROS EM TRINCAS E RACHADURAS</v>
          </cell>
          <cell r="C2047" t="str">
            <v>M</v>
          </cell>
          <cell r="D2047">
            <v>47.6</v>
          </cell>
          <cell r="E2047" t="str">
            <v>SIURB-E Jan/25</v>
          </cell>
        </row>
        <row r="2048">
          <cell r="A2048">
            <v>11080005</v>
          </cell>
          <cell r="B2048" t="str">
            <v>REPAROS EM EMBOÇO - ARGAMASSA MISTA DE CIMENTO, CAL E AREIA 1:4/12</v>
          </cell>
          <cell r="C2048" t="str">
            <v>M2</v>
          </cell>
          <cell r="D2048">
            <v>65.05</v>
          </cell>
          <cell r="E2048" t="str">
            <v>SIURB-E Jan/25</v>
          </cell>
        </row>
        <row r="2049">
          <cell r="A2049">
            <v>11080006</v>
          </cell>
          <cell r="B2049" t="str">
            <v>REPAROS EM REBOCO - ARGAMASSA DE CAL E AREIA 1:2</v>
          </cell>
          <cell r="C2049" t="str">
            <v>M2</v>
          </cell>
          <cell r="D2049">
            <v>33.79</v>
          </cell>
          <cell r="E2049" t="str">
            <v>SIURB-E Jan/25</v>
          </cell>
        </row>
        <row r="2050">
          <cell r="A2050">
            <v>12000000</v>
          </cell>
          <cell r="B2050" t="str">
            <v>FORROS</v>
          </cell>
          <cell r="E2050" t="str">
            <v>SIURB-E Jan/25</v>
          </cell>
        </row>
        <row r="2051">
          <cell r="A2051">
            <v>12001000</v>
          </cell>
          <cell r="B2051" t="str">
            <v>FORROS FALSOS</v>
          </cell>
          <cell r="C2051" t="str">
            <v>.</v>
          </cell>
          <cell r="D2051" t="str">
            <v>.</v>
          </cell>
          <cell r="E2051" t="str">
            <v>SIURB-E Jan/25</v>
          </cell>
        </row>
        <row r="2052">
          <cell r="A2052">
            <v>12001030</v>
          </cell>
          <cell r="B2052" t="str">
            <v>FORRO FIBRA MINERAL MODELADO ÚMIDA - ACABAMENTO SUPERFÍCIE PINTURA VINÍLICA A BASE DE LÁTEX BRANCA - ESPESSURA 13MM, NRC=0,50, CAC=MÍNIMO 35</v>
          </cell>
          <cell r="C2052" t="str">
            <v>M2</v>
          </cell>
          <cell r="D2052">
            <v>165.97</v>
          </cell>
          <cell r="E2052" t="str">
            <v>SIURB-E Jan/25</v>
          </cell>
        </row>
        <row r="2053">
          <cell r="A2053">
            <v>12001040</v>
          </cell>
          <cell r="B2053" t="str">
            <v>FORRO DE GESSO COMUM - PLACA CONVENCIONAL (FORNECIMENTO E INSTALAÇÃO)</v>
          </cell>
          <cell r="C2053" t="str">
            <v>M2</v>
          </cell>
          <cell r="D2053">
            <v>114.92</v>
          </cell>
          <cell r="E2053" t="str">
            <v>SIURB-E Jan/25</v>
          </cell>
        </row>
        <row r="2054">
          <cell r="A2054">
            <v>12001042</v>
          </cell>
          <cell r="B2054" t="str">
            <v>FORRO DE GESSO ACARTONADO TIPO FGA (FORNECIMENTO E INSTALAÇÃO)</v>
          </cell>
          <cell r="C2054" t="str">
            <v>M2</v>
          </cell>
          <cell r="D2054">
            <v>135.65</v>
          </cell>
          <cell r="E2054" t="str">
            <v>SIURB-E Jan/25</v>
          </cell>
        </row>
        <row r="2055">
          <cell r="A2055">
            <v>12001043</v>
          </cell>
          <cell r="B2055" t="str">
            <v>FORRO DE GESSO ACARTONADO TIPO FGE (FORNECIMENTO E INSTALAÇÃO)</v>
          </cell>
          <cell r="C2055" t="str">
            <v>M2</v>
          </cell>
          <cell r="D2055">
            <v>109.12</v>
          </cell>
          <cell r="E2055" t="str">
            <v>SIURB-E Jan/25</v>
          </cell>
        </row>
        <row r="2056">
          <cell r="A2056">
            <v>12001045</v>
          </cell>
          <cell r="B2056" t="str">
            <v>FORRO EM RÉGUA DE PVC 200MM - INCLUSIVE PERFIS DE FIXAÇÃO E ACABAMENTO</v>
          </cell>
          <cell r="C2056" t="str">
            <v>M2</v>
          </cell>
          <cell r="D2056">
            <v>110.43</v>
          </cell>
          <cell r="E2056" t="str">
            <v>SIURB-E Jan/25</v>
          </cell>
        </row>
        <row r="2057">
          <cell r="A2057">
            <v>12050000</v>
          </cell>
          <cell r="B2057" t="str">
            <v>DEMOLIÇÕES</v>
          </cell>
          <cell r="C2057" t="str">
            <v>.</v>
          </cell>
          <cell r="D2057" t="str">
            <v>.</v>
          </cell>
          <cell r="E2057" t="str">
            <v>SIURB-E Jan/25</v>
          </cell>
        </row>
        <row r="2058">
          <cell r="A2058">
            <v>12050001</v>
          </cell>
          <cell r="B2058" t="str">
            <v>DEMOLIÇÃO DE ESTUQUE COMUM, EXCLUSIVE ENTARUGAMENTO</v>
          </cell>
          <cell r="C2058" t="str">
            <v>M2</v>
          </cell>
          <cell r="D2058">
            <v>7.23</v>
          </cell>
          <cell r="E2058" t="str">
            <v>SIURB-E Jan/25</v>
          </cell>
        </row>
        <row r="2059">
          <cell r="A2059">
            <v>12050002</v>
          </cell>
          <cell r="B2059" t="str">
            <v>DEMOLIÇÃO DE FORRO DE TÁBUAS OU CHAPAS DE MADEIRA, EXCLUSIVE ENTARUGAMENTO</v>
          </cell>
          <cell r="C2059" t="str">
            <v>M2</v>
          </cell>
          <cell r="D2059">
            <v>9.64</v>
          </cell>
          <cell r="E2059" t="str">
            <v>SIURB-E Jan/25</v>
          </cell>
        </row>
        <row r="2060">
          <cell r="A2060">
            <v>12050005</v>
          </cell>
          <cell r="B2060" t="str">
            <v>DEMOLIÇÃO DE FORRO DE GESSO</v>
          </cell>
          <cell r="C2060" t="str">
            <v>M2</v>
          </cell>
          <cell r="D2060">
            <v>4.34</v>
          </cell>
          <cell r="E2060" t="str">
            <v>SIURB-E Jan/25</v>
          </cell>
        </row>
        <row r="2061">
          <cell r="A2061">
            <v>12050020</v>
          </cell>
          <cell r="B2061" t="str">
            <v>DEMOLIÇÃO DE ENTARUGAMENTO DE FORRO</v>
          </cell>
          <cell r="C2061" t="str">
            <v>M2</v>
          </cell>
          <cell r="D2061">
            <v>9.64</v>
          </cell>
          <cell r="E2061" t="str">
            <v>SIURB-E Jan/25</v>
          </cell>
        </row>
        <row r="2062">
          <cell r="A2062">
            <v>12060000</v>
          </cell>
          <cell r="B2062" t="str">
            <v>RETIRADAS</v>
          </cell>
          <cell r="C2062" t="str">
            <v>.</v>
          </cell>
          <cell r="D2062" t="str">
            <v>.</v>
          </cell>
          <cell r="E2062" t="str">
            <v>SIURB-E Jan/25</v>
          </cell>
        </row>
        <row r="2063">
          <cell r="A2063">
            <v>12060001</v>
          </cell>
          <cell r="B2063" t="str">
            <v>RETIRADA DE FORRO DE TÁBUAS OU CHAPAS EM GERAL - PREGADAS</v>
          </cell>
          <cell r="C2063" t="str">
            <v>M2</v>
          </cell>
          <cell r="D2063">
            <v>18.3</v>
          </cell>
          <cell r="E2063" t="str">
            <v>SIURB-E Jan/25</v>
          </cell>
        </row>
        <row r="2064">
          <cell r="A2064">
            <v>12060002</v>
          </cell>
          <cell r="B2064" t="str">
            <v>RETIRADA DE FORRO DE CHAPAS EM GERAL - APOIADAS</v>
          </cell>
          <cell r="C2064" t="str">
            <v>M2</v>
          </cell>
          <cell r="D2064">
            <v>7.94</v>
          </cell>
          <cell r="E2064" t="str">
            <v>SIURB-E Jan/25</v>
          </cell>
        </row>
        <row r="2065">
          <cell r="A2065">
            <v>12060020</v>
          </cell>
          <cell r="B2065" t="str">
            <v>RETIRADA DE ENTARUGAMENTO DE FORRO</v>
          </cell>
          <cell r="C2065" t="str">
            <v>M2</v>
          </cell>
          <cell r="D2065">
            <v>22.13</v>
          </cell>
          <cell r="E2065" t="str">
            <v>SIURB-E Jan/25</v>
          </cell>
        </row>
        <row r="2066">
          <cell r="A2066">
            <v>12060030</v>
          </cell>
          <cell r="B2066" t="str">
            <v>RETIRADA DE FORRO EM RÉGUAS DE PVC, INCLUSIVE PERFIS</v>
          </cell>
          <cell r="C2066" t="str">
            <v>M2</v>
          </cell>
          <cell r="D2066">
            <v>11.06</v>
          </cell>
          <cell r="E2066" t="str">
            <v>SIURB-E Jan/25</v>
          </cell>
        </row>
        <row r="2067">
          <cell r="A2067">
            <v>12070000</v>
          </cell>
          <cell r="B2067" t="str">
            <v>RECOLOCAÇÕES</v>
          </cell>
          <cell r="C2067" t="str">
            <v>.</v>
          </cell>
          <cell r="D2067" t="str">
            <v>.</v>
          </cell>
          <cell r="E2067" t="str">
            <v>SIURB-E Jan/25</v>
          </cell>
        </row>
        <row r="2068">
          <cell r="A2068">
            <v>12070031</v>
          </cell>
          <cell r="B2068" t="str">
            <v>RECOLOCAÇÃO DE FORROS, APOIADOS OU ENCAIXADOS</v>
          </cell>
          <cell r="C2068" t="str">
            <v>M2</v>
          </cell>
          <cell r="D2068">
            <v>8.3000000000000007</v>
          </cell>
          <cell r="E2068" t="str">
            <v>SIURB-E Jan/25</v>
          </cell>
        </row>
        <row r="2069">
          <cell r="A2069">
            <v>13000000</v>
          </cell>
          <cell r="B2069" t="str">
            <v>PISOS</v>
          </cell>
          <cell r="E2069" t="str">
            <v>SIURB-E Jan/25</v>
          </cell>
        </row>
        <row r="2070">
          <cell r="A2070">
            <v>13001000</v>
          </cell>
          <cell r="B2070" t="str">
            <v>LASTROS E ENCHIMENTOS</v>
          </cell>
          <cell r="C2070" t="str">
            <v>.</v>
          </cell>
          <cell r="D2070" t="str">
            <v>.</v>
          </cell>
          <cell r="E2070" t="str">
            <v>SIURB-E Jan/25</v>
          </cell>
        </row>
        <row r="2071">
          <cell r="A2071">
            <v>13001001</v>
          </cell>
          <cell r="B2071" t="str">
            <v>ENCHIMENTO COM TIJOLOS CERÂMICOS FURADOS</v>
          </cell>
          <cell r="C2071" t="str">
            <v>M3</v>
          </cell>
          <cell r="D2071">
            <v>265.14999999999998</v>
          </cell>
          <cell r="E2071" t="str">
            <v>SIURB-E Jan/25</v>
          </cell>
        </row>
        <row r="2072">
          <cell r="A2072">
            <v>13001002</v>
          </cell>
          <cell r="B2072" t="str">
            <v>ENCHIMENTO COM ARGILA EXPANDIDA</v>
          </cell>
          <cell r="C2072" t="str">
            <v>M3</v>
          </cell>
          <cell r="D2072">
            <v>654.15</v>
          </cell>
          <cell r="E2072" t="str">
            <v>SIURB-E Jan/25</v>
          </cell>
        </row>
        <row r="2073">
          <cell r="A2073">
            <v>13001005</v>
          </cell>
          <cell r="B2073" t="str">
            <v>ENCHIMENTO DE CONCRETO COM AGREGADO LEVE</v>
          </cell>
          <cell r="C2073" t="str">
            <v>M3</v>
          </cell>
          <cell r="D2073">
            <v>538.29999999999995</v>
          </cell>
          <cell r="E2073" t="str">
            <v>SIURB-E Jan/25</v>
          </cell>
        </row>
        <row r="2074">
          <cell r="A2074">
            <v>13001006</v>
          </cell>
          <cell r="B2074" t="str">
            <v>ENCHIMENTO DE CONCRETO COM AGREGADO RECICLADO</v>
          </cell>
          <cell r="C2074" t="str">
            <v>M3</v>
          </cell>
          <cell r="D2074">
            <v>421.73</v>
          </cell>
          <cell r="E2074" t="str">
            <v>SIURB-E Jan/25</v>
          </cell>
        </row>
        <row r="2075">
          <cell r="A2075">
            <v>13001010</v>
          </cell>
          <cell r="B2075" t="str">
            <v>LASTRO DE BRITA</v>
          </cell>
          <cell r="C2075" t="str">
            <v>M3</v>
          </cell>
          <cell r="D2075">
            <v>235.05</v>
          </cell>
          <cell r="E2075" t="str">
            <v>SIURB-E Jan/25</v>
          </cell>
        </row>
        <row r="2076">
          <cell r="A2076">
            <v>13001011</v>
          </cell>
          <cell r="B2076" t="str">
            <v>LASTRO DE AGREGADO RECICLADO</v>
          </cell>
          <cell r="C2076" t="str">
            <v>M3</v>
          </cell>
          <cell r="D2076">
            <v>170.08</v>
          </cell>
          <cell r="E2076" t="str">
            <v>SIURB-E Jan/25</v>
          </cell>
        </row>
        <row r="2077">
          <cell r="A2077">
            <v>13001014</v>
          </cell>
          <cell r="B2077" t="str">
            <v>LASTRO DE CONCRETO - 150KG CIM/M3</v>
          </cell>
          <cell r="C2077" t="str">
            <v>M3</v>
          </cell>
          <cell r="D2077">
            <v>525.14</v>
          </cell>
          <cell r="E2077" t="str">
            <v>SIURB-E Jan/25</v>
          </cell>
        </row>
        <row r="2078">
          <cell r="A2078">
            <v>13001015</v>
          </cell>
          <cell r="B2078" t="str">
            <v>LASTRO DE CONCRETO - 200KG CIM/M3</v>
          </cell>
          <cell r="C2078" t="str">
            <v>M3</v>
          </cell>
          <cell r="D2078">
            <v>555.84</v>
          </cell>
          <cell r="E2078" t="str">
            <v>SIURB-E Jan/25</v>
          </cell>
        </row>
        <row r="2079">
          <cell r="A2079">
            <v>13001017</v>
          </cell>
          <cell r="B2079" t="str">
            <v>LASTRO DE CONCRETO, COM HIDROFUGO - 150KG CIM/M3</v>
          </cell>
          <cell r="C2079" t="str">
            <v>M3</v>
          </cell>
          <cell r="D2079">
            <v>949.26</v>
          </cell>
          <cell r="E2079" t="str">
            <v>SIURB-E Jan/25</v>
          </cell>
        </row>
        <row r="2080">
          <cell r="A2080">
            <v>13001018</v>
          </cell>
          <cell r="B2080" t="str">
            <v>LASTRO DE CONCRETO, COM HIDROFUGO - 200KG CIM/M3</v>
          </cell>
          <cell r="C2080" t="str">
            <v>M3</v>
          </cell>
          <cell r="D2080">
            <v>1121.3399999999999</v>
          </cell>
          <cell r="E2080" t="str">
            <v>SIURB-E Jan/25</v>
          </cell>
        </row>
        <row r="2081">
          <cell r="A2081">
            <v>13001019</v>
          </cell>
          <cell r="B2081" t="str">
            <v>LASTRO DE CONCRETO COM AGREGADO RECICLADO - 150KG CIM/M3</v>
          </cell>
          <cell r="C2081" t="str">
            <v>M3</v>
          </cell>
          <cell r="D2081">
            <v>463.13</v>
          </cell>
          <cell r="E2081" t="str">
            <v>SIURB-E Jan/25</v>
          </cell>
        </row>
        <row r="2082">
          <cell r="A2082">
            <v>13001020</v>
          </cell>
          <cell r="B2082" t="str">
            <v>LASTRO DE CONCRETO COM AGREGADO RECICLADO - 200KG CIM/M3</v>
          </cell>
          <cell r="C2082" t="str">
            <v>M3</v>
          </cell>
          <cell r="D2082">
            <v>498.55</v>
          </cell>
          <cell r="E2082" t="str">
            <v>SIURB-E Jan/25</v>
          </cell>
        </row>
        <row r="2083">
          <cell r="A2083">
            <v>13002000</v>
          </cell>
          <cell r="B2083" t="str">
            <v>REVESTIMENTO DE PISOS</v>
          </cell>
          <cell r="C2083" t="str">
            <v>.</v>
          </cell>
          <cell r="D2083" t="str">
            <v>.</v>
          </cell>
          <cell r="E2083" t="str">
            <v>SIURB-E Jan/25</v>
          </cell>
        </row>
        <row r="2084">
          <cell r="A2084">
            <v>13002001</v>
          </cell>
          <cell r="B2084" t="str">
            <v>CIMENTADO COMUM, DESEMPENADO - ESPESSURA 20MM</v>
          </cell>
          <cell r="C2084" t="str">
            <v>M2</v>
          </cell>
          <cell r="D2084">
            <v>61.51</v>
          </cell>
          <cell r="E2084" t="str">
            <v>SIURB-E Jan/25</v>
          </cell>
        </row>
        <row r="2085">
          <cell r="A2085">
            <v>13002002</v>
          </cell>
          <cell r="B2085" t="str">
            <v>CIMENTADO COMUM, DESEMPENADO E ALISADO - ESPESSURA 20MM</v>
          </cell>
          <cell r="C2085" t="str">
            <v>M2</v>
          </cell>
          <cell r="D2085">
            <v>64.47</v>
          </cell>
          <cell r="E2085" t="str">
            <v>SIURB-E Jan/25</v>
          </cell>
        </row>
        <row r="2086">
          <cell r="A2086">
            <v>13002003</v>
          </cell>
          <cell r="B2086" t="str">
            <v>CIMENTADO COM CORANTE, DESEMPENADO E ALISADO - ESPESSURA 20MM</v>
          </cell>
          <cell r="C2086" t="str">
            <v>M2</v>
          </cell>
          <cell r="D2086">
            <v>69.22</v>
          </cell>
          <cell r="E2086" t="str">
            <v>SIURB-E Jan/25</v>
          </cell>
        </row>
        <row r="2087">
          <cell r="A2087">
            <v>13002004</v>
          </cell>
          <cell r="B2087" t="str">
            <v>ACABAMENTO DE PISO DE CONCRETO TIPO BAMBOLÊ</v>
          </cell>
          <cell r="C2087" t="str">
            <v>M2</v>
          </cell>
          <cell r="D2087">
            <v>6.08</v>
          </cell>
          <cell r="E2087" t="str">
            <v>SIURB-E Jan/25</v>
          </cell>
        </row>
        <row r="2088">
          <cell r="A2088">
            <v>13002005</v>
          </cell>
          <cell r="B2088" t="str">
            <v>NG.05 - GRANILITE - ESPESSURA 8MM</v>
          </cell>
          <cell r="C2088" t="str">
            <v>M2</v>
          </cell>
          <cell r="D2088">
            <v>166.74</v>
          </cell>
          <cell r="E2088" t="str">
            <v>SIURB-E Jan/25</v>
          </cell>
        </row>
        <row r="2089">
          <cell r="A2089">
            <v>13002006</v>
          </cell>
          <cell r="B2089" t="str">
            <v>CIMENTADO COMUM COM AGREGADO RECLICLADO, DESEMPENADO ALISADO - ESPESSURA 20MM</v>
          </cell>
          <cell r="C2089" t="str">
            <v>M2</v>
          </cell>
          <cell r="D2089">
            <v>57.59</v>
          </cell>
          <cell r="E2089" t="str">
            <v>SIURB-E Jan/25</v>
          </cell>
        </row>
        <row r="2090">
          <cell r="A2090">
            <v>13002007</v>
          </cell>
          <cell r="B2090" t="str">
            <v>NG.07 - ARGAMASSA DE ALTA RESISTÊNCIA, TIPO LEVE - ESPESSURA 8MM</v>
          </cell>
          <cell r="C2090" t="str">
            <v>M2</v>
          </cell>
          <cell r="D2090">
            <v>152.55000000000001</v>
          </cell>
          <cell r="E2090" t="str">
            <v>SIURB-E Jan/25</v>
          </cell>
        </row>
        <row r="2091">
          <cell r="A2091">
            <v>13002008</v>
          </cell>
          <cell r="B2091" t="str">
            <v>NG.08 - ARGAMASSA DE ALTA RESISTÊNCIA, TIPO MÉDIO - ESPESSURA 12MM</v>
          </cell>
          <cell r="C2091" t="str">
            <v>M2</v>
          </cell>
          <cell r="D2091">
            <v>145.11000000000001</v>
          </cell>
          <cell r="E2091" t="str">
            <v>SIURB-E Jan/25</v>
          </cell>
        </row>
        <row r="2092">
          <cell r="A2092">
            <v>13002009</v>
          </cell>
          <cell r="B2092" t="str">
            <v>CIMENTADO COM AGREGADO RECICLADO, COM CORANTE DESEMPENADO  ALISADO</v>
          </cell>
          <cell r="C2092" t="str">
            <v>M2</v>
          </cell>
          <cell r="D2092">
            <v>59.49</v>
          </cell>
          <cell r="E2092" t="str">
            <v>SIURB-E Jan/25</v>
          </cell>
        </row>
        <row r="2093">
          <cell r="A2093">
            <v>13002010</v>
          </cell>
          <cell r="B2093" t="str">
            <v>CIMENTADO COMUM COM AGREGADO RECICLADO, DESEMPENADO - ESPESSURA 20MM</v>
          </cell>
          <cell r="C2093" t="str">
            <v>M2</v>
          </cell>
          <cell r="D2093">
            <v>53.74</v>
          </cell>
          <cell r="E2093" t="str">
            <v>SIURB-E Jan/25</v>
          </cell>
        </row>
        <row r="2094">
          <cell r="A2094">
            <v>13002011</v>
          </cell>
          <cell r="B2094" t="str">
            <v>PISO ESTRUTURAL EM CONCRETO ARMADO - 7CM</v>
          </cell>
          <cell r="C2094" t="str">
            <v>M2</v>
          </cell>
          <cell r="D2094">
            <v>72.239999999999995</v>
          </cell>
          <cell r="E2094" t="str">
            <v>SIURB-E Jan/25</v>
          </cell>
        </row>
        <row r="2095">
          <cell r="A2095">
            <v>13002013</v>
          </cell>
          <cell r="B2095" t="str">
            <v xml:space="preserve"> CONTRAPISO CONVENCIONAL COM ESPESSURA ATÉ 4 CM</v>
          </cell>
          <cell r="C2095" t="str">
            <v>M2</v>
          </cell>
          <cell r="D2095">
            <v>39.97</v>
          </cell>
          <cell r="E2095" t="str">
            <v>SIURB-E Jan/25</v>
          </cell>
        </row>
        <row r="2096">
          <cell r="A2096">
            <v>13002037</v>
          </cell>
          <cell r="B2096" t="str">
            <v>MOSAICO PORTUGUÊS UMA OU DUAS CORES SOBRE BASE DE AREIA RECICLADA</v>
          </cell>
          <cell r="C2096" t="str">
            <v>M2</v>
          </cell>
          <cell r="D2096">
            <v>208.62</v>
          </cell>
          <cell r="E2096" t="str">
            <v>SIURB-E Jan/25</v>
          </cell>
        </row>
        <row r="2097">
          <cell r="A2097">
            <v>13002038</v>
          </cell>
          <cell r="B2097" t="str">
            <v>PISO CERÂMICO NÃO ESMALTADO ANTIDERRAPANTE  - ASSENTADO COM ARGAMASSA COMUM (PARA COZINHAS E REFEITÓRIOS)</v>
          </cell>
          <cell r="C2097" t="str">
            <v>M2</v>
          </cell>
          <cell r="D2097">
            <v>302.45</v>
          </cell>
          <cell r="E2097" t="str">
            <v>SIURB-E Jan/25</v>
          </cell>
        </row>
        <row r="2098">
          <cell r="A2098">
            <v>13002039</v>
          </cell>
          <cell r="B2098" t="str">
            <v>PISO CERÂMICO NÃO ESMALTADO ANTIDERRAPANTE - ASSENTADO COM ARGAMASSA COLANTE (PARA COZINHAS E REFEITÓRIOS)</v>
          </cell>
          <cell r="C2098" t="str">
            <v>M2</v>
          </cell>
          <cell r="D2098">
            <v>242.1</v>
          </cell>
          <cell r="E2098" t="str">
            <v>SIURB-E Jan/25</v>
          </cell>
        </row>
        <row r="2099">
          <cell r="A2099">
            <v>13002040</v>
          </cell>
          <cell r="B2099" t="str">
            <v>PISO CERÂMICO ESMALTADO  (PEI-5) - ASSENTADO COM ARGAMASSA COMUM</v>
          </cell>
          <cell r="C2099" t="str">
            <v>M2</v>
          </cell>
          <cell r="D2099">
            <v>161.56</v>
          </cell>
          <cell r="E2099" t="str">
            <v>SIURB-E Jan/25</v>
          </cell>
        </row>
        <row r="2100">
          <cell r="A2100">
            <v>13002042</v>
          </cell>
          <cell r="B2100" t="str">
            <v>PISO CERÂMICO ESMALTADO (PEI-5) - ASSENTADO COM ARGAMASSA COLANTE</v>
          </cell>
          <cell r="C2100" t="str">
            <v>M2</v>
          </cell>
          <cell r="D2100">
            <v>101.21</v>
          </cell>
          <cell r="E2100" t="str">
            <v>SIURB-E Jan/25</v>
          </cell>
        </row>
        <row r="2101">
          <cell r="A2101">
            <v>13002043</v>
          </cell>
          <cell r="B2101" t="str">
            <v>PISO PODOTÁTIL, ALERTA OU DIRECIONAL, EM BORRACHA SINTÉTICA ASSENTES COM COLA</v>
          </cell>
          <cell r="C2101" t="str">
            <v>M2</v>
          </cell>
          <cell r="D2101">
            <v>221.49</v>
          </cell>
          <cell r="E2101" t="str">
            <v>SIURB-E Jan/25</v>
          </cell>
        </row>
        <row r="2102">
          <cell r="A2102">
            <v>13002044</v>
          </cell>
          <cell r="B2102" t="str">
            <v>PISO PODOTÁTIL, ALERTA OU DIRECIONAL, EM BORRACHA SINTÉTICA ASSENTES COM ARGAMASSA</v>
          </cell>
          <cell r="C2102" t="str">
            <v>M2</v>
          </cell>
          <cell r="D2102">
            <v>424.4</v>
          </cell>
          <cell r="E2102" t="str">
            <v>SIURB-E Jan/25</v>
          </cell>
        </row>
        <row r="2103">
          <cell r="A2103">
            <v>13002046</v>
          </cell>
          <cell r="B2103" t="str">
            <v>PISO PODOTÁTIL, ALERTA DIRECIONAL, INTERTRAVADO 6CM</v>
          </cell>
          <cell r="C2103" t="str">
            <v>M2</v>
          </cell>
          <cell r="D2103">
            <v>141.71</v>
          </cell>
          <cell r="E2103" t="str">
            <v>SIURB-E Jan/25</v>
          </cell>
        </row>
        <row r="2104">
          <cell r="A2104">
            <v>13002047</v>
          </cell>
          <cell r="B2104" t="str">
            <v>PISO PODOTÁTIL, ALERTA OU DIRECIONAL, EM LADRILHO HIDRÁULICO</v>
          </cell>
          <cell r="C2104" t="str">
            <v>M2</v>
          </cell>
          <cell r="D2104">
            <v>169.44</v>
          </cell>
          <cell r="E2104" t="str">
            <v>SIURB-E Jan/25</v>
          </cell>
        </row>
        <row r="2105">
          <cell r="A2105">
            <v>13002054</v>
          </cell>
          <cell r="B2105" t="str">
            <v>PISO PODOTÁTIL COLORIDO, ALERTA OU DIRECIONAL VIBRO-PRENSADO - 3CM - SELADO</v>
          </cell>
          <cell r="C2105" t="str">
            <v>M2</v>
          </cell>
          <cell r="D2105">
            <v>219.59</v>
          </cell>
          <cell r="E2105" t="str">
            <v>SIURB-E Jan/25</v>
          </cell>
        </row>
        <row r="2106">
          <cell r="A2106">
            <v>13002058</v>
          </cell>
          <cell r="B2106" t="str">
            <v>PISO EM GRANITO CINZA MAUA, PLACAS - ESPESSURA 2CM</v>
          </cell>
          <cell r="C2106" t="str">
            <v>M2</v>
          </cell>
          <cell r="D2106">
            <v>504.85</v>
          </cell>
          <cell r="E2106" t="str">
            <v>SIURB-E Jan/25</v>
          </cell>
        </row>
        <row r="2107">
          <cell r="A2107">
            <v>13002060</v>
          </cell>
          <cell r="B2107" t="str">
            <v>GRANITO POLIDO, FORRAS DE 20MM - VERDE UBATUBA</v>
          </cell>
          <cell r="C2107" t="str">
            <v>M2</v>
          </cell>
          <cell r="D2107">
            <v>451.68</v>
          </cell>
          <cell r="E2107" t="str">
            <v>SIURB-E Jan/25</v>
          </cell>
        </row>
        <row r="2108">
          <cell r="A2108">
            <v>13002062</v>
          </cell>
          <cell r="B2108" t="str">
            <v>MÁRMORE POLIDO, FORRAS DE 20MM - BRANCO ESPIRITO SANTO</v>
          </cell>
          <cell r="C2108" t="str">
            <v>M2</v>
          </cell>
          <cell r="D2108">
            <v>578.25</v>
          </cell>
          <cell r="E2108" t="str">
            <v>SIURB-E Jan/25</v>
          </cell>
        </row>
        <row r="2109">
          <cell r="A2109">
            <v>13002063</v>
          </cell>
          <cell r="B2109" t="str">
            <v>REVESTIMENTO DE PISO EM PEDRA ARDÓSIA SELECIONADA</v>
          </cell>
          <cell r="C2109" t="str">
            <v>M2</v>
          </cell>
          <cell r="D2109">
            <v>76.34</v>
          </cell>
          <cell r="E2109" t="str">
            <v>SIURB-E Jan/25</v>
          </cell>
        </row>
        <row r="2110">
          <cell r="A2110">
            <v>13002072</v>
          </cell>
          <cell r="B2110" t="str">
            <v>PISO PORTÁTIL DE POLIPROPILENO EM QUADRAS DE TÊNIS - FORNECIMENTO E INSTALAÇÃO</v>
          </cell>
          <cell r="C2110" t="str">
            <v>M2</v>
          </cell>
          <cell r="D2110">
            <v>467.87</v>
          </cell>
          <cell r="E2110" t="str">
            <v>SIURB-E Jan/25</v>
          </cell>
        </row>
        <row r="2111">
          <cell r="A2111">
            <v>13002073</v>
          </cell>
          <cell r="B2111" t="str">
            <v xml:space="preserve"> PISO PORTÁTIL DE POLIPROPILENO EM QUADRAS POLIESPORTIVAS,
ÁREA EXTERNA - FORNECIMENTO E INSTALAÇÃO</v>
          </cell>
          <cell r="C2111" t="str">
            <v>M2</v>
          </cell>
          <cell r="D2111">
            <v>467.87</v>
          </cell>
          <cell r="E2111" t="str">
            <v>SIURB-E Jan/25</v>
          </cell>
        </row>
        <row r="2112">
          <cell r="A2112">
            <v>13002074</v>
          </cell>
          <cell r="B2112" t="str">
            <v xml:space="preserve"> PISO PORTÁTIL DE POLIPROPILENO EM QUADRAS POLIESPORTIVAS,
ÁREA INTERNA - FORNECIMENTO E INSTALAÇÃO</v>
          </cell>
          <cell r="C2112" t="str">
            <v>M2</v>
          </cell>
          <cell r="D2112">
            <v>467.87</v>
          </cell>
          <cell r="E2112" t="str">
            <v>SIURB-E Jan/25</v>
          </cell>
        </row>
        <row r="2113">
          <cell r="A2113">
            <v>13002087</v>
          </cell>
          <cell r="B2113" t="str">
            <v>PISO VINÍLICO CROMA OU SIMILAR 2,0 MM, EXCLUSIVE ARGAMASSA DE REGULARIZAÇÃO DA BASE</v>
          </cell>
          <cell r="C2113" t="str">
            <v>M2</v>
          </cell>
          <cell r="D2113">
            <v>165.42</v>
          </cell>
          <cell r="E2113" t="str">
            <v>SIURB-E Jan/25</v>
          </cell>
        </row>
        <row r="2114">
          <cell r="A2114">
            <v>13002088</v>
          </cell>
          <cell r="B2114" t="str">
            <v>PISO VINÍLICO CROMA OU SIMILAR - E=3,2 MM, EXCLUSIVE ARGAMASSA REGULARIZAÇÃO DA BASE</v>
          </cell>
          <cell r="C2114" t="str">
            <v>M2</v>
          </cell>
          <cell r="D2114">
            <v>255.46</v>
          </cell>
          <cell r="E2114" t="str">
            <v>SIURB-E Jan/25</v>
          </cell>
        </row>
        <row r="2115">
          <cell r="A2115">
            <v>13002090</v>
          </cell>
          <cell r="B2115" t="str">
            <v>CHAPAS DE BORRACHA SINTÉTICA ASSENTES COM COLA, E=4 A 5MM - LISAS</v>
          </cell>
          <cell r="C2115" t="str">
            <v>M2</v>
          </cell>
          <cell r="D2115">
            <v>150.11000000000001</v>
          </cell>
          <cell r="E2115" t="str">
            <v>SIURB-E Jan/25</v>
          </cell>
        </row>
        <row r="2116">
          <cell r="A2116">
            <v>13002091</v>
          </cell>
          <cell r="B2116" t="str">
            <v>CHAPAS DE BORRACHA SINTÉTICA ASSENTES COM COLA, E=4 A 5MM - COM RELEVO</v>
          </cell>
          <cell r="C2116" t="str">
            <v>M2</v>
          </cell>
          <cell r="D2116">
            <v>136.38999999999999</v>
          </cell>
          <cell r="E2116" t="str">
            <v>SIURB-E Jan/25</v>
          </cell>
        </row>
        <row r="2117">
          <cell r="A2117">
            <v>13002092</v>
          </cell>
          <cell r="B2117" t="str">
            <v>NS.13 - CHAPAS DE BORRACHA SINTÉTICA ASSENTES COM ARGAMASSA, E=8 A 10MM - LISAS</v>
          </cell>
          <cell r="C2117" t="str">
            <v>M2</v>
          </cell>
          <cell r="D2117">
            <v>278.64999999999998</v>
          </cell>
          <cell r="E2117" t="str">
            <v>SIURB-E Jan/25</v>
          </cell>
        </row>
        <row r="2118">
          <cell r="A2118">
            <v>13002093</v>
          </cell>
          <cell r="B2118" t="str">
            <v>NS.13 - CHAPAS DE BORRACHA SINTÉTICA ASSENTES COM ARGAMASSA, E=8 A 10MM - COM RELEVO</v>
          </cell>
          <cell r="C2118" t="str">
            <v>M2</v>
          </cell>
          <cell r="D2118">
            <v>306.19</v>
          </cell>
          <cell r="E2118" t="str">
            <v>SIURB-E Jan/25</v>
          </cell>
        </row>
        <row r="2119">
          <cell r="A2119">
            <v>13002101</v>
          </cell>
          <cell r="B2119" t="str">
            <v>NP.02 - CONTRAPISO AUTONIVELANTE, APLICADO SOBRE LAJE, ADERIDO - ESPESSURA ATÉ 4 CM</v>
          </cell>
          <cell r="C2119" t="str">
            <v>M2</v>
          </cell>
          <cell r="D2119">
            <v>33.53</v>
          </cell>
          <cell r="E2119" t="str">
            <v>SIURB-E Jan/25</v>
          </cell>
        </row>
        <row r="2120">
          <cell r="A2120">
            <v>13002102</v>
          </cell>
          <cell r="B2120" t="str">
            <v>CONTRAPISO CONVENCIONAL COM ESPESSURA ATÉ 4 CM</v>
          </cell>
          <cell r="C2120" t="str">
            <v>M2</v>
          </cell>
          <cell r="D2120">
            <v>39.97</v>
          </cell>
          <cell r="E2120" t="str">
            <v>SIURB-E Jan/25</v>
          </cell>
        </row>
        <row r="2121">
          <cell r="A2121">
            <v>13002103</v>
          </cell>
          <cell r="B2121" t="str">
            <v>CONTRAPISO EM ARGAMASSA PRONTA</v>
          </cell>
          <cell r="C2121" t="str">
            <v>M2</v>
          </cell>
          <cell r="D2121">
            <v>39.97</v>
          </cell>
          <cell r="E2121" t="str">
            <v>SIURB-E Jan/25</v>
          </cell>
        </row>
        <row r="2122">
          <cell r="A2122">
            <v>13003000</v>
          </cell>
          <cell r="B2122" t="str">
            <v>ARREMATE DE PISOS E ESCADAS</v>
          </cell>
          <cell r="C2122" t="str">
            <v>.</v>
          </cell>
          <cell r="D2122" t="str">
            <v>.</v>
          </cell>
          <cell r="E2122" t="str">
            <v>SIURB-E Jan/25</v>
          </cell>
        </row>
        <row r="2123">
          <cell r="A2123">
            <v>13003002</v>
          </cell>
          <cell r="B2123" t="str">
            <v>RODAPÉ DE ARGAMASSA DE CIMENTO E AREIA 1:3 - 10CM</v>
          </cell>
          <cell r="C2123" t="str">
            <v>M</v>
          </cell>
          <cell r="D2123">
            <v>11.98</v>
          </cell>
          <cell r="E2123" t="str">
            <v>SIURB-E Jan/25</v>
          </cell>
        </row>
        <row r="2124">
          <cell r="A2124">
            <v>13003004</v>
          </cell>
          <cell r="B2124" t="str">
            <v>RODAPÉ DE GRANILITE - 10CM</v>
          </cell>
          <cell r="C2124" t="str">
            <v>M</v>
          </cell>
          <cell r="D2124">
            <v>97.09</v>
          </cell>
          <cell r="E2124" t="str">
            <v>SIURB-E Jan/25</v>
          </cell>
        </row>
        <row r="2125">
          <cell r="A2125">
            <v>13003005</v>
          </cell>
          <cell r="B2125" t="str">
            <v>RODAPÉ DE GRANILITE - MEIA CANA, 10CM</v>
          </cell>
          <cell r="C2125" t="str">
            <v>M</v>
          </cell>
          <cell r="D2125">
            <v>77.27</v>
          </cell>
          <cell r="E2125" t="str">
            <v>SIURB-E Jan/25</v>
          </cell>
        </row>
        <row r="2126">
          <cell r="A2126">
            <v>13003007</v>
          </cell>
          <cell r="B2126" t="str">
            <v>RODAPÉ DE ARGAMASSA DE ALTA RESISTÊNCIA - MEIA CANA, 10CM</v>
          </cell>
          <cell r="C2126" t="str">
            <v>M</v>
          </cell>
          <cell r="D2126">
            <v>74.930000000000007</v>
          </cell>
          <cell r="E2126" t="str">
            <v>SIURB-E Jan/25</v>
          </cell>
        </row>
        <row r="2127">
          <cell r="A2127">
            <v>13003009</v>
          </cell>
          <cell r="B2127" t="str">
            <v>RODAPÉ CERÂMICO ESMALTADO PEIV 7CM À 10CM</v>
          </cell>
          <cell r="C2127" t="str">
            <v>M</v>
          </cell>
          <cell r="D2127">
            <v>26.21</v>
          </cell>
          <cell r="E2127" t="str">
            <v>SIURB-E Jan/25</v>
          </cell>
        </row>
        <row r="2128">
          <cell r="A2128">
            <v>13003027</v>
          </cell>
          <cell r="B2128" t="str">
            <v xml:space="preserve"> DA.09 - RODAPÉ DE MADEIRA - PADRÃO CUMARU 7CM</v>
          </cell>
          <cell r="C2128" t="str">
            <v>M</v>
          </cell>
          <cell r="D2128">
            <v>55.97</v>
          </cell>
          <cell r="E2128" t="str">
            <v>SIURB-E Jan/25</v>
          </cell>
        </row>
        <row r="2129">
          <cell r="A2129">
            <v>13003031</v>
          </cell>
          <cell r="B2129" t="str">
            <v>RODAPÉ DE FIBRO-VINIL - 7,5CM</v>
          </cell>
          <cell r="C2129" t="str">
            <v>M</v>
          </cell>
          <cell r="D2129">
            <v>36.15</v>
          </cell>
          <cell r="E2129" t="str">
            <v>SIURB-E Jan/25</v>
          </cell>
        </row>
        <row r="2130">
          <cell r="A2130">
            <v>13003035</v>
          </cell>
          <cell r="B2130" t="str">
            <v>RODAPÉ DE BORRACHA SINTÉTICA - BOLEADO, 7CM</v>
          </cell>
          <cell r="C2130" t="str">
            <v>M</v>
          </cell>
          <cell r="D2130">
            <v>39.61</v>
          </cell>
          <cell r="E2130" t="str">
            <v>SIURB-E Jan/25</v>
          </cell>
        </row>
        <row r="2131">
          <cell r="A2131">
            <v>13003036</v>
          </cell>
          <cell r="B2131" t="str">
            <v>DA.09 - RODAPÉ EM GRANITO CINZA MAUA, ESP. 2CM, ALT. 7CM</v>
          </cell>
          <cell r="C2131" t="str">
            <v>M</v>
          </cell>
          <cell r="D2131">
            <v>82.42</v>
          </cell>
          <cell r="E2131" t="str">
            <v>SIURB-E Jan/25</v>
          </cell>
        </row>
        <row r="2132">
          <cell r="A2132">
            <v>13003040</v>
          </cell>
          <cell r="B2132" t="str">
            <v>JUNTA PLÁSTICA PARA PISOS 3/4" X 1/8"</v>
          </cell>
          <cell r="C2132" t="str">
            <v>M</v>
          </cell>
          <cell r="D2132">
            <v>18.88</v>
          </cell>
          <cell r="E2132" t="str">
            <v>SIURB-E Jan/25</v>
          </cell>
        </row>
        <row r="2133">
          <cell r="A2133">
            <v>13003065</v>
          </cell>
          <cell r="B2133" t="str">
            <v>DEGRAUS DE ARGAMASSA DE CIMENTO E AREIA 1:3</v>
          </cell>
          <cell r="C2133" t="str">
            <v>M</v>
          </cell>
          <cell r="D2133">
            <v>49.61</v>
          </cell>
          <cell r="E2133" t="str">
            <v>SIURB-E Jan/25</v>
          </cell>
        </row>
        <row r="2134">
          <cell r="A2134">
            <v>13003067</v>
          </cell>
          <cell r="B2134" t="str">
            <v>DEGRAUS DE GRANILITE</v>
          </cell>
          <cell r="C2134" t="str">
            <v>M</v>
          </cell>
          <cell r="D2134">
            <v>117.5</v>
          </cell>
          <cell r="E2134" t="str">
            <v>SIURB-E Jan/25</v>
          </cell>
        </row>
        <row r="2135">
          <cell r="A2135">
            <v>13003069</v>
          </cell>
          <cell r="B2135" t="str">
            <v>DEGRAUS DE ARGAMASSA DE ALTA RESISTÊNCIA</v>
          </cell>
          <cell r="C2135" t="str">
            <v>M</v>
          </cell>
          <cell r="D2135">
            <v>100.08</v>
          </cell>
          <cell r="E2135" t="str">
            <v>SIURB-E Jan/25</v>
          </cell>
        </row>
        <row r="2136">
          <cell r="A2136">
            <v>13003085</v>
          </cell>
          <cell r="B2136" t="str">
            <v>DEGRAUS DE CHAPAS VINÍLICAS - ESPESSURA 2MM (INCLUSIVE ARGAMASSA DE REGULARIZAÇÃO DA BASE)</v>
          </cell>
          <cell r="C2136" t="str">
            <v>M</v>
          </cell>
          <cell r="D2136">
            <v>137.97</v>
          </cell>
          <cell r="E2136" t="str">
            <v>SIURB-E Jan/25</v>
          </cell>
        </row>
        <row r="2137">
          <cell r="A2137">
            <v>13003087</v>
          </cell>
          <cell r="B2137" t="str">
            <v>DEGRAUS DE CHAPAS DE BORRACHA SINTÉTICA - ESPESSURA 4 À 5MM</v>
          </cell>
          <cell r="C2137" t="str">
            <v>M</v>
          </cell>
          <cell r="D2137">
            <v>180.7</v>
          </cell>
          <cell r="E2137" t="str">
            <v>SIURB-E Jan/25</v>
          </cell>
        </row>
        <row r="2138">
          <cell r="A2138">
            <v>13003094</v>
          </cell>
          <cell r="B2138" t="str">
            <v>FITA ANTIDERRAPANTE, FAIXA COM LARGURA=5CM E ESPESSURA=2MM, APLICAÇÃO EM DEGRAU</v>
          </cell>
          <cell r="C2138" t="str">
            <v>M</v>
          </cell>
          <cell r="D2138">
            <v>13.17</v>
          </cell>
          <cell r="E2138" t="str">
            <v>SIURB-E Jan/25</v>
          </cell>
        </row>
        <row r="2139">
          <cell r="A2139">
            <v>13004000</v>
          </cell>
          <cell r="B2139" t="str">
            <v>SOLEIRAS</v>
          </cell>
          <cell r="C2139" t="str">
            <v>.</v>
          </cell>
          <cell r="D2139" t="str">
            <v>.</v>
          </cell>
          <cell r="E2139" t="str">
            <v>SIURB-E Jan/25</v>
          </cell>
        </row>
        <row r="2140">
          <cell r="A2140">
            <v>13004005</v>
          </cell>
          <cell r="B2140" t="str">
            <v>SOLEIRA PARA PORTA EM GRANITO CINZA SEM POLIMENTO (FOSCO)</v>
          </cell>
          <cell r="C2140" t="str">
            <v>M</v>
          </cell>
          <cell r="D2140">
            <v>105.82</v>
          </cell>
          <cell r="E2140" t="str">
            <v>SIURB-E Jan/25</v>
          </cell>
        </row>
        <row r="2141">
          <cell r="A2141">
            <v>13004006</v>
          </cell>
          <cell r="B2141" t="str">
            <v>SOLEIRA EM ARDÓSIA, E = 20 MM, L = 18 CM</v>
          </cell>
          <cell r="C2141" t="str">
            <v>M</v>
          </cell>
          <cell r="D2141">
            <v>107.07</v>
          </cell>
          <cell r="E2141" t="str">
            <v>SIURB-E Jan/25</v>
          </cell>
        </row>
        <row r="2142">
          <cell r="A2142">
            <v>13050000</v>
          </cell>
          <cell r="B2142" t="str">
            <v>DEMOLIÇÕES</v>
          </cell>
          <cell r="C2142" t="str">
            <v>.</v>
          </cell>
          <cell r="D2142" t="str">
            <v>.</v>
          </cell>
          <cell r="E2142" t="str">
            <v>SIURB-E Jan/25</v>
          </cell>
        </row>
        <row r="2143">
          <cell r="A2143">
            <v>13050001</v>
          </cell>
          <cell r="B2143" t="str">
            <v>DEMOLIÇÃO DE CONCRETO SIMPLES</v>
          </cell>
          <cell r="C2143" t="str">
            <v>M3</v>
          </cell>
          <cell r="D2143">
            <v>351.83</v>
          </cell>
          <cell r="E2143" t="str">
            <v>SIURB-E Jan/25</v>
          </cell>
        </row>
        <row r="2144">
          <cell r="A2144">
            <v>13050005</v>
          </cell>
          <cell r="B2144" t="str">
            <v>DEMOLIÇÃO DE ARGAMASSA, CERÂMICA OU SIMILAR INCLUSIVE ARGAMASSA DE REGULARIZAÇÃO</v>
          </cell>
          <cell r="C2144" t="str">
            <v>M2</v>
          </cell>
          <cell r="D2144">
            <v>40.6</v>
          </cell>
          <cell r="E2144" t="str">
            <v>SIURB-E Jan/25</v>
          </cell>
        </row>
        <row r="2145">
          <cell r="A2145">
            <v>13050010</v>
          </cell>
          <cell r="B2145" t="str">
            <v>DEMOLIÇÃO DE TACOS DE MADEIRA, INCLUSIVE ARGAMASSA DE ASSENTAMENTO</v>
          </cell>
          <cell r="C2145" t="str">
            <v>M2</v>
          </cell>
          <cell r="D2145">
            <v>27.06</v>
          </cell>
          <cell r="E2145" t="str">
            <v>SIURB-E Jan/25</v>
          </cell>
        </row>
        <row r="2146">
          <cell r="A2146">
            <v>13050012</v>
          </cell>
          <cell r="B2146" t="str">
            <v>DEMOLIÇÃO DE SOALHO DE MADEIRA, EXCLUSIVE VIGAMENTO</v>
          </cell>
          <cell r="C2146" t="str">
            <v>M2</v>
          </cell>
          <cell r="D2146">
            <v>27.06</v>
          </cell>
          <cell r="E2146" t="str">
            <v>SIURB-E Jan/25</v>
          </cell>
        </row>
        <row r="2147">
          <cell r="A2147">
            <v>13050014</v>
          </cell>
          <cell r="B2147" t="str">
            <v>DEMOLIÇÃO DE SOALHO DE MADEIRA, INCLUSIVE VIGAMENTO</v>
          </cell>
          <cell r="C2147" t="str">
            <v>M2</v>
          </cell>
          <cell r="D2147">
            <v>32.479999999999997</v>
          </cell>
          <cell r="E2147" t="str">
            <v>SIURB-E Jan/25</v>
          </cell>
        </row>
        <row r="2148">
          <cell r="A2148">
            <v>13050020</v>
          </cell>
          <cell r="B2148" t="str">
            <v>DEMOLIÇÃO DE FIBRO-VINIL OU BORRACHA SINTÉTICA, INCLUSIVE ARGAMASSA DE REGULARIZAÇÃO</v>
          </cell>
          <cell r="C2148" t="str">
            <v>M2</v>
          </cell>
          <cell r="D2148">
            <v>24.36</v>
          </cell>
          <cell r="E2148" t="str">
            <v>SIURB-E Jan/25</v>
          </cell>
        </row>
        <row r="2149">
          <cell r="A2149">
            <v>13050030</v>
          </cell>
          <cell r="B2149" t="str">
            <v>DEMOLIÇÃO DE RODAPÉS EM GERAL, INCLUSIVE ARGAMASSA DE ASSENTAMENTO</v>
          </cell>
          <cell r="C2149" t="str">
            <v>M</v>
          </cell>
          <cell r="D2149">
            <v>3.52</v>
          </cell>
          <cell r="E2149" t="str">
            <v>SIURB-E Jan/25</v>
          </cell>
        </row>
        <row r="2150">
          <cell r="A2150">
            <v>13050040</v>
          </cell>
          <cell r="B2150" t="str">
            <v>DEMOLIÇÃO DE DEGRAUS EM GERAL, INCLUSIVE ARGAMASSA DE ASSENTAMENTO</v>
          </cell>
          <cell r="C2150" t="str">
            <v>M</v>
          </cell>
          <cell r="D2150">
            <v>10.83</v>
          </cell>
          <cell r="E2150" t="str">
            <v>SIURB-E Jan/25</v>
          </cell>
        </row>
        <row r="2151">
          <cell r="A2151">
            <v>13060000</v>
          </cell>
          <cell r="B2151" t="str">
            <v>RETIRADAS</v>
          </cell>
          <cell r="C2151" t="str">
            <v>.</v>
          </cell>
          <cell r="D2151" t="str">
            <v>.</v>
          </cell>
          <cell r="E2151" t="str">
            <v>SIURB-E Jan/25</v>
          </cell>
        </row>
        <row r="2152">
          <cell r="A2152">
            <v>13060002</v>
          </cell>
          <cell r="B2152" t="str">
            <v>RETIRADA DE FORRAS DE PEDRAS NATURAIS - GRANITO OU MÁRMORE</v>
          </cell>
          <cell r="C2152" t="str">
            <v>M2</v>
          </cell>
          <cell r="D2152">
            <v>37.89</v>
          </cell>
          <cell r="E2152" t="str">
            <v>SIURB-E Jan/25</v>
          </cell>
        </row>
        <row r="2153">
          <cell r="A2153">
            <v>13060010</v>
          </cell>
          <cell r="B2153" t="str">
            <v>RETIRADA DE TACOS DE MADEIRA</v>
          </cell>
          <cell r="C2153" t="str">
            <v>M2</v>
          </cell>
          <cell r="D2153">
            <v>40.6</v>
          </cell>
          <cell r="E2153" t="str">
            <v>SIURB-E Jan/25</v>
          </cell>
        </row>
        <row r="2154">
          <cell r="A2154">
            <v>13060012</v>
          </cell>
          <cell r="B2154" t="str">
            <v>RETIRADA DE SOALHO DE MADEIRA, EXCLUSIVE VIGAMENTO</v>
          </cell>
          <cell r="C2154" t="str">
            <v>M2</v>
          </cell>
          <cell r="D2154">
            <v>39.71</v>
          </cell>
          <cell r="E2154" t="str">
            <v>SIURB-E Jan/25</v>
          </cell>
        </row>
        <row r="2155">
          <cell r="A2155">
            <v>13060014</v>
          </cell>
          <cell r="B2155" t="str">
            <v>RETIRADA DE SOALHO DE MADEIRA, INCLUSIVE VIGAMENTO</v>
          </cell>
          <cell r="C2155" t="str">
            <v>M2</v>
          </cell>
          <cell r="D2155">
            <v>47.65</v>
          </cell>
          <cell r="E2155" t="str">
            <v>SIURB-E Jan/25</v>
          </cell>
        </row>
        <row r="2156">
          <cell r="A2156">
            <v>13060020</v>
          </cell>
          <cell r="B2156" t="str">
            <v>RETIRADA DE FIBRO-VINIL</v>
          </cell>
          <cell r="C2156" t="str">
            <v>M2</v>
          </cell>
          <cell r="D2156">
            <v>38.46</v>
          </cell>
          <cell r="E2156" t="str">
            <v>SIURB-E Jan/25</v>
          </cell>
        </row>
        <row r="2157">
          <cell r="A2157">
            <v>13060030</v>
          </cell>
          <cell r="B2157" t="str">
            <v>RETIRADA DE RODAPÉS DE MADEIRA, INCLUSIVE CORDÃO</v>
          </cell>
          <cell r="C2157" t="str">
            <v>M</v>
          </cell>
          <cell r="D2157">
            <v>6.77</v>
          </cell>
          <cell r="E2157" t="str">
            <v>SIURB-E Jan/25</v>
          </cell>
        </row>
        <row r="2158">
          <cell r="A2158">
            <v>13070000</v>
          </cell>
          <cell r="B2158" t="str">
            <v>RECOLOCAÇÕES</v>
          </cell>
          <cell r="C2158" t="str">
            <v>.</v>
          </cell>
          <cell r="D2158" t="str">
            <v>.</v>
          </cell>
          <cell r="E2158" t="str">
            <v>SIURB-E Jan/25</v>
          </cell>
        </row>
        <row r="2159">
          <cell r="A2159">
            <v>13070010</v>
          </cell>
          <cell r="B2159" t="str">
            <v>RECOLOCAÇÃO DE TACOS DE MADEIRA</v>
          </cell>
          <cell r="C2159" t="str">
            <v>M2</v>
          </cell>
          <cell r="D2159">
            <v>107.55</v>
          </cell>
          <cell r="E2159" t="str">
            <v>SIURB-E Jan/25</v>
          </cell>
        </row>
        <row r="2160">
          <cell r="A2160">
            <v>13070012</v>
          </cell>
          <cell r="B2160" t="str">
            <v>RECOLOCAÇÃO DE SOALHO DE MADEIRA, EXCLUSIVE VIGAMENTO</v>
          </cell>
          <cell r="C2160" t="str">
            <v>M2</v>
          </cell>
          <cell r="D2160">
            <v>30.67</v>
          </cell>
          <cell r="E2160" t="str">
            <v>SIURB-E Jan/25</v>
          </cell>
        </row>
        <row r="2161">
          <cell r="A2161">
            <v>13070014</v>
          </cell>
          <cell r="B2161" t="str">
            <v>RECOLOCAÇÃO DE SOALHO DE MADEIRA, INCLUSIVE VIGAMENTO</v>
          </cell>
          <cell r="C2161" t="str">
            <v>M2</v>
          </cell>
          <cell r="D2161">
            <v>85.99</v>
          </cell>
          <cell r="E2161" t="str">
            <v>SIURB-E Jan/25</v>
          </cell>
        </row>
        <row r="2162">
          <cell r="A2162">
            <v>13070020</v>
          </cell>
          <cell r="B2162" t="str">
            <v>RECOLOCAÇÃO DE FIBRO-VINIL</v>
          </cell>
          <cell r="C2162" t="str">
            <v>M2</v>
          </cell>
          <cell r="D2162">
            <v>16.399999999999999</v>
          </cell>
          <cell r="E2162" t="str">
            <v>SIURB-E Jan/25</v>
          </cell>
        </row>
        <row r="2163">
          <cell r="A2163">
            <v>13070030</v>
          </cell>
          <cell r="B2163" t="str">
            <v>RECOLOCAÇÃO DE RODAPÉS DE MADEIRA, INCLUSIVE CORDÃO</v>
          </cell>
          <cell r="C2163" t="str">
            <v>M</v>
          </cell>
          <cell r="D2163">
            <v>25.38</v>
          </cell>
          <cell r="E2163" t="str">
            <v>SIURB-E Jan/25</v>
          </cell>
        </row>
        <row r="2164">
          <cell r="A2164">
            <v>13080000</v>
          </cell>
          <cell r="B2164" t="str">
            <v>SERVIÇOS PARCIAIS</v>
          </cell>
          <cell r="C2164" t="str">
            <v>.</v>
          </cell>
          <cell r="D2164" t="str">
            <v>.</v>
          </cell>
          <cell r="E2164" t="str">
            <v>SIURB-E Jan/25</v>
          </cell>
        </row>
        <row r="2165">
          <cell r="A2165">
            <v>13080015</v>
          </cell>
          <cell r="B2165" t="str">
            <v>COLAGEM DE TACOS SOLTOS - COM FORNECIMENTO DE TACOS</v>
          </cell>
          <cell r="C2165" t="str">
            <v>M2</v>
          </cell>
          <cell r="D2165">
            <v>398.87</v>
          </cell>
          <cell r="E2165" t="str">
            <v>SIURB-E Jan/25</v>
          </cell>
        </row>
        <row r="2166">
          <cell r="A2166">
            <v>13080016</v>
          </cell>
          <cell r="B2166" t="str">
            <v>COLAGEM DE TACOS SOLTOS - SEM FORNECIMENTO DE TACOS</v>
          </cell>
          <cell r="C2166" t="str">
            <v>M2</v>
          </cell>
          <cell r="D2166">
            <v>37.32</v>
          </cell>
          <cell r="E2166" t="str">
            <v>SIURB-E Jan/25</v>
          </cell>
        </row>
        <row r="2167">
          <cell r="A2167">
            <v>13080017</v>
          </cell>
          <cell r="B2167" t="str">
            <v>REPREGAMENTO DE ASSOALHO DE MADEIRA</v>
          </cell>
          <cell r="C2167" t="str">
            <v>M2</v>
          </cell>
          <cell r="D2167">
            <v>8.9600000000000009</v>
          </cell>
          <cell r="E2167" t="str">
            <v>SIURB-E Jan/25</v>
          </cell>
        </row>
        <row r="2168">
          <cell r="A2168">
            <v>13080018</v>
          </cell>
          <cell r="B2168" t="str">
            <v>TABUAS DE MADEIRA MACIÇA PARA ASSOALHO - CUMARU</v>
          </cell>
          <cell r="C2168" t="str">
            <v>M2</v>
          </cell>
          <cell r="D2168">
            <v>533.48</v>
          </cell>
          <cell r="E2168" t="str">
            <v>SIURB-E Jan/25</v>
          </cell>
        </row>
        <row r="2169">
          <cell r="A2169">
            <v>13080041</v>
          </cell>
          <cell r="B2169" t="str">
            <v>TESTEIRA DE BORRACHA SINTÉTICA PARA DEGRAUS</v>
          </cell>
          <cell r="C2169" t="str">
            <v>M</v>
          </cell>
          <cell r="D2169">
            <v>25.86</v>
          </cell>
          <cell r="E2169" t="str">
            <v>SIURB-E Jan/25</v>
          </cell>
        </row>
        <row r="2170">
          <cell r="A2170">
            <v>13080061</v>
          </cell>
          <cell r="B2170" t="str">
            <v>POLIMENTO DE PISO DE GRANILITE OU ARGAMASSA DE ALTA RESISTÊNCIA</v>
          </cell>
          <cell r="C2170" t="str">
            <v>M2</v>
          </cell>
          <cell r="D2170">
            <v>7.12</v>
          </cell>
          <cell r="E2170" t="str">
            <v>SIURB-E Jan/25</v>
          </cell>
        </row>
        <row r="2171">
          <cell r="A2171">
            <v>13080062</v>
          </cell>
          <cell r="B2171" t="str">
            <v>POLIMENTO DE PISO DE MÁRMORE</v>
          </cell>
          <cell r="C2171" t="str">
            <v>M2</v>
          </cell>
          <cell r="D2171">
            <v>7.12</v>
          </cell>
          <cell r="E2171" t="str">
            <v>SIURB-E Jan/25</v>
          </cell>
        </row>
        <row r="2172">
          <cell r="A2172">
            <v>13080070</v>
          </cell>
          <cell r="B2172" t="str">
            <v>RESINA ACRÍLICA PARA PISO GRANILITE</v>
          </cell>
          <cell r="C2172" t="str">
            <v>M2</v>
          </cell>
          <cell r="D2172">
            <v>33.409999999999997</v>
          </cell>
          <cell r="E2172" t="str">
            <v>SIURB-E Jan/25</v>
          </cell>
        </row>
        <row r="2173">
          <cell r="A2173">
            <v>13080071</v>
          </cell>
          <cell r="B2173" t="str">
            <v>RESINA EPÓXI PARA PISO GRANILITE</v>
          </cell>
          <cell r="C2173" t="str">
            <v>M2</v>
          </cell>
          <cell r="D2173">
            <v>55.77</v>
          </cell>
          <cell r="E2173" t="str">
            <v>SIURB-E Jan/25</v>
          </cell>
        </row>
        <row r="2174">
          <cell r="A2174">
            <v>13080072</v>
          </cell>
          <cell r="B2174" t="str">
            <v>RESINA POLIURETANO PARA PISO GRANILITE</v>
          </cell>
          <cell r="C2174" t="str">
            <v>M2</v>
          </cell>
          <cell r="D2174">
            <v>56.68</v>
          </cell>
          <cell r="E2174" t="str">
            <v>SIURB-E Jan/25</v>
          </cell>
        </row>
        <row r="2175">
          <cell r="A2175">
            <v>13080073</v>
          </cell>
          <cell r="B2175" t="str">
            <v>RESINA ACRÍLICA PARA DEGRAU DE GRANILITE</v>
          </cell>
          <cell r="C2175" t="str">
            <v>M</v>
          </cell>
          <cell r="D2175">
            <v>17.29</v>
          </cell>
          <cell r="E2175" t="str">
            <v>SIURB-E Jan/25</v>
          </cell>
        </row>
        <row r="2176">
          <cell r="A2176">
            <v>13080074</v>
          </cell>
          <cell r="B2176" t="str">
            <v>RESINA EPÓXI PARA DEGRAU DE GRANILITE</v>
          </cell>
          <cell r="C2176" t="str">
            <v>M</v>
          </cell>
          <cell r="D2176">
            <v>28.86</v>
          </cell>
          <cell r="E2176" t="str">
            <v>SIURB-E Jan/25</v>
          </cell>
        </row>
        <row r="2177">
          <cell r="A2177">
            <v>13080075</v>
          </cell>
          <cell r="B2177" t="str">
            <v>RESINA POLIURETANO PARA DEGRAU DE GRANILITE</v>
          </cell>
          <cell r="C2177" t="str">
            <v>M</v>
          </cell>
          <cell r="D2177">
            <v>29.16</v>
          </cell>
          <cell r="E2177" t="str">
            <v>SIURB-E Jan/25</v>
          </cell>
        </row>
        <row r="2178">
          <cell r="A2178">
            <v>13080076</v>
          </cell>
          <cell r="B2178" t="str">
            <v>LIMPEZA POR HIDROJATEAMENTO E REJUNTAMENTO DE PISO CERÂMICO TIPO GAIL OU SIMILAR</v>
          </cell>
          <cell r="C2178" t="str">
            <v>M2</v>
          </cell>
          <cell r="D2178">
            <v>28.91</v>
          </cell>
          <cell r="E2178" t="str">
            <v>SIURB-E Jan/25</v>
          </cell>
        </row>
        <row r="2179">
          <cell r="A2179">
            <v>13102005</v>
          </cell>
          <cell r="B2179" t="str">
            <v>RECOLOCAÇÃO DE PLACAS DE PISO ELEVADO EM ÁREA INTERNA OU EXTERNA</v>
          </cell>
          <cell r="C2179" t="str">
            <v>M2</v>
          </cell>
          <cell r="D2179">
            <v>29.81</v>
          </cell>
          <cell r="E2179" t="str">
            <v>SIURB-E Jan/25</v>
          </cell>
        </row>
        <row r="2180">
          <cell r="A2180">
            <v>14000000</v>
          </cell>
          <cell r="B2180" t="str">
            <v>VIDROS</v>
          </cell>
          <cell r="E2180" t="str">
            <v>SIURB-E Jan/25</v>
          </cell>
        </row>
        <row r="2181">
          <cell r="A2181">
            <v>14001000</v>
          </cell>
          <cell r="B2181" t="str">
            <v>VIDROS ENCAIXILHADOS E ESPELHOS</v>
          </cell>
          <cell r="C2181" t="str">
            <v>.</v>
          </cell>
          <cell r="D2181" t="str">
            <v>.</v>
          </cell>
          <cell r="E2181" t="str">
            <v>SIURB-E Jan/25</v>
          </cell>
        </row>
        <row r="2182">
          <cell r="A2182">
            <v>14001003</v>
          </cell>
          <cell r="B2182" t="str">
            <v>VIDRO LISO COMUM, TRANSPARENTE INCOLOR - ESPESSURA 4MM</v>
          </cell>
          <cell r="C2182" t="str">
            <v>M2</v>
          </cell>
          <cell r="D2182">
            <v>170.08</v>
          </cell>
          <cell r="E2182" t="str">
            <v>SIURB-E Jan/25</v>
          </cell>
        </row>
        <row r="2183">
          <cell r="A2183">
            <v>14001004</v>
          </cell>
          <cell r="B2183" t="str">
            <v>VIDRO LISO COMUM, TRANSPARENTE INCOLOR - ESPESSURA 5MM</v>
          </cell>
          <cell r="C2183" t="str">
            <v>M2</v>
          </cell>
          <cell r="D2183">
            <v>193.28</v>
          </cell>
          <cell r="E2183" t="str">
            <v>SIURB-E Jan/25</v>
          </cell>
        </row>
        <row r="2184">
          <cell r="A2184">
            <v>14001005</v>
          </cell>
          <cell r="B2184" t="str">
            <v>VIDRO LISO COMUM, TRANSPARENTE INCOLOR - ESPESSURA 6MM</v>
          </cell>
          <cell r="C2184" t="str">
            <v>M2</v>
          </cell>
          <cell r="D2184">
            <v>199.94</v>
          </cell>
          <cell r="E2184" t="str">
            <v>SIURB-E Jan/25</v>
          </cell>
        </row>
        <row r="2185">
          <cell r="A2185">
            <v>14001011</v>
          </cell>
          <cell r="B2185" t="str">
            <v>VIDRO IMPRESSO COMUM, TRANSLÚCIDO INCOLOR - TIPO CANELADO, 4MM</v>
          </cell>
          <cell r="C2185" t="str">
            <v>M2</v>
          </cell>
          <cell r="D2185">
            <v>185.66</v>
          </cell>
          <cell r="E2185" t="str">
            <v>SIURB-E Jan/25</v>
          </cell>
        </row>
        <row r="2186">
          <cell r="A2186">
            <v>14001030</v>
          </cell>
          <cell r="B2186" t="str">
            <v>VIDRO LISO DE SEGURANÇA, LAMINADO INCOLOR - ESPESSURA 6MM</v>
          </cell>
          <cell r="C2186" t="str">
            <v>M2</v>
          </cell>
          <cell r="D2186">
            <v>376.97</v>
          </cell>
          <cell r="E2186" t="str">
            <v>SIURB-E Jan/25</v>
          </cell>
        </row>
        <row r="2187">
          <cell r="A2187">
            <v>14001037</v>
          </cell>
          <cell r="B2187" t="str">
            <v>VIDRO LISO DE SEGURANÇA, LAMINADO LEITOSO - ESPESSURA 6MM</v>
          </cell>
          <cell r="C2187" t="str">
            <v>M2</v>
          </cell>
          <cell r="D2187">
            <v>621.39</v>
          </cell>
          <cell r="E2187" t="str">
            <v>SIURB-E Jan/25</v>
          </cell>
        </row>
        <row r="2188">
          <cell r="A2188">
            <v>14001050</v>
          </cell>
          <cell r="B2188" t="str">
            <v>VIDRO LISO DE SEGURANÇA, TEMPERADO INCOLOR - ESPESSURA 6MM</v>
          </cell>
          <cell r="C2188" t="str">
            <v>M2</v>
          </cell>
          <cell r="D2188">
            <v>372.46</v>
          </cell>
          <cell r="E2188" t="str">
            <v>SIURB-E Jan/25</v>
          </cell>
        </row>
        <row r="2189">
          <cell r="A2189">
            <v>14001052</v>
          </cell>
          <cell r="B2189" t="str">
            <v>VIDRO LISO DE SEGURANÇA, TEMPERADO INCOLOR - ESPESSURA 10MM</v>
          </cell>
          <cell r="C2189" t="str">
            <v>M2</v>
          </cell>
          <cell r="D2189">
            <v>429.6</v>
          </cell>
          <cell r="E2189" t="str">
            <v>SIURB-E Jan/25</v>
          </cell>
        </row>
        <row r="2190">
          <cell r="A2190">
            <v>14001070</v>
          </cell>
          <cell r="B2190" t="str">
            <v>ESPELHO COMUM - ESPESSURA 3MM</v>
          </cell>
          <cell r="C2190" t="str">
            <v>M2</v>
          </cell>
          <cell r="D2190">
            <v>208.84</v>
          </cell>
          <cell r="E2190" t="str">
            <v>SIURB-E Jan/25</v>
          </cell>
        </row>
        <row r="2191">
          <cell r="A2191">
            <v>14001072</v>
          </cell>
          <cell r="B2191" t="str">
            <v>ESPELHO E=3MM COM MOLDURA DE ALUMÍNIO</v>
          </cell>
          <cell r="C2191" t="str">
            <v>M2</v>
          </cell>
          <cell r="D2191">
            <v>943.89</v>
          </cell>
          <cell r="E2191" t="str">
            <v>SIURB-E Jan/25</v>
          </cell>
        </row>
        <row r="2192">
          <cell r="A2192">
            <v>14050000</v>
          </cell>
          <cell r="B2192" t="str">
            <v>DEMOLIÇÕES</v>
          </cell>
          <cell r="C2192" t="str">
            <v>.</v>
          </cell>
          <cell r="D2192" t="str">
            <v>.</v>
          </cell>
          <cell r="E2192" t="str">
            <v>SIURB-E Jan/25</v>
          </cell>
        </row>
        <row r="2193">
          <cell r="A2193">
            <v>14050001</v>
          </cell>
          <cell r="B2193" t="str">
            <v>DEMOLIÇÃO DE VIDROS ENCAIXILHADOS EM GERAL, INCLUSIVE LIMPEZA DO CAIXILHO</v>
          </cell>
          <cell r="C2193" t="str">
            <v>M2</v>
          </cell>
          <cell r="D2193">
            <v>99.09</v>
          </cell>
          <cell r="E2193" t="str">
            <v>SIURB-E Jan/25</v>
          </cell>
        </row>
        <row r="2194">
          <cell r="A2194">
            <v>14060000</v>
          </cell>
          <cell r="B2194" t="str">
            <v>RETIRADAS</v>
          </cell>
          <cell r="C2194" t="str">
            <v>.</v>
          </cell>
          <cell r="D2194" t="str">
            <v>.</v>
          </cell>
          <cell r="E2194" t="str">
            <v>SIURB-E Jan/25</v>
          </cell>
        </row>
        <row r="2195">
          <cell r="A2195">
            <v>14060001</v>
          </cell>
          <cell r="B2195" t="str">
            <v>RETIRADA DE VIDROS ENCAIXILHADOS EM GERAL, INCLUSIVE LIMPEZA DO JANELA</v>
          </cell>
          <cell r="C2195" t="str">
            <v>M2</v>
          </cell>
          <cell r="D2195">
            <v>90.66</v>
          </cell>
          <cell r="E2195" t="str">
            <v>SIURB-E Jan/25</v>
          </cell>
        </row>
        <row r="2196">
          <cell r="A2196">
            <v>14070000</v>
          </cell>
          <cell r="B2196" t="str">
            <v>RECOLOCAÇÕES</v>
          </cell>
          <cell r="C2196" t="str">
            <v>.</v>
          </cell>
          <cell r="D2196" t="str">
            <v>.</v>
          </cell>
          <cell r="E2196" t="str">
            <v>SIURB-E Jan/25</v>
          </cell>
        </row>
        <row r="2197">
          <cell r="A2197">
            <v>14070001</v>
          </cell>
          <cell r="B2197" t="str">
            <v>RECOLOCAÇÃO DE VIDROS ENCAIXILHADOS EM GERAL</v>
          </cell>
          <cell r="C2197" t="str">
            <v>M2</v>
          </cell>
          <cell r="D2197">
            <v>112.33</v>
          </cell>
          <cell r="E2197" t="str">
            <v>SIURB-E Jan/25</v>
          </cell>
        </row>
        <row r="2198">
          <cell r="A2198">
            <v>15000000</v>
          </cell>
          <cell r="B2198" t="str">
            <v>PINTURA</v>
          </cell>
          <cell r="E2198" t="str">
            <v>SIURB-E Jan/25</v>
          </cell>
        </row>
        <row r="2199">
          <cell r="A2199">
            <v>15001000</v>
          </cell>
          <cell r="B2199" t="str">
            <v>PINTURA EM ALVENARIA E CONCRETO</v>
          </cell>
          <cell r="C2199" t="str">
            <v>.</v>
          </cell>
          <cell r="D2199" t="str">
            <v>.</v>
          </cell>
          <cell r="E2199" t="str">
            <v>SIURB-E Jan/25</v>
          </cell>
        </row>
        <row r="2200">
          <cell r="A2200">
            <v>15001001</v>
          </cell>
          <cell r="B2200" t="str">
            <v>AGUADA DE CAL - CONCRETO OU REBOCO SEM MASSA CORRIDA, INTERIOR</v>
          </cell>
          <cell r="C2200" t="str">
            <v>M2</v>
          </cell>
          <cell r="D2200">
            <v>8.9</v>
          </cell>
          <cell r="E2200" t="str">
            <v>SIURB-E Jan/25</v>
          </cell>
        </row>
        <row r="2201">
          <cell r="A2201">
            <v>15001002</v>
          </cell>
          <cell r="B2201" t="str">
            <v>AGUADA DE CAL - CONCRETO OU REBOCO SEM MASSA CORRIDA, EXTERIOR</v>
          </cell>
          <cell r="C2201" t="str">
            <v>M2</v>
          </cell>
          <cell r="D2201">
            <v>12.17</v>
          </cell>
          <cell r="E2201" t="str">
            <v>SIURB-E Jan/25</v>
          </cell>
        </row>
        <row r="2202">
          <cell r="A2202">
            <v>15001008</v>
          </cell>
          <cell r="B2202" t="str">
            <v>TINTA HIDROFUGA A BASE DE CIMENTO - CONCRETO OU REBOCO SEM MASSA CORRIDA</v>
          </cell>
          <cell r="C2202" t="str">
            <v>M2</v>
          </cell>
          <cell r="D2202">
            <v>13.74</v>
          </cell>
          <cell r="E2202" t="str">
            <v>SIURB-E Jan/25</v>
          </cell>
        </row>
        <row r="2203">
          <cell r="A2203">
            <v>15001010</v>
          </cell>
          <cell r="B2203" t="str">
            <v>TINTA PVA (LÁTEX) - CONCRETO OU REBOCO SEM MASSA CORRIDA</v>
          </cell>
          <cell r="C2203" t="str">
            <v>M2</v>
          </cell>
          <cell r="D2203">
            <v>17.27</v>
          </cell>
          <cell r="E2203" t="str">
            <v>SIURB-E Jan/25</v>
          </cell>
        </row>
        <row r="2204">
          <cell r="A2204">
            <v>15001011</v>
          </cell>
          <cell r="B2204" t="str">
            <v>TINTA PVA (LÁTEX) - REBOCO COM MASSA CORRIDA</v>
          </cell>
          <cell r="C2204" t="str">
            <v>M2</v>
          </cell>
          <cell r="D2204">
            <v>41.86</v>
          </cell>
          <cell r="E2204" t="str">
            <v>SIURB-E Jan/25</v>
          </cell>
        </row>
        <row r="2205">
          <cell r="A2205">
            <v>15001015</v>
          </cell>
          <cell r="B2205" t="str">
            <v>TINTA ACRÍLICA - CONCRETO OU REBOCO SEM MASSA CORRIDA</v>
          </cell>
          <cell r="C2205" t="str">
            <v>M2</v>
          </cell>
          <cell r="D2205">
            <v>18.5</v>
          </cell>
          <cell r="E2205" t="str">
            <v>SIURB-E Jan/25</v>
          </cell>
        </row>
        <row r="2206">
          <cell r="A2206">
            <v>15001016</v>
          </cell>
          <cell r="B2206" t="str">
            <v>TINTA ACRÍLICA - REBOCO COM MASSA CORRIDA</v>
          </cell>
          <cell r="C2206" t="str">
            <v>M2</v>
          </cell>
          <cell r="D2206">
            <v>46.93</v>
          </cell>
          <cell r="E2206" t="str">
            <v>SIURB-E Jan/25</v>
          </cell>
        </row>
        <row r="2207">
          <cell r="A2207">
            <v>15001018</v>
          </cell>
          <cell r="B2207" t="str">
            <v>TINTA ACRÍLICA COR DE CONCRETO COM MASSA TEXTURA ACRÍLICA</v>
          </cell>
          <cell r="C2207" t="str">
            <v>M2</v>
          </cell>
          <cell r="D2207">
            <v>84.4</v>
          </cell>
          <cell r="E2207" t="str">
            <v>SIURB-E Jan/25</v>
          </cell>
        </row>
        <row r="2208">
          <cell r="A2208">
            <v>15001019</v>
          </cell>
          <cell r="B2208" t="str">
            <v>TINTA ACRÍLICA TEXTURADA</v>
          </cell>
          <cell r="C2208" t="str">
            <v>M2</v>
          </cell>
          <cell r="D2208">
            <v>30.25</v>
          </cell>
          <cell r="E2208" t="str">
            <v>SIURB-E Jan/25</v>
          </cell>
        </row>
        <row r="2209">
          <cell r="A2209">
            <v>15001023</v>
          </cell>
          <cell r="B2209" t="str">
            <v>TINTA ESMALTE SINTÉTICO - CONCRETO OU REBOCO SEM MASSA CORRIDA</v>
          </cell>
          <cell r="C2209" t="str">
            <v>M2</v>
          </cell>
          <cell r="D2209">
            <v>21.96</v>
          </cell>
          <cell r="E2209" t="str">
            <v>SIURB-E Jan/25</v>
          </cell>
        </row>
        <row r="2210">
          <cell r="A2210">
            <v>15001024</v>
          </cell>
          <cell r="B2210" t="str">
            <v>TINTA ESMALTE SINTÉTICO - CONCRETO OU REBOCO COM MASSA CORRIDA</v>
          </cell>
          <cell r="C2210" t="str">
            <v>M2</v>
          </cell>
          <cell r="D2210">
            <v>61.77</v>
          </cell>
          <cell r="E2210" t="str">
            <v>SIURB-E Jan/25</v>
          </cell>
        </row>
        <row r="2211">
          <cell r="A2211">
            <v>15001036</v>
          </cell>
          <cell r="B2211" t="str">
            <v>TINTA EPÓXI - REBOCO COM MASSA BASE EPÓXI</v>
          </cell>
          <cell r="C2211" t="str">
            <v>M2</v>
          </cell>
          <cell r="D2211">
            <v>208.36</v>
          </cell>
          <cell r="E2211" t="str">
            <v>SIURB-E Jan/25</v>
          </cell>
        </row>
        <row r="2212">
          <cell r="A2212">
            <v>15001070</v>
          </cell>
          <cell r="B2212" t="str">
            <v>HIDRO-REPELENTE A BASE DE SILICONE - CONCRETO OU ALVENARIA APARENTE (2 DEMÃOS)</v>
          </cell>
          <cell r="C2212" t="str">
            <v>M2</v>
          </cell>
          <cell r="D2212">
            <v>137.07</v>
          </cell>
          <cell r="E2212" t="str">
            <v>SIURB-E Jan/25</v>
          </cell>
        </row>
        <row r="2213">
          <cell r="A2213">
            <v>15001076</v>
          </cell>
          <cell r="B2213" t="str">
            <v>VERNIZ ACRÍLICO - CONCRETO APARENTE/ ALVENARIA</v>
          </cell>
          <cell r="C2213" t="str">
            <v>M2</v>
          </cell>
          <cell r="D2213">
            <v>34.520000000000003</v>
          </cell>
          <cell r="E2213" t="str">
            <v>SIURB-E Jan/25</v>
          </cell>
        </row>
        <row r="2214">
          <cell r="A2214">
            <v>15001077</v>
          </cell>
          <cell r="B2214" t="str">
            <v>APLICAÇÃO DE VERNIZ ANTI-PICHAÇÃO - BASE SOLVENTE - 2 DEMÃOS (REMOÇÃO DA PICHAÇÃO SOMENTE A SECO OU COM ÁGUA E SABÃO)</v>
          </cell>
          <cell r="C2214" t="str">
            <v>M2</v>
          </cell>
          <cell r="D2214">
            <v>42.87</v>
          </cell>
          <cell r="E2214" t="str">
            <v>SIURB-E Jan/25</v>
          </cell>
        </row>
        <row r="2215">
          <cell r="A2215">
            <v>15002000</v>
          </cell>
          <cell r="B2215" t="str">
            <v>PINTURA EM MADEIRA</v>
          </cell>
          <cell r="C2215" t="str">
            <v>.</v>
          </cell>
          <cell r="D2215" t="str">
            <v>.</v>
          </cell>
          <cell r="E2215" t="str">
            <v>SIURB-E Jan/25</v>
          </cell>
        </row>
        <row r="2216">
          <cell r="A2216">
            <v>15002010</v>
          </cell>
          <cell r="B2216" t="str">
            <v>ESMALTE SINTÉTICO - ESQUADRIAS E PEÇAS DE MARCENARIA, SEM EMASSAMENTO</v>
          </cell>
          <cell r="C2216" t="str">
            <v>M2</v>
          </cell>
          <cell r="D2216">
            <v>35.75</v>
          </cell>
          <cell r="E2216" t="str">
            <v>SIURB-E Jan/25</v>
          </cell>
        </row>
        <row r="2217">
          <cell r="A2217">
            <v>15002011</v>
          </cell>
          <cell r="B2217" t="str">
            <v>ESMALTE SINTÉTICO - ESQUADRIAS E PEÇAS DE MARCENARIA, COM EMASSAMENTO</v>
          </cell>
          <cell r="C2217" t="str">
            <v>M2</v>
          </cell>
          <cell r="D2217">
            <v>59.19</v>
          </cell>
          <cell r="E2217" t="str">
            <v>SIURB-E Jan/25</v>
          </cell>
        </row>
        <row r="2218">
          <cell r="A2218">
            <v>15002012</v>
          </cell>
          <cell r="B2218" t="str">
            <v>ESMALTE SINTÉTICO - ESTRUTURAS DE MADEIRA, SEM EMASSAMENTO</v>
          </cell>
          <cell r="C2218" t="str">
            <v>M2</v>
          </cell>
          <cell r="D2218">
            <v>18.21</v>
          </cell>
          <cell r="E2218" t="str">
            <v>SIURB-E Jan/25</v>
          </cell>
        </row>
        <row r="2219">
          <cell r="A2219">
            <v>15002014</v>
          </cell>
          <cell r="B2219" t="str">
            <v>ESMALTE SINTÉTICO - RODAPÉS, GUARNIÇÕES E MOLDURAS DE MADEIRA</v>
          </cell>
          <cell r="C2219" t="str">
            <v>M</v>
          </cell>
          <cell r="D2219">
            <v>6.47</v>
          </cell>
          <cell r="E2219" t="str">
            <v>SIURB-E Jan/25</v>
          </cell>
        </row>
        <row r="2220">
          <cell r="A2220">
            <v>15002040</v>
          </cell>
          <cell r="B2220" t="str">
            <v>LÍQUIDO IMUNIZANTE PARA MADEIRA A BASE DE PIRETROIDE DISSOLVIDO EM ISOPARAFINA - COM APLICAÇÃO</v>
          </cell>
          <cell r="C2220" t="str">
            <v>M2</v>
          </cell>
          <cell r="D2220">
            <v>25.76</v>
          </cell>
          <cell r="E2220" t="str">
            <v>SIURB-E Jan/25</v>
          </cell>
        </row>
        <row r="2221">
          <cell r="A2221">
            <v>15002060</v>
          </cell>
          <cell r="B2221" t="str">
            <v>VERNIZ A BASE DE POLIURETANO TIPO "MARÍTIMO" - ESQUADRIAS E PEÇAS DE MARCENARIA</v>
          </cell>
          <cell r="C2221" t="str">
            <v>M2</v>
          </cell>
          <cell r="D2221">
            <v>29.54</v>
          </cell>
          <cell r="E2221" t="str">
            <v>SIURB-E Jan/25</v>
          </cell>
        </row>
        <row r="2222">
          <cell r="A2222">
            <v>15003000</v>
          </cell>
          <cell r="B2222" t="str">
            <v>PINTURA EM METAL</v>
          </cell>
          <cell r="C2222" t="str">
            <v>.</v>
          </cell>
          <cell r="D2222" t="str">
            <v>.</v>
          </cell>
          <cell r="E2222" t="str">
            <v>SIURB-E Jan/25</v>
          </cell>
        </row>
        <row r="2223">
          <cell r="A2223">
            <v>15003004</v>
          </cell>
          <cell r="B2223" t="str">
            <v>TINTA BETUMINOSA - INTERIOR DE CALHAS, RUFOS E RINCÕES METÁLICOS</v>
          </cell>
          <cell r="C2223" t="str">
            <v>M</v>
          </cell>
          <cell r="D2223">
            <v>11.08</v>
          </cell>
          <cell r="E2223" t="str">
            <v>SIURB-E Jan/25</v>
          </cell>
        </row>
        <row r="2224">
          <cell r="A2224">
            <v>15003010</v>
          </cell>
          <cell r="B2224" t="str">
            <v>ESMALTE SINTÉTICO - ESQUADRIAS E PEÇAS DE SERRALHERIA</v>
          </cell>
          <cell r="C2224" t="str">
            <v>M2</v>
          </cell>
          <cell r="D2224">
            <v>52.09</v>
          </cell>
          <cell r="E2224" t="str">
            <v>SIURB-E Jan/25</v>
          </cell>
        </row>
        <row r="2225">
          <cell r="A2225">
            <v>15003012</v>
          </cell>
          <cell r="B2225" t="str">
            <v>ESMALTE SINTÉTICO - ESTRUTURAS METÁLICAS</v>
          </cell>
          <cell r="C2225" t="str">
            <v>M2</v>
          </cell>
          <cell r="D2225">
            <v>30.26</v>
          </cell>
          <cell r="E2225" t="str">
            <v>SIURB-E Jan/25</v>
          </cell>
        </row>
        <row r="2226">
          <cell r="A2226">
            <v>15003014</v>
          </cell>
          <cell r="B2226" t="str">
            <v>ESMALTE SINTÉTICO - EXTERIOR DE CALHAS, RUFOS E CONDUTORES</v>
          </cell>
          <cell r="C2226" t="str">
            <v>M</v>
          </cell>
          <cell r="D2226">
            <v>18.23</v>
          </cell>
          <cell r="E2226" t="str">
            <v>SIURB-E Jan/25</v>
          </cell>
        </row>
        <row r="2227">
          <cell r="A2227">
            <v>15003101</v>
          </cell>
          <cell r="B2227" t="str">
            <v>ESMALTE SINTÉTICO APLICADO DE FORMA MECÂNICA - ESQUADRIAS E PEÇAS DE SERRALHERIA</v>
          </cell>
          <cell r="C2227" t="str">
            <v>M2</v>
          </cell>
          <cell r="D2227">
            <v>21.1</v>
          </cell>
          <cell r="E2227" t="str">
            <v>SIURB-E Jan/25</v>
          </cell>
        </row>
        <row r="2228">
          <cell r="A2228">
            <v>15050000</v>
          </cell>
          <cell r="B2228" t="str">
            <v>DEMOLIÇÕES</v>
          </cell>
          <cell r="C2228" t="str">
            <v>.</v>
          </cell>
          <cell r="D2228" t="str">
            <v>.</v>
          </cell>
          <cell r="E2228" t="str">
            <v>SIURB-E Jan/25</v>
          </cell>
        </row>
        <row r="2229">
          <cell r="A2229">
            <v>15050001</v>
          </cell>
          <cell r="B2229" t="str">
            <v>REMOÇÃO DE AGUADA DE CAL OU TINTA A BASE DE CIMENTO - ESCOVA DE AÇO</v>
          </cell>
          <cell r="C2229" t="str">
            <v>M2</v>
          </cell>
          <cell r="D2229">
            <v>3.27</v>
          </cell>
          <cell r="E2229" t="str">
            <v>SIURB-E Jan/25</v>
          </cell>
        </row>
        <row r="2230">
          <cell r="A2230">
            <v>15050003</v>
          </cell>
          <cell r="B2230" t="str">
            <v>REMOÇÃO DE PINTURA EM ALVENARIA E CONCRETO - LIXA</v>
          </cell>
          <cell r="C2230" t="str">
            <v>M2</v>
          </cell>
          <cell r="D2230">
            <v>7.38</v>
          </cell>
          <cell r="E2230" t="str">
            <v>SIURB-E Jan/25</v>
          </cell>
        </row>
        <row r="2231">
          <cell r="A2231">
            <v>15050004</v>
          </cell>
          <cell r="B2231" t="str">
            <v>REMOÇÃO DE PINTURA EM ALVENARIA E CONCRETO - REMOVEDOR</v>
          </cell>
          <cell r="C2231" t="str">
            <v>M2</v>
          </cell>
          <cell r="D2231">
            <v>14.32</v>
          </cell>
          <cell r="E2231" t="str">
            <v>SIURB-E Jan/25</v>
          </cell>
        </row>
        <row r="2232">
          <cell r="A2232">
            <v>15050005</v>
          </cell>
          <cell r="B2232" t="str">
            <v>REMOÇÃO DE PINTURA EM CONCRETO - JATEAMENTO</v>
          </cell>
          <cell r="C2232" t="str">
            <v>M2</v>
          </cell>
          <cell r="D2232">
            <v>128.93</v>
          </cell>
          <cell r="E2232" t="str">
            <v>SIURB-E Jan/25</v>
          </cell>
        </row>
        <row r="2233">
          <cell r="A2233">
            <v>15050010</v>
          </cell>
          <cell r="B2233" t="str">
            <v>REMOÇÃO DE PINTURA EM ESQUADRIAS E FORROS DE MADEIRA - LIXA</v>
          </cell>
          <cell r="C2233" t="str">
            <v>M2</v>
          </cell>
          <cell r="D2233">
            <v>10.17</v>
          </cell>
          <cell r="E2233" t="str">
            <v>SIURB-E Jan/25</v>
          </cell>
        </row>
        <row r="2234">
          <cell r="A2234">
            <v>15050011</v>
          </cell>
          <cell r="B2234" t="str">
            <v>REMOÇÃO DE PINTURA EM ESQUADRIAS E FORROS DE MADEIRA - REMOVEDOR</v>
          </cell>
          <cell r="C2234" t="str">
            <v>M2</v>
          </cell>
          <cell r="D2234">
            <v>17.59</v>
          </cell>
          <cell r="E2234" t="str">
            <v>SIURB-E Jan/25</v>
          </cell>
        </row>
        <row r="2235">
          <cell r="A2235">
            <v>15050013</v>
          </cell>
          <cell r="B2235" t="str">
            <v>REMOÇÃO DE PINTURA EM RODAPÉS E MOLDURAS DE MADEIRA - LIXA</v>
          </cell>
          <cell r="C2235" t="str">
            <v>M</v>
          </cell>
          <cell r="D2235">
            <v>1.71</v>
          </cell>
          <cell r="E2235" t="str">
            <v>SIURB-E Jan/25</v>
          </cell>
        </row>
        <row r="2236">
          <cell r="A2236">
            <v>15050014</v>
          </cell>
          <cell r="B2236" t="str">
            <v>REMOÇÃO DE PINTURA EM RODAPÉS E MOLDURAS DE MADEIRA - REMOVEDOR</v>
          </cell>
          <cell r="C2236" t="str">
            <v>M</v>
          </cell>
          <cell r="D2236">
            <v>2.54</v>
          </cell>
          <cell r="E2236" t="str">
            <v>SIURB-E Jan/25</v>
          </cell>
        </row>
        <row r="2237">
          <cell r="A2237">
            <v>15050020</v>
          </cell>
          <cell r="B2237" t="str">
            <v>REMOÇÃO DE PINTURA EM ESQUADRIAS E PEÇAS DE SERRALHERIA - LIXA</v>
          </cell>
          <cell r="C2237" t="str">
            <v>M2</v>
          </cell>
          <cell r="D2237">
            <v>9.74</v>
          </cell>
          <cell r="E2237" t="str">
            <v>SIURB-E Jan/25</v>
          </cell>
        </row>
        <row r="2238">
          <cell r="A2238">
            <v>15050021</v>
          </cell>
          <cell r="B2238" t="str">
            <v>REMOÇÃO DE PINTURA EM ESQUADRIAS E PEÇAS DE SERRALHERIA - REMOVEDOR</v>
          </cell>
          <cell r="C2238" t="str">
            <v>M2</v>
          </cell>
          <cell r="D2238">
            <v>15.96</v>
          </cell>
          <cell r="E2238" t="str">
            <v>SIURB-E Jan/25</v>
          </cell>
        </row>
        <row r="2239">
          <cell r="A2239">
            <v>15050023</v>
          </cell>
          <cell r="B2239" t="str">
            <v>REMOÇÃO DE PINTURA EM ESTRUTURAS METÁLICAS - JATEAMENTO</v>
          </cell>
          <cell r="C2239" t="str">
            <v>M2</v>
          </cell>
          <cell r="D2239">
            <v>128.93</v>
          </cell>
          <cell r="E2239" t="str">
            <v>SIURB-E Jan/25</v>
          </cell>
        </row>
        <row r="2240">
          <cell r="A2240">
            <v>15080000</v>
          </cell>
          <cell r="B2240" t="str">
            <v>SERVIÇOS PARCIAIS</v>
          </cell>
          <cell r="C2240" t="str">
            <v>.</v>
          </cell>
          <cell r="D2240" t="str">
            <v>.</v>
          </cell>
          <cell r="E2240" t="str">
            <v>SIURB-E Jan/25</v>
          </cell>
        </row>
        <row r="2241">
          <cell r="A2241">
            <v>15080001</v>
          </cell>
          <cell r="B2241" t="str">
            <v>PVA (LÁTEX) - REPINTURA DE ALVENARIA E CONCRETO, COM RETOQUES DE MASSA</v>
          </cell>
          <cell r="C2241" t="str">
            <v>M2</v>
          </cell>
          <cell r="D2241">
            <v>22.38</v>
          </cell>
          <cell r="E2241" t="str">
            <v>SIURB-E Jan/25</v>
          </cell>
        </row>
        <row r="2242">
          <cell r="A2242">
            <v>15080005</v>
          </cell>
          <cell r="B2242" t="str">
            <v>TINTA ACRÍLICA - REPINTURA DE ALVENARIA E CONCRETO COM RETOQUE DE MASSA</v>
          </cell>
          <cell r="C2242" t="str">
            <v>M2</v>
          </cell>
          <cell r="D2242">
            <v>24.1</v>
          </cell>
          <cell r="E2242" t="str">
            <v>SIURB-E Jan/25</v>
          </cell>
        </row>
        <row r="2243">
          <cell r="A2243">
            <v>15080030</v>
          </cell>
          <cell r="B2243" t="str">
            <v>ESMALTE SINTÉTICO - REPINTURA DE ESQUADRIAS DE MADEIRA</v>
          </cell>
          <cell r="C2243" t="str">
            <v>M2</v>
          </cell>
          <cell r="D2243">
            <v>22.03</v>
          </cell>
          <cell r="E2243" t="str">
            <v>SIURB-E Jan/25</v>
          </cell>
        </row>
        <row r="2244">
          <cell r="A2244">
            <v>15080031</v>
          </cell>
          <cell r="B2244" t="str">
            <v>ESMALTE SINTÉTICO - REPINTURA DE ESTRUTURAS DE MADEIRA</v>
          </cell>
          <cell r="C2244" t="str">
            <v>M2</v>
          </cell>
          <cell r="D2244">
            <v>15.36</v>
          </cell>
          <cell r="E2244" t="str">
            <v>SIURB-E Jan/25</v>
          </cell>
        </row>
        <row r="2245">
          <cell r="A2245">
            <v>15080032</v>
          </cell>
          <cell r="B2245" t="str">
            <v>ESMALTE SINTÉTICO - REPINTURA DE FORROS DE MADEIRA</v>
          </cell>
          <cell r="C2245" t="str">
            <v>M2</v>
          </cell>
          <cell r="D2245">
            <v>23.72</v>
          </cell>
          <cell r="E2245" t="str">
            <v>SIURB-E Jan/25</v>
          </cell>
        </row>
        <row r="2246">
          <cell r="A2246">
            <v>15080033</v>
          </cell>
          <cell r="B2246" t="str">
            <v>ESMALTE SINTÉTICO - REPINTURA DE RODAPÉS E MOLDURAS DE MADEIRA</v>
          </cell>
          <cell r="C2246" t="str">
            <v>M</v>
          </cell>
          <cell r="D2246">
            <v>4.05</v>
          </cell>
          <cell r="E2246" t="str">
            <v>SIURB-E Jan/25</v>
          </cell>
        </row>
        <row r="2247">
          <cell r="A2247">
            <v>15080034</v>
          </cell>
          <cell r="B2247" t="str">
            <v>ESMALTE SINTÉTICO - REPINTURA DE ESQUADRIAS METÁLICAS</v>
          </cell>
          <cell r="C2247" t="str">
            <v>M2</v>
          </cell>
          <cell r="D2247">
            <v>26.37</v>
          </cell>
          <cell r="E2247" t="str">
            <v>SIURB-E Jan/25</v>
          </cell>
        </row>
        <row r="2248">
          <cell r="A2248">
            <v>17000000</v>
          </cell>
          <cell r="B2248" t="str">
            <v>SERV.COMPLEMENTARES</v>
          </cell>
          <cell r="E2248" t="str">
            <v>SIURB-E Jan/25</v>
          </cell>
        </row>
        <row r="2249">
          <cell r="A2249">
            <v>17001000</v>
          </cell>
          <cell r="B2249" t="str">
            <v>FECHAMENTOS</v>
          </cell>
          <cell r="C2249" t="str">
            <v>.</v>
          </cell>
          <cell r="D2249" t="str">
            <v>.</v>
          </cell>
          <cell r="E2249" t="str">
            <v>SIURB-E Jan/25</v>
          </cell>
        </row>
        <row r="2250">
          <cell r="A2250">
            <v>17001027</v>
          </cell>
          <cell r="B2250" t="str">
            <v>FP.04 - ALAMBRADO EM TUBO GALVANIZADO E TELA GALVANIZADA H=2,00M</v>
          </cell>
          <cell r="C2250" t="str">
            <v>M</v>
          </cell>
          <cell r="D2250">
            <v>574.08000000000004</v>
          </cell>
          <cell r="E2250" t="str">
            <v>SIURB-E Jan/25</v>
          </cell>
        </row>
        <row r="2251">
          <cell r="A2251">
            <v>17001028</v>
          </cell>
          <cell r="B2251" t="str">
            <v>FP.05 - ALAMBRADO EM TUBO GALVANIZADO E TELA GALVANIZADA H=1,00M</v>
          </cell>
          <cell r="C2251" t="str">
            <v>M</v>
          </cell>
          <cell r="D2251">
            <v>234.07</v>
          </cell>
          <cell r="E2251" t="str">
            <v>SIURB-E Jan/25</v>
          </cell>
        </row>
        <row r="2252">
          <cell r="A2252">
            <v>17001029</v>
          </cell>
          <cell r="B2252" t="str">
            <v>FP.03 - ALAMBRADO PARA QUADRAS DE ESPORTE - GP.6/EDIF - TG/4,5M</v>
          </cell>
          <cell r="C2252" t="str">
            <v>M</v>
          </cell>
          <cell r="D2252">
            <v>850.81</v>
          </cell>
          <cell r="E2252" t="str">
            <v>SIURB-E Jan/25</v>
          </cell>
        </row>
        <row r="2253">
          <cell r="A2253">
            <v>17001030</v>
          </cell>
          <cell r="B2253" t="str">
            <v>FP.07 - GRADIL DE FERRO PERFILADO - GE-1/EDIF</v>
          </cell>
          <cell r="C2253" t="str">
            <v>M</v>
          </cell>
          <cell r="D2253">
            <v>917.56</v>
          </cell>
          <cell r="E2253" t="str">
            <v>SIURB-E Jan/25</v>
          </cell>
        </row>
        <row r="2254">
          <cell r="A2254">
            <v>17001031</v>
          </cell>
          <cell r="B2254" t="str">
            <v>FP.01 - GRADIL DE FERRO PERFILADO, TIPO PARQUE SEM MURETA - GP-5/DEPAVE</v>
          </cell>
          <cell r="C2254" t="str">
            <v>M</v>
          </cell>
          <cell r="D2254">
            <v>1496.58</v>
          </cell>
          <cell r="E2254" t="str">
            <v>SIURB-E Jan/25</v>
          </cell>
        </row>
        <row r="2255">
          <cell r="A2255">
            <v>17001032</v>
          </cell>
          <cell r="B2255" t="str">
            <v>FP.02 - GRADIL DE FERRO PERFILADO, TIPO PARQUE COM MURETA - GPM-1/DEPAVE</v>
          </cell>
          <cell r="C2255" t="str">
            <v>M</v>
          </cell>
          <cell r="D2255">
            <v>1612.63</v>
          </cell>
          <cell r="E2255" t="str">
            <v>SIURB-E Jan/25</v>
          </cell>
        </row>
        <row r="2256">
          <cell r="A2256">
            <v>17001033</v>
          </cell>
          <cell r="B2256" t="str">
            <v>FP.06 - GRADIL/PEITORIL DE FERRO PERFILADO H=1,00M</v>
          </cell>
          <cell r="C2256" t="str">
            <v>M</v>
          </cell>
          <cell r="D2256">
            <v>354.88</v>
          </cell>
          <cell r="E2256" t="str">
            <v>SIURB-E Jan/25</v>
          </cell>
        </row>
        <row r="2257">
          <cell r="A2257">
            <v>17001034</v>
          </cell>
          <cell r="B2257" t="str">
            <v>PP.38 - PORTÃO DE FERRO PERFILADO, TIPO PARQUE (GP.5/GPM1) 2,00M, 1 FOLHA</v>
          </cell>
          <cell r="C2257" t="str">
            <v>UN</v>
          </cell>
          <cell r="D2257">
            <v>4215.34</v>
          </cell>
          <cell r="E2257" t="str">
            <v>SIURB-E Jan/25</v>
          </cell>
        </row>
        <row r="2258">
          <cell r="A2258">
            <v>17001035</v>
          </cell>
          <cell r="B2258" t="str">
            <v>PP.37 - PORTÃO DE FERRO PERFILADO, TIPO PARQUE (GP.5/GPM.1) 1,50M, 1 FOLHA</v>
          </cell>
          <cell r="C2258" t="str">
            <v>UN</v>
          </cell>
          <cell r="D2258">
            <v>3632.06</v>
          </cell>
          <cell r="E2258" t="str">
            <v>SIURB-E Jan/25</v>
          </cell>
        </row>
        <row r="2259">
          <cell r="A2259">
            <v>17001036</v>
          </cell>
          <cell r="B2259" t="str">
            <v>PP.39/PP.40 - PORTÃO DE FERRO PERFILADO TIPO PARQUE (GP.5/GPM1) 3,0M, 1 OU 2 FOLHAS</v>
          </cell>
          <cell r="C2259" t="str">
            <v>UN</v>
          </cell>
          <cell r="D2259">
            <v>5711.57</v>
          </cell>
          <cell r="E2259" t="str">
            <v>SIURB-E Jan/25</v>
          </cell>
        </row>
        <row r="2260">
          <cell r="A2260">
            <v>17001037</v>
          </cell>
          <cell r="B2260" t="str">
            <v>PP.41 - PORTÃO DE FERRO PERFILADO, TIPO PARQUE (GP-5/GPM-1) 4,00M, 2 FOLHAS</v>
          </cell>
          <cell r="C2260" t="str">
            <v>UN</v>
          </cell>
          <cell r="D2260">
            <v>6874.45</v>
          </cell>
          <cell r="E2260" t="str">
            <v>SIURB-E Jan/25</v>
          </cell>
        </row>
        <row r="2261">
          <cell r="A2261">
            <v>17001038</v>
          </cell>
          <cell r="B2261" t="str">
            <v>PP.42 - PORTÃO DE FERRO PERFILADO, TIPO PARQUE (GP-5/GPM-1) 6,00M, 2 FOLHAS</v>
          </cell>
          <cell r="C2261" t="str">
            <v>UN</v>
          </cell>
          <cell r="D2261">
            <v>9356.69</v>
          </cell>
          <cell r="E2261" t="str">
            <v>SIURB-E Jan/25</v>
          </cell>
        </row>
        <row r="2262">
          <cell r="A2262">
            <v>17001040</v>
          </cell>
          <cell r="B2262" t="str">
            <v>PP.15/19 - PORTÃO EM FERRO PERFILADO COM CHAPA, 1 FOLHA</v>
          </cell>
          <cell r="C2262" t="str">
            <v>M2</v>
          </cell>
          <cell r="D2262">
            <v>716.75</v>
          </cell>
          <cell r="E2262" t="str">
            <v>SIURB-E Jan/25</v>
          </cell>
        </row>
        <row r="2263">
          <cell r="A2263">
            <v>17001041</v>
          </cell>
          <cell r="B2263" t="str">
            <v>PP.20/24 - PORTÃO EM FERRO PERFILADO COM TELA, 1 FOLHA</v>
          </cell>
          <cell r="C2263" t="str">
            <v>M2</v>
          </cell>
          <cell r="D2263">
            <v>551.32000000000005</v>
          </cell>
          <cell r="E2263" t="str">
            <v>SIURB-E Jan/25</v>
          </cell>
        </row>
        <row r="2264">
          <cell r="A2264">
            <v>17001042</v>
          </cell>
          <cell r="B2264" t="str">
            <v>PP.25/29 - PORTÃO EM FERRO PERFILADO COM CHAPA, 2 FOLHAS</v>
          </cell>
          <cell r="C2264" t="str">
            <v>M2</v>
          </cell>
          <cell r="D2264">
            <v>711.45</v>
          </cell>
          <cell r="E2264" t="str">
            <v>SIURB-E Jan/25</v>
          </cell>
        </row>
        <row r="2265">
          <cell r="A2265">
            <v>17001043</v>
          </cell>
          <cell r="B2265" t="str">
            <v>PP.30/34 - PORTÃO EM FERRO PERFILADO COM TELA, 2 FOLHAS</v>
          </cell>
          <cell r="C2265" t="str">
            <v>M2</v>
          </cell>
          <cell r="D2265">
            <v>543.9</v>
          </cell>
          <cell r="E2265" t="str">
            <v>SIURB-E Jan/25</v>
          </cell>
        </row>
        <row r="2266">
          <cell r="A2266">
            <v>17001044</v>
          </cell>
          <cell r="B2266" t="str">
            <v>PP.43/44 - PORTÃO EM FERRO PERFILADO COM CHAPA, 1 FOLHA, H=1,00M</v>
          </cell>
          <cell r="C2266" t="str">
            <v>M2</v>
          </cell>
          <cell r="D2266">
            <v>743.35</v>
          </cell>
          <cell r="E2266" t="str">
            <v>SIURB-E Jan/25</v>
          </cell>
        </row>
        <row r="2267">
          <cell r="A2267">
            <v>17001045</v>
          </cell>
          <cell r="B2267" t="str">
            <v>PP.45/46 - PORTÃO EM FERRO PERFILADO COM TELA, 1 FOLHA, H=1,00M</v>
          </cell>
          <cell r="C2267" t="str">
            <v>M2</v>
          </cell>
          <cell r="D2267">
            <v>579.91999999999996</v>
          </cell>
          <cell r="E2267" t="str">
            <v>SIURB-E Jan/25</v>
          </cell>
        </row>
        <row r="2268">
          <cell r="A2268">
            <v>17001064</v>
          </cell>
          <cell r="B2268" t="str">
            <v>FV.15/16 - MURO DE FECHO EM BLOCOS E ESTRUTURA DE CONCRETO, FUNDAÇÃO COM BROCAS</v>
          </cell>
          <cell r="C2268" t="str">
            <v>M</v>
          </cell>
          <cell r="D2268">
            <v>849.02</v>
          </cell>
          <cell r="E2268" t="str">
            <v>SIURB-E Jan/25</v>
          </cell>
        </row>
        <row r="2269">
          <cell r="A2269">
            <v>17001070</v>
          </cell>
          <cell r="B2269" t="str">
            <v>MURO DE ARRIMO H=1,40M, COM DRENAGEM</v>
          </cell>
          <cell r="C2269" t="str">
            <v>M</v>
          </cell>
          <cell r="D2269">
            <v>2549.64</v>
          </cell>
          <cell r="E2269" t="str">
            <v>SIURB-E Jan/25</v>
          </cell>
        </row>
        <row r="2270">
          <cell r="A2270">
            <v>17001071</v>
          </cell>
          <cell r="B2270" t="str">
            <v>MURO DE ARRIMO H=2,50M, COM DRENAGEM</v>
          </cell>
          <cell r="C2270" t="str">
            <v>M</v>
          </cell>
          <cell r="D2270">
            <v>4403.7299999999996</v>
          </cell>
          <cell r="E2270" t="str">
            <v>SIURB-E Jan/25</v>
          </cell>
        </row>
        <row r="2271">
          <cell r="A2271">
            <v>17001072</v>
          </cell>
          <cell r="B2271" t="str">
            <v>MURO DE ARRIMO H=3,50M, COM DRENAGEM</v>
          </cell>
          <cell r="C2271" t="str">
            <v>M</v>
          </cell>
          <cell r="D2271">
            <v>8247.56</v>
          </cell>
          <cell r="E2271" t="str">
            <v>SIURB-E Jan/25</v>
          </cell>
        </row>
        <row r="2272">
          <cell r="A2272">
            <v>17001073</v>
          </cell>
          <cell r="B2272" t="str">
            <v>MURO DE ARRIMO H=4,50M, COM DRENAGEM</v>
          </cell>
          <cell r="C2272" t="str">
            <v>M</v>
          </cell>
          <cell r="D2272">
            <v>9728.24</v>
          </cell>
          <cell r="E2272" t="str">
            <v>SIURB-E Jan/25</v>
          </cell>
        </row>
        <row r="2273">
          <cell r="A2273">
            <v>17001076</v>
          </cell>
          <cell r="B2273" t="str">
            <v>FV.08 - MURETA DE BLOCOS DE CONCRETO</v>
          </cell>
          <cell r="C2273" t="str">
            <v>M</v>
          </cell>
          <cell r="D2273">
            <v>465.28</v>
          </cell>
          <cell r="E2273" t="str">
            <v>SIURB-E Jan/25</v>
          </cell>
        </row>
        <row r="2274">
          <cell r="A2274">
            <v>17001080</v>
          </cell>
          <cell r="B2274" t="str">
            <v>FV.12/13 - MURETA DE ARRIMO EM BLOCOS DE CONCRETO, H=1,00 M</v>
          </cell>
          <cell r="C2274" t="str">
            <v>M</v>
          </cell>
          <cell r="D2274">
            <v>1168.06</v>
          </cell>
          <cell r="E2274" t="str">
            <v>SIURB-E Jan/25</v>
          </cell>
        </row>
        <row r="2275">
          <cell r="A2275">
            <v>17001081</v>
          </cell>
          <cell r="B2275" t="str">
            <v>FV.14 - MURETA DE ARRIMO EM BLOCOS DE CONCRETO H=1,00M - CHAPISCADO</v>
          </cell>
          <cell r="C2275" t="str">
            <v>M</v>
          </cell>
          <cell r="D2275">
            <v>1180.01</v>
          </cell>
          <cell r="E2275" t="str">
            <v>SIURB-E Jan/25</v>
          </cell>
        </row>
        <row r="2276">
          <cell r="A2276">
            <v>17001082</v>
          </cell>
          <cell r="B2276" t="str">
            <v>FV15/16 - MURO FECHO EM BLOCO E ESTRUT. CONCRETO FUND. EM BROCAS (H=2,5M)</v>
          </cell>
          <cell r="C2276" t="str">
            <v>M</v>
          </cell>
          <cell r="D2276">
            <v>1072.24</v>
          </cell>
          <cell r="E2276" t="str">
            <v>SIURB-E Jan/25</v>
          </cell>
        </row>
        <row r="2277">
          <cell r="A2277">
            <v>17001083</v>
          </cell>
          <cell r="B2277" t="str">
            <v>MURETA EM BLOCOS DE CONCRETO H=0,50M (REVESTIDO)</v>
          </cell>
          <cell r="C2277" t="str">
            <v>M</v>
          </cell>
          <cell r="D2277">
            <v>212.24</v>
          </cell>
          <cell r="E2277" t="str">
            <v>SIURB-E Jan/25</v>
          </cell>
        </row>
        <row r="2278">
          <cell r="A2278">
            <v>17001090</v>
          </cell>
          <cell r="B2278" t="str">
            <v>GRADIL DE FERRO GALVANIZADO ELETROFUNDIDO - BARRA 25X2MM - MALHA 65X132MM - MONTANTE COM DISTÂNCIA DE 1650MM - SEM PINTURA</v>
          </cell>
          <cell r="C2278" t="str">
            <v>M2</v>
          </cell>
          <cell r="D2278">
            <v>292.70999999999998</v>
          </cell>
          <cell r="E2278" t="str">
            <v>SIURB-E Jan/25</v>
          </cell>
        </row>
        <row r="2279">
          <cell r="A2279">
            <v>17001091</v>
          </cell>
          <cell r="B2279" t="str">
            <v>GRADIL DE FERRO GALVANIZADO ELETROFUNDIDO - BARRA 25X2MM - MALHA 65X132MM - MONTANTE COM DISTÂNCIA DE 1650MM - COM PINTURA</v>
          </cell>
          <cell r="C2279" t="str">
            <v>M2</v>
          </cell>
          <cell r="D2279">
            <v>355.67</v>
          </cell>
          <cell r="E2279" t="str">
            <v>SIURB-E Jan/25</v>
          </cell>
        </row>
        <row r="2280">
          <cell r="A2280">
            <v>17001092</v>
          </cell>
          <cell r="B2280" t="str">
            <v>PORTÃO EM FERRO GALVANIZADO ELETROFUNDIDO, MALHA 65X132MM, DE ABRIR, 1 FOLHA, SEM PINTURA</v>
          </cell>
          <cell r="C2280" t="str">
            <v>M2</v>
          </cell>
          <cell r="D2280">
            <v>975.94</v>
          </cell>
          <cell r="E2280" t="str">
            <v>SIURB-E Jan/25</v>
          </cell>
        </row>
        <row r="2281">
          <cell r="A2281">
            <v>17001093</v>
          </cell>
          <cell r="B2281" t="str">
            <v>PORTÃO EM FERRO GALVANIZADO ELETROFUNDIDO MALHA 65X132MM, DE ABRIR, 1 FOLHA, COM PINTURA ELETROLÍTICA</v>
          </cell>
          <cell r="C2281" t="str">
            <v>M2</v>
          </cell>
          <cell r="D2281">
            <v>1523.17</v>
          </cell>
          <cell r="E2281" t="str">
            <v>SIURB-E Jan/25</v>
          </cell>
        </row>
        <row r="2282">
          <cell r="A2282">
            <v>17001094</v>
          </cell>
          <cell r="B2282" t="str">
            <v>PORTÃO EM FERRO GALVANIZADO ELETROFUNDIDO MALHA 65X132MM, DE ABRIR, 2 FOLHAS, SEM PINTURA</v>
          </cell>
          <cell r="C2282" t="str">
            <v>M2</v>
          </cell>
          <cell r="D2282">
            <v>926.14</v>
          </cell>
          <cell r="E2282" t="str">
            <v>SIURB-E Jan/25</v>
          </cell>
        </row>
        <row r="2283">
          <cell r="A2283">
            <v>17001095</v>
          </cell>
          <cell r="B2283" t="str">
            <v>PORTÃO EM FERRO GALVANIZADO ELETROFUNDIDO MALHA 65X132MM, DE ABRIR, 2 FOLHAS, COM PINTURA ELETROLÍTICA</v>
          </cell>
          <cell r="C2283" t="str">
            <v>M2</v>
          </cell>
          <cell r="D2283">
            <v>1364.6</v>
          </cell>
          <cell r="E2283" t="str">
            <v>SIURB-E Jan/25</v>
          </cell>
        </row>
        <row r="2284">
          <cell r="A2284">
            <v>17001096</v>
          </cell>
          <cell r="B2284" t="str">
            <v>PORTÃO EM FERRO GALVANIZADO ELETROFUNDIDO MALHA 65X132MM, DE CORRER, SEM PINTURA</v>
          </cell>
          <cell r="C2284" t="str">
            <v>M2</v>
          </cell>
          <cell r="D2284">
            <v>1125.58</v>
          </cell>
          <cell r="E2284" t="str">
            <v>SIURB-E Jan/25</v>
          </cell>
        </row>
        <row r="2285">
          <cell r="A2285">
            <v>17001097</v>
          </cell>
          <cell r="B2285" t="str">
            <v>PORTÃO EM FERRO GALVANIZADO ELETROFUNDIDO MALHA 65X132MM, DE CORRER, COM PINTURA ELETROLÍTICA</v>
          </cell>
          <cell r="C2285" t="str">
            <v>M2</v>
          </cell>
          <cell r="D2285">
            <v>1743.47</v>
          </cell>
          <cell r="E2285" t="str">
            <v>SIURB-E Jan/25</v>
          </cell>
        </row>
        <row r="2286">
          <cell r="A2286">
            <v>17002000</v>
          </cell>
          <cell r="B2286" t="str">
            <v>PAVIMENTAÇÃO</v>
          </cell>
          <cell r="C2286" t="str">
            <v>.</v>
          </cell>
          <cell r="D2286" t="str">
            <v>.</v>
          </cell>
          <cell r="E2286" t="str">
            <v>SIURB-E Jan/25</v>
          </cell>
        </row>
        <row r="2287">
          <cell r="A2287">
            <v>17002001</v>
          </cell>
          <cell r="B2287" t="str">
            <v>NC.01 - CONCRETO SIMPLES DESEMPENADO E RIPADO, 200KG CIM/M3</v>
          </cell>
          <cell r="C2287" t="str">
            <v>M3</v>
          </cell>
          <cell r="D2287">
            <v>927.22</v>
          </cell>
          <cell r="E2287" t="str">
            <v>SIURB-E Jan/25</v>
          </cell>
        </row>
        <row r="2288">
          <cell r="A2288">
            <v>17002002</v>
          </cell>
          <cell r="B2288" t="str">
            <v>NC.02 - CONCRETO DESEMPENADO E RIPADO (PMSP-DL.1009/47), 335KG CIM/M3 - 7CM</v>
          </cell>
          <cell r="C2288" t="str">
            <v>M2</v>
          </cell>
          <cell r="D2288">
            <v>71.69</v>
          </cell>
          <cell r="E2288" t="str">
            <v>SIURB-E Jan/25</v>
          </cell>
        </row>
        <row r="2289">
          <cell r="A2289">
            <v>17002010</v>
          </cell>
          <cell r="B2289" t="str">
            <v>NC.10 - PISO DE CONCRETO INTERTRAVADO, ESPESSURA 6CM</v>
          </cell>
          <cell r="C2289" t="str">
            <v>M2</v>
          </cell>
          <cell r="D2289">
            <v>109.81</v>
          </cell>
          <cell r="E2289" t="str">
            <v>SIURB-E Jan/25</v>
          </cell>
        </row>
        <row r="2290">
          <cell r="A2290">
            <v>17002011</v>
          </cell>
          <cell r="B2290" t="str">
            <v>NC.11 - PISO DE CONCRETO INTERTRAVADO, ESPESSURA 8CM</v>
          </cell>
          <cell r="C2290" t="str">
            <v>M2</v>
          </cell>
          <cell r="D2290">
            <v>113.77</v>
          </cell>
          <cell r="E2290" t="str">
            <v>SIURB-E Jan/25</v>
          </cell>
        </row>
        <row r="2291">
          <cell r="A2291">
            <v>17002012</v>
          </cell>
          <cell r="B2291" t="str">
            <v>NC.12 - PISO DE CONCRETO INTERTRAVADO, ESPESSURA 10CM</v>
          </cell>
          <cell r="C2291" t="str">
            <v>M2</v>
          </cell>
          <cell r="D2291">
            <v>147.51</v>
          </cell>
          <cell r="E2291" t="str">
            <v>SIURB-E Jan/25</v>
          </cell>
        </row>
        <row r="2292">
          <cell r="A2292">
            <v>17002013</v>
          </cell>
          <cell r="B2292" t="str">
            <v>CONCRETO SIMPLES COM AGREGADO RECICLADO, DESEMPENADO E RIPADO -200KG CIM/M3</v>
          </cell>
          <cell r="C2292" t="str">
            <v>M3</v>
          </cell>
          <cell r="D2292">
            <v>872.66</v>
          </cell>
          <cell r="E2292" t="str">
            <v>SIURB-E Jan/25</v>
          </cell>
        </row>
        <row r="2293">
          <cell r="A2293">
            <v>17002014</v>
          </cell>
          <cell r="B2293" t="str">
            <v>CONCRETO COM AGREGADO RECICLADO DESEMPENADO E RIPADO, TIPO PMSP -DL1009/47,335KGCIM/M3-7CM</v>
          </cell>
          <cell r="C2293" t="str">
            <v>M2</v>
          </cell>
          <cell r="D2293">
            <v>68.14</v>
          </cell>
          <cell r="E2293" t="str">
            <v>SIURB-E Jan/25</v>
          </cell>
        </row>
        <row r="2294">
          <cell r="A2294">
            <v>17002015</v>
          </cell>
          <cell r="B2294" t="str">
            <v>NC.15 - LAJOTA PRÉ-MOLDADA DE CONCRETO E=7CM - JUNTA DE GRAMA</v>
          </cell>
          <cell r="C2294" t="str">
            <v>M2</v>
          </cell>
          <cell r="D2294">
            <v>75.900000000000006</v>
          </cell>
          <cell r="E2294" t="str">
            <v>SIURB-E Jan/25</v>
          </cell>
        </row>
        <row r="2295">
          <cell r="A2295">
            <v>17002018</v>
          </cell>
          <cell r="B2295" t="str">
            <v>NC.18 - LAJOTA DE CONCRETO MOLDADA "IN LOCO", TIPO PMSP E=7CM JUNTA DE PEDRISCO</v>
          </cell>
          <cell r="C2295" t="str">
            <v>M2</v>
          </cell>
          <cell r="D2295">
            <v>70.95</v>
          </cell>
          <cell r="E2295" t="str">
            <v>SIURB-E Jan/25</v>
          </cell>
        </row>
        <row r="2296">
          <cell r="A2296">
            <v>17002019</v>
          </cell>
          <cell r="B2296" t="str">
            <v>NC.19 - LAJOTA DE CONCRETO MOLDADA "IN LOCO", TIPO PMSP E=7CM - JUNTA DE ARGAMASSA</v>
          </cell>
          <cell r="C2296" t="str">
            <v>M2</v>
          </cell>
          <cell r="D2296">
            <v>72.92</v>
          </cell>
          <cell r="E2296" t="str">
            <v>SIURB-E Jan/25</v>
          </cell>
        </row>
        <row r="2297">
          <cell r="A2297">
            <v>17002025</v>
          </cell>
          <cell r="B2297" t="str">
            <v>NC.05 -  MOSAICO PORTUGUÊS, UMA OU DUAS CORES, SOBRE BASE DE AREIA</v>
          </cell>
          <cell r="C2297" t="str">
            <v>M2</v>
          </cell>
          <cell r="D2297">
            <v>275.77999999999997</v>
          </cell>
          <cell r="E2297" t="str">
            <v>SIURB-E Jan/25</v>
          </cell>
        </row>
        <row r="2298">
          <cell r="A2298">
            <v>17002026</v>
          </cell>
          <cell r="B2298" t="str">
            <v>NC.06 -  MOSAICO PORTUGUÊS, UMA OU DUAS CORES, SOBRE BASE DE CONCRETO</v>
          </cell>
          <cell r="C2298" t="str">
            <v>M2</v>
          </cell>
          <cell r="D2298">
            <v>247.67</v>
          </cell>
          <cell r="E2298" t="str">
            <v>SIURB-E Jan/25</v>
          </cell>
        </row>
        <row r="2299">
          <cell r="A2299">
            <v>17002029</v>
          </cell>
          <cell r="B2299" t="str">
            <v>PEDRISCO - FORNECIMENTO E ESPALHAMENTO COM COMPACTAÇÃO MECÂNICA</v>
          </cell>
          <cell r="C2299" t="str">
            <v>M3</v>
          </cell>
          <cell r="D2299">
            <v>272.92</v>
          </cell>
          <cell r="E2299" t="str">
            <v>SIURB-E Jan/25</v>
          </cell>
        </row>
        <row r="2300">
          <cell r="A2300">
            <v>17002030</v>
          </cell>
          <cell r="B2300" t="str">
            <v>PEDRISCO COM COMPACTAÇÃO MANUAL - ESPESSURA 5CM</v>
          </cell>
          <cell r="C2300" t="str">
            <v>M2</v>
          </cell>
          <cell r="D2300">
            <v>15.39</v>
          </cell>
          <cell r="E2300" t="str">
            <v>SIURB-E Jan/25</v>
          </cell>
        </row>
        <row r="2301">
          <cell r="A2301">
            <v>17002031</v>
          </cell>
          <cell r="B2301" t="str">
            <v>PÓ DE BRITA COM COMPACTAÇÃO MECÂNICA - ESPESSURA 10CM</v>
          </cell>
          <cell r="C2301" t="str">
            <v>M2</v>
          </cell>
          <cell r="D2301">
            <v>33</v>
          </cell>
          <cell r="E2301" t="str">
            <v>SIURB-E Jan/25</v>
          </cell>
        </row>
        <row r="2302">
          <cell r="A2302">
            <v>17002032</v>
          </cell>
          <cell r="B2302" t="str">
            <v>PEDRA BRITADA N.2 COM COMPACTAÇÃO MANUAL - 5CM</v>
          </cell>
          <cell r="C2302" t="str">
            <v>M2</v>
          </cell>
          <cell r="D2302">
            <v>14.51</v>
          </cell>
          <cell r="E2302" t="str">
            <v>SIURB-E Jan/25</v>
          </cell>
        </row>
        <row r="2303">
          <cell r="A2303">
            <v>17002033</v>
          </cell>
          <cell r="B2303" t="str">
            <v>PEDRISCO RECICLADO, FORNECIMENTO E ESPALHAMENTO COM  COMPACTAÇÃO MECÂNICA</v>
          </cell>
          <cell r="C2303" t="str">
            <v>M3</v>
          </cell>
          <cell r="D2303">
            <v>139.16</v>
          </cell>
          <cell r="E2303" t="str">
            <v>SIURB-E Jan/25</v>
          </cell>
        </row>
        <row r="2304">
          <cell r="A2304">
            <v>17002034</v>
          </cell>
          <cell r="B2304" t="str">
            <v>PEDRISCO RECICLADO COM COMPACTAÇÃO MANUAL - ESPESSURA 5CM</v>
          </cell>
          <cell r="C2304" t="str">
            <v>M2</v>
          </cell>
          <cell r="D2304">
            <v>6.89</v>
          </cell>
          <cell r="E2304" t="str">
            <v>SIURB-E Jan/25</v>
          </cell>
        </row>
        <row r="2305">
          <cell r="A2305">
            <v>17002035</v>
          </cell>
          <cell r="B2305" t="str">
            <v>AGREGADO RECICLADO FINO COMPACTAÇÃO MECÂNICA - ESPESSURA 10CM</v>
          </cell>
          <cell r="C2305" t="str">
            <v>M2</v>
          </cell>
          <cell r="D2305">
            <v>13.92</v>
          </cell>
          <cell r="E2305" t="str">
            <v>SIURB-E Jan/25</v>
          </cell>
        </row>
        <row r="2306">
          <cell r="A2306">
            <v>17002036</v>
          </cell>
          <cell r="B2306" t="str">
            <v>AGREGADO RECICLADO N.2 COM COMPACTAÇÃO MANUAL - 5CM</v>
          </cell>
          <cell r="C2306" t="str">
            <v>M2</v>
          </cell>
          <cell r="D2306">
            <v>7.3</v>
          </cell>
          <cell r="E2306" t="str">
            <v>SIURB-E Jan/25</v>
          </cell>
        </row>
        <row r="2307">
          <cell r="A2307">
            <v>17002038</v>
          </cell>
          <cell r="B2307" t="str">
            <v>MOSAICO PORTUGUÊS UMA OU DUAS CORES, SOBRE BASE DE CONCRETO COM AGREGADO RECICLADO</v>
          </cell>
          <cell r="C2307" t="str">
            <v>M2</v>
          </cell>
          <cell r="D2307">
            <v>231.67</v>
          </cell>
          <cell r="E2307" t="str">
            <v>SIURB-E Jan/25</v>
          </cell>
        </row>
        <row r="2308">
          <cell r="A2308">
            <v>17002040</v>
          </cell>
          <cell r="B2308" t="str">
            <v>PAVIMENTAÇÃO ASFÁLTICA PARA TRÁFEGO MÉDIO (POR PENETRAÇÃO)</v>
          </cell>
          <cell r="C2308" t="str">
            <v>M2</v>
          </cell>
          <cell r="D2308">
            <v>64.81</v>
          </cell>
          <cell r="E2308" t="str">
            <v>SIURB-E Jan/25</v>
          </cell>
        </row>
        <row r="2309">
          <cell r="A2309">
            <v>17002042</v>
          </cell>
          <cell r="B2309" t="str">
            <v>NC.27 - PASSEIO DE CONCRETO, FCK=25MPA, INCLUINDO PREPARO DA CAIXA E LASTRO DE BRITA</v>
          </cell>
          <cell r="C2309" t="str">
            <v>M3</v>
          </cell>
          <cell r="D2309">
            <v>849.14</v>
          </cell>
          <cell r="E2309" t="str">
            <v>SIURB-E Jan/25</v>
          </cell>
        </row>
        <row r="2310">
          <cell r="A2310">
            <v>17002043</v>
          </cell>
          <cell r="B2310" t="str">
            <v>NC.27 - PASSEIO DE CONCRETO ARMADO, FCK=25MPA, INCLUINDO PREPARO DA CAIXA E LASTRO DE BRITA</v>
          </cell>
          <cell r="C2310" t="str">
            <v>M3</v>
          </cell>
          <cell r="D2310">
            <v>1196.8399999999999</v>
          </cell>
          <cell r="E2310" t="str">
            <v>SIURB-E Jan/25</v>
          </cell>
        </row>
        <row r="2311">
          <cell r="A2311">
            <v>17002044</v>
          </cell>
          <cell r="B2311" t="str">
            <v>NC.27 - PASSEIO DE CONCRETO, FCK=30MPA, INCLUINDO PREPARO DA CAIXA E LASTRO DE BRITA</v>
          </cell>
          <cell r="C2311" t="str">
            <v>M3</v>
          </cell>
          <cell r="D2311">
            <v>873.57</v>
          </cell>
          <cell r="E2311" t="str">
            <v>SIURB-E Jan/25</v>
          </cell>
        </row>
        <row r="2312">
          <cell r="A2312">
            <v>17002045</v>
          </cell>
          <cell r="B2312" t="str">
            <v>NC.27 - PASSEIO DE CONCRETO ARMADO, FCK=30MPA, INCLUINDO PREPARO DA CAIXA E LASTRO DE BRITA</v>
          </cell>
          <cell r="C2312" t="str">
            <v>M3</v>
          </cell>
          <cell r="D2312">
            <v>1221.27</v>
          </cell>
          <cell r="E2312" t="str">
            <v>SIURB-E Jan/25</v>
          </cell>
        </row>
        <row r="2313">
          <cell r="A2313">
            <v>17002046</v>
          </cell>
          <cell r="B2313" t="str">
            <v>NC.27 - PISO/ PASSEIO DE CONCRETO, INCLUINDO O PREPARO DA CAIXA, LASTRO DE BRITA E A MÃO DE OBRA REFERENTE AOS SERVIÇOS NO CONCRETO: LANÇAMENTO E ACABAMENTO (RIPADO E DESEMPENADO) EXCLUSIVE O FORNECIMENTO DO CONCRETO</v>
          </cell>
          <cell r="C2313" t="str">
            <v>M3</v>
          </cell>
          <cell r="D2313">
            <v>347.19</v>
          </cell>
          <cell r="E2313" t="str">
            <v>SIURB-E Jan/25</v>
          </cell>
        </row>
        <row r="2314">
          <cell r="A2314">
            <v>17002047</v>
          </cell>
          <cell r="B2314" t="str">
            <v>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C2314" t="str">
            <v>M3</v>
          </cell>
          <cell r="D2314">
            <v>694.89</v>
          </cell>
          <cell r="E2314" t="str">
            <v>SIURB-E Jan/25</v>
          </cell>
        </row>
        <row r="2315">
          <cell r="A2315">
            <v>17002050</v>
          </cell>
          <cell r="B2315" t="str">
            <v>NC.20 - GUIA DE CONCRETO RETA OU CURVA, TIPO PMSP</v>
          </cell>
          <cell r="C2315" t="str">
            <v>M</v>
          </cell>
          <cell r="D2315">
            <v>95.1</v>
          </cell>
          <cell r="E2315" t="str">
            <v>SIURB-E Jan/25</v>
          </cell>
        </row>
        <row r="2316">
          <cell r="A2316">
            <v>17002051</v>
          </cell>
          <cell r="B2316" t="str">
            <v>NC.21 - GUIA DE CONCRETO COM AGREGADO RECICLADO, RETA OU CURVA TIPO PMSP</v>
          </cell>
          <cell r="C2316" t="str">
            <v>M</v>
          </cell>
          <cell r="D2316">
            <v>94.55</v>
          </cell>
          <cell r="E2316" t="str">
            <v>SIURB-E Jan/25</v>
          </cell>
        </row>
        <row r="2317">
          <cell r="A2317">
            <v>17002052</v>
          </cell>
          <cell r="B2317" t="str">
            <v>NC.22 - SARJETA DE CONCRETO, INCLUSIVE PREPARO DE CAIXA</v>
          </cell>
          <cell r="C2317" t="str">
            <v>M3</v>
          </cell>
          <cell r="D2317">
            <v>779.23</v>
          </cell>
          <cell r="E2317" t="str">
            <v>SIURB-E Jan/25</v>
          </cell>
        </row>
        <row r="2318">
          <cell r="A2318">
            <v>17002054</v>
          </cell>
          <cell r="B2318" t="str">
            <v>REBAIXAMENTO DE GUIA</v>
          </cell>
          <cell r="C2318" t="str">
            <v>M</v>
          </cell>
          <cell r="D2318">
            <v>39.33</v>
          </cell>
          <cell r="E2318" t="str">
            <v>SIURB-E Jan/25</v>
          </cell>
        </row>
        <row r="2319">
          <cell r="A2319">
            <v>17002055</v>
          </cell>
          <cell r="B2319" t="str">
            <v>REBAIXAMENTO DE GUIA COM CONCRETO RECICLADO</v>
          </cell>
          <cell r="C2319" t="str">
            <v>M</v>
          </cell>
          <cell r="D2319">
            <v>38.53</v>
          </cell>
          <cell r="E2319" t="str">
            <v>SIURB-E Jan/25</v>
          </cell>
        </row>
        <row r="2320">
          <cell r="A2320">
            <v>17002060</v>
          </cell>
          <cell r="B2320" t="str">
            <v>NC.28 - PISO DE CONCRETO INTERTRAVADO DRENANTE, ESPESSURA 6CM</v>
          </cell>
          <cell r="C2320" t="str">
            <v>M2</v>
          </cell>
          <cell r="D2320">
            <v>114.46</v>
          </cell>
          <cell r="E2320" t="str">
            <v>SIURB-E Jan/25</v>
          </cell>
        </row>
        <row r="2321">
          <cell r="A2321">
            <v>17002061</v>
          </cell>
          <cell r="B2321" t="str">
            <v>NC.28 - PISO DE CONCRETO INTERTRAVADO DRENANTE, ESPESSURA 8CM</v>
          </cell>
          <cell r="C2321" t="str">
            <v>M2</v>
          </cell>
          <cell r="D2321">
            <v>149.36000000000001</v>
          </cell>
          <cell r="E2321" t="str">
            <v>SIURB-E Jan/25</v>
          </cell>
        </row>
        <row r="2322">
          <cell r="A2322">
            <v>17002065</v>
          </cell>
          <cell r="B2322" t="str">
            <v>NC.28 - PAVIMENTOS PERMEÁVEIS - PERFIL PARA CALÇADAS E PASSEIOS COM PISO DE CONCRETO PRÉ-MOLDADO INTERTRAVADO DRENANTE COM INFILTRAÇÃO TOTAL</v>
          </cell>
          <cell r="C2322" t="str">
            <v>M2</v>
          </cell>
          <cell r="D2322">
            <v>177.04</v>
          </cell>
          <cell r="E2322" t="str">
            <v>SIURB-E Jan/25</v>
          </cell>
        </row>
        <row r="2323">
          <cell r="A2323">
            <v>17002066</v>
          </cell>
          <cell r="B2323" t="str">
            <v>NC.28 - PAVIMENTOS PERMEÁVEIS - PERFIL PARA ESTACIONAMENTO DE VEÍCULOS LEVES COM PISOS DE CONCRETO PRÉ-MOLDADO INTERTRAVADO DRENANTE COM INFILTRAÇÃO TOTAL</v>
          </cell>
          <cell r="C2323" t="str">
            <v>M2</v>
          </cell>
          <cell r="D2323">
            <v>179.3</v>
          </cell>
          <cell r="E2323" t="str">
            <v>SIURB-E Jan/25</v>
          </cell>
        </row>
        <row r="2324">
          <cell r="A2324">
            <v>17003000</v>
          </cell>
          <cell r="B2324" t="str">
            <v>DIVERSOS</v>
          </cell>
          <cell r="C2324" t="str">
            <v>.</v>
          </cell>
          <cell r="D2324" t="str">
            <v>.</v>
          </cell>
          <cell r="E2324" t="str">
            <v>SIURB-E Jan/25</v>
          </cell>
        </row>
        <row r="2325">
          <cell r="A2325">
            <v>17003019</v>
          </cell>
          <cell r="B2325" t="str">
            <v>IP.03 - PLATAFORMA COM 3 MASTROS DE BANDEIRA H.LIVRE=7,00M (EXCLUSIVE ENGASTAMENTO)</v>
          </cell>
          <cell r="C2325" t="str">
            <v>UN</v>
          </cell>
          <cell r="D2325">
            <v>6721.37</v>
          </cell>
          <cell r="E2325" t="str">
            <v>SIURB-E Jan/25</v>
          </cell>
        </row>
        <row r="2326">
          <cell r="A2326">
            <v>17003020</v>
          </cell>
          <cell r="B2326" t="str">
            <v>IP.04 - PLATAFORMA COM 3 MASTROS DE BANDEIRA H LIVRE=9,00M (EXCLUSIVE ENGASTAMENTO)</v>
          </cell>
          <cell r="C2326" t="str">
            <v>UN</v>
          </cell>
          <cell r="D2326">
            <v>9183.01</v>
          </cell>
          <cell r="E2326" t="str">
            <v>SIURB-E Jan/25</v>
          </cell>
        </row>
        <row r="2327">
          <cell r="A2327">
            <v>17003051</v>
          </cell>
          <cell r="B2327" t="str">
            <v>QC.02 - QUADRA POLIESPORTIVA - PISO ARMADO</v>
          </cell>
          <cell r="C2327" t="str">
            <v>M2</v>
          </cell>
          <cell r="D2327">
            <v>138.9</v>
          </cell>
          <cell r="E2327" t="str">
            <v>SIURB-E Jan/25</v>
          </cell>
        </row>
        <row r="2328">
          <cell r="A2328">
            <v>17003054</v>
          </cell>
          <cell r="B2328" t="str">
            <v>QC.02 - QUADRA POLIESPORTIVA PISO ARMADO COM AGREGADO RECICLADO</v>
          </cell>
          <cell r="C2328" t="str">
            <v>M2</v>
          </cell>
          <cell r="D2328">
            <v>128.93</v>
          </cell>
          <cell r="E2328" t="str">
            <v>SIURB-E Jan/25</v>
          </cell>
        </row>
        <row r="2329">
          <cell r="A2329">
            <v>17003055</v>
          </cell>
          <cell r="B2329" t="str">
            <v>QD.01 - DEMARCAÇÃO DE QUADRA COM TINTA A BASE DE BORRACHA CLORADA - VOLEIBOL</v>
          </cell>
          <cell r="C2329" t="str">
            <v>UN</v>
          </cell>
          <cell r="D2329">
            <v>285.48</v>
          </cell>
          <cell r="E2329" t="str">
            <v>SIURB-E Jan/25</v>
          </cell>
        </row>
        <row r="2330">
          <cell r="A2330">
            <v>17003056</v>
          </cell>
          <cell r="B2330" t="str">
            <v>QD.02 - DEMARCAÇÃO DE QUADRA COM TINTA A BASE DE BORRACHA. CLORADA - FUTEBOL DE SALÃO</v>
          </cell>
          <cell r="C2330" t="str">
            <v>UN</v>
          </cell>
          <cell r="D2330">
            <v>528.66999999999996</v>
          </cell>
          <cell r="E2330" t="str">
            <v>SIURB-E Jan/25</v>
          </cell>
        </row>
        <row r="2331">
          <cell r="A2331">
            <v>17003057</v>
          </cell>
          <cell r="B2331" t="str">
            <v>QD.03 - DEMARCAÇÃO DE QUADRA COM TINTA A BASE DE BORRACHA CLORADA - BASQUETE</v>
          </cell>
          <cell r="C2331" t="str">
            <v>UN</v>
          </cell>
          <cell r="D2331">
            <v>704.89</v>
          </cell>
          <cell r="E2331" t="str">
            <v>SIURB-E Jan/25</v>
          </cell>
        </row>
        <row r="2332">
          <cell r="A2332">
            <v>17003058</v>
          </cell>
          <cell r="B2332" t="str">
            <v>QD.05 - DEMARCAÇÃO DE QUADRA COM TINTA A BASE DE BORRACHA CLORADA - HANDBOL</v>
          </cell>
          <cell r="C2332" t="str">
            <v>UN</v>
          </cell>
          <cell r="D2332">
            <v>390.37</v>
          </cell>
          <cell r="E2332" t="str">
            <v>SIURB-E Jan/25</v>
          </cell>
        </row>
        <row r="2333">
          <cell r="A2333">
            <v>17003059</v>
          </cell>
          <cell r="B2333" t="str">
            <v>DEMARCAÇÃO DE VAGA DE ESTACIONAMENTO PARA PORTADORES DE DEFICIÊNCIA FÍSICA</v>
          </cell>
          <cell r="C2333" t="str">
            <v>UN</v>
          </cell>
          <cell r="D2333">
            <v>299.56</v>
          </cell>
          <cell r="E2333" t="str">
            <v>SIURB-E Jan/25</v>
          </cell>
        </row>
        <row r="2334">
          <cell r="A2334">
            <v>17003060</v>
          </cell>
          <cell r="B2334" t="str">
            <v>QD.04 - POSTES PARA VOLEIBOL, INCLUSIVE PINTURA E REDE</v>
          </cell>
          <cell r="C2334" t="str">
            <v>UN</v>
          </cell>
          <cell r="D2334">
            <v>4144.95</v>
          </cell>
          <cell r="E2334" t="str">
            <v>SIURB-E Jan/25</v>
          </cell>
        </row>
        <row r="2335">
          <cell r="A2335">
            <v>17003061</v>
          </cell>
          <cell r="B2335" t="str">
            <v>QD.04 - TRAVE PARA FUTEBOL DE SALÃO, INCLUSIVE PINTURA E REDE</v>
          </cell>
          <cell r="C2335" t="str">
            <v>UN</v>
          </cell>
          <cell r="D2335">
            <v>3474.62</v>
          </cell>
          <cell r="E2335" t="str">
            <v>SIURB-E Jan/25</v>
          </cell>
        </row>
        <row r="2336">
          <cell r="A2336">
            <v>17003063</v>
          </cell>
          <cell r="B2336" t="str">
            <v>TABELA PARA BASQUETE, ENGLOBANDO DESDE FUNDAÇÃO ATÉ A CESTA DE NYLON</v>
          </cell>
          <cell r="C2336" t="str">
            <v>UN</v>
          </cell>
          <cell r="D2336">
            <v>6951.58</v>
          </cell>
          <cell r="E2336" t="str">
            <v>SIURB-E Jan/25</v>
          </cell>
        </row>
        <row r="2337">
          <cell r="A2337">
            <v>17003065</v>
          </cell>
          <cell r="B2337" t="str">
            <v>TELA DE NYLON PARA COBERTURA DE QUADRA</v>
          </cell>
          <cell r="C2337" t="str">
            <v>M2</v>
          </cell>
          <cell r="D2337">
            <v>15.5</v>
          </cell>
          <cell r="E2337" t="str">
            <v>SIURB-E Jan/25</v>
          </cell>
        </row>
        <row r="2338">
          <cell r="A2338">
            <v>17003070</v>
          </cell>
          <cell r="B2338" t="str">
            <v>DEMARCAÇÃO E PINTURA DE SUPERFÍCIES - BORRACHA CLORADA</v>
          </cell>
          <cell r="C2338" t="str">
            <v>M2</v>
          </cell>
          <cell r="D2338">
            <v>34.03</v>
          </cell>
          <cell r="E2338" t="str">
            <v>SIURB-E Jan/25</v>
          </cell>
        </row>
        <row r="2339">
          <cell r="A2339">
            <v>17003071</v>
          </cell>
          <cell r="B2339" t="str">
            <v>DEMARCAÇÃO E PINTURA DE SUPERFÍCIES - EPÓXI</v>
          </cell>
          <cell r="C2339" t="str">
            <v>M2</v>
          </cell>
          <cell r="D2339">
            <v>46.97</v>
          </cell>
          <cell r="E2339" t="str">
            <v>SIURB-E Jan/25</v>
          </cell>
        </row>
        <row r="2340">
          <cell r="A2340">
            <v>17003072</v>
          </cell>
          <cell r="B2340" t="str">
            <v>DEMARCAÇÃO E PINTURA DE FAIXAS ATÉ 10CM - BORRACHA CLORADA</v>
          </cell>
          <cell r="C2340" t="str">
            <v>M</v>
          </cell>
          <cell r="D2340">
            <v>8.23</v>
          </cell>
          <cell r="E2340" t="str">
            <v>SIURB-E Jan/25</v>
          </cell>
        </row>
        <row r="2341">
          <cell r="A2341">
            <v>17003073</v>
          </cell>
          <cell r="B2341" t="str">
            <v>DEMARCAÇÃO E PINTURA DE FAIXAS ATÉ 10CM - EPÓXI</v>
          </cell>
          <cell r="C2341" t="str">
            <v>M</v>
          </cell>
          <cell r="D2341">
            <v>10.54</v>
          </cell>
          <cell r="E2341" t="str">
            <v>SIURB-E Jan/25</v>
          </cell>
        </row>
        <row r="2342">
          <cell r="A2342">
            <v>17003083</v>
          </cell>
          <cell r="B2342" t="str">
            <v>HV.20 - ABRIGO PARA LIXO EM ALVENARIA - REVESTIMENTO EXTERNO COM ARGAMASSA E INTERNO COM AZULEJOS</v>
          </cell>
          <cell r="C2342" t="str">
            <v>UN</v>
          </cell>
          <cell r="D2342">
            <v>3920.63</v>
          </cell>
          <cell r="E2342" t="str">
            <v>SIURB-E Jan/25</v>
          </cell>
        </row>
        <row r="2343">
          <cell r="A2343">
            <v>17003085</v>
          </cell>
          <cell r="B2343" t="str">
            <v>IV.06 - LIXEIRA JUNTO AO ALINHAMENTO COM REVESTIMENTO INTERNO EM AZULEJOS</v>
          </cell>
          <cell r="C2343" t="str">
            <v>UN</v>
          </cell>
          <cell r="D2343">
            <v>3967.47</v>
          </cell>
          <cell r="E2343" t="str">
            <v>SIURB-E Jan/25</v>
          </cell>
        </row>
        <row r="2344">
          <cell r="A2344">
            <v>17003089</v>
          </cell>
          <cell r="B2344" t="str">
            <v>BANCADA DE CONCRETO POLIDO COM BORDAS ARREDONDADAS - ESPESSURA 30MM</v>
          </cell>
          <cell r="C2344" t="str">
            <v>M2</v>
          </cell>
          <cell r="D2344">
            <v>204.35</v>
          </cell>
          <cell r="E2344" t="str">
            <v>SIURB-E Jan/25</v>
          </cell>
        </row>
        <row r="2345">
          <cell r="A2345">
            <v>17003090</v>
          </cell>
          <cell r="B2345" t="str">
            <v>BANCADA DE CONCRETO POLIDO COM BORDAS ARREDONDADAS - ESPESSURA 40MM</v>
          </cell>
          <cell r="C2345" t="str">
            <v>M2</v>
          </cell>
          <cell r="D2345">
            <v>208.5</v>
          </cell>
          <cell r="E2345" t="str">
            <v>SIURB-E Jan/25</v>
          </cell>
        </row>
        <row r="2346">
          <cell r="A2346">
            <v>17003091</v>
          </cell>
          <cell r="B2346" t="str">
            <v>BANCADA DE CONCRETO POLIDO COM BORDAS ARREDONDADAS - ESPESSURA 50MM</v>
          </cell>
          <cell r="C2346" t="str">
            <v>M2</v>
          </cell>
          <cell r="D2346">
            <v>212.66</v>
          </cell>
          <cell r="E2346" t="str">
            <v>SIURB-E Jan/25</v>
          </cell>
        </row>
        <row r="2347">
          <cell r="A2347">
            <v>17004000</v>
          </cell>
          <cell r="B2347" t="str">
            <v>LIMPEZA</v>
          </cell>
          <cell r="C2347" t="str">
            <v>.</v>
          </cell>
          <cell r="D2347" t="str">
            <v>.</v>
          </cell>
          <cell r="E2347" t="str">
            <v>SIURB-E Jan/25</v>
          </cell>
        </row>
        <row r="2348">
          <cell r="A2348">
            <v>17004001</v>
          </cell>
          <cell r="B2348" t="str">
            <v>LIMPEZA GERAL DA OBRA</v>
          </cell>
          <cell r="C2348" t="str">
            <v>M2</v>
          </cell>
          <cell r="D2348">
            <v>14.46</v>
          </cell>
          <cell r="E2348" t="str">
            <v>SIURB-E Jan/25</v>
          </cell>
        </row>
        <row r="2349">
          <cell r="A2349">
            <v>17004009</v>
          </cell>
          <cell r="B2349" t="str">
            <v>LIMPEZA DE PISOS E REVESTIMENTO DE ARGAMASSA, CERÂMICA OU PEDRAS NATURAIS</v>
          </cell>
          <cell r="C2349" t="str">
            <v>M2</v>
          </cell>
          <cell r="D2349">
            <v>12.05</v>
          </cell>
          <cell r="E2349" t="str">
            <v>SIURB-E Jan/25</v>
          </cell>
        </row>
        <row r="2350">
          <cell r="A2350">
            <v>17004010</v>
          </cell>
          <cell r="B2350" t="str">
            <v>LIMPEZA DE VIDROS EM GERAL, INCLUSIVE CAIXILHO</v>
          </cell>
          <cell r="C2350" t="str">
            <v>M2</v>
          </cell>
          <cell r="D2350">
            <v>18.079999999999998</v>
          </cell>
          <cell r="E2350" t="str">
            <v>SIURB-E Jan/25</v>
          </cell>
        </row>
        <row r="2351">
          <cell r="A2351">
            <v>17004012</v>
          </cell>
          <cell r="B2351" t="str">
            <v>LIMPEZA E LAVAGEM DE PAREDE POR HIDROJATEAMENTO, SEM REJUNTAMENTO</v>
          </cell>
          <cell r="C2351" t="str">
            <v>M2</v>
          </cell>
          <cell r="D2351">
            <v>7.88</v>
          </cell>
          <cell r="E2351" t="str">
            <v>SIURB-E Jan/25</v>
          </cell>
        </row>
        <row r="2352">
          <cell r="A2352">
            <v>17004013</v>
          </cell>
          <cell r="B2352" t="str">
            <v>LIMPEZA E LAVAGEM DE PAREDE COM REVESTIMENTO EM PASTILHA OU MATERIAL CERÂMICO POR HIDROJATEAMENTO COM REJUNTAMENTO</v>
          </cell>
          <cell r="C2352" t="str">
            <v>M2</v>
          </cell>
          <cell r="D2352">
            <v>11.7</v>
          </cell>
          <cell r="E2352" t="str">
            <v>SIURB-E Jan/25</v>
          </cell>
        </row>
        <row r="2353">
          <cell r="A2353">
            <v>17004014</v>
          </cell>
          <cell r="B2353" t="str">
            <v>LIMPEZA E LAVAGEM DE PISO POR HIDROJATEAMENTO</v>
          </cell>
          <cell r="C2353" t="str">
            <v>M2</v>
          </cell>
          <cell r="D2353">
            <v>7.88</v>
          </cell>
          <cell r="E2353" t="str">
            <v>SIURB-E Jan/25</v>
          </cell>
        </row>
        <row r="2354">
          <cell r="A2354">
            <v>17004020</v>
          </cell>
          <cell r="B2354" t="str">
            <v>LIMPEZA DE CAIXA D'ÁGUA - ATÉ 1000 LITROS</v>
          </cell>
          <cell r="C2354" t="str">
            <v>UN</v>
          </cell>
          <cell r="D2354">
            <v>72.31</v>
          </cell>
          <cell r="E2354" t="str">
            <v>SIURB-E Jan/25</v>
          </cell>
        </row>
        <row r="2355">
          <cell r="A2355">
            <v>17004021</v>
          </cell>
          <cell r="B2355" t="str">
            <v>LIMPEZA DE CAIXA D'ÁGUA - DE 1001 À 10000 LITROS</v>
          </cell>
          <cell r="C2355" t="str">
            <v>UN</v>
          </cell>
          <cell r="D2355">
            <v>192.83</v>
          </cell>
          <cell r="E2355" t="str">
            <v>SIURB-E Jan/25</v>
          </cell>
        </row>
        <row r="2356">
          <cell r="A2356">
            <v>17004022</v>
          </cell>
          <cell r="B2356" t="str">
            <v>LIMPEZA DE CAIXA D'ÁGUA - ACIMA DE 10000 LITROS</v>
          </cell>
          <cell r="C2356" t="str">
            <v>UN</v>
          </cell>
          <cell r="D2356">
            <v>433.87</v>
          </cell>
          <cell r="E2356" t="str">
            <v>SIURB-E Jan/25</v>
          </cell>
        </row>
        <row r="2357">
          <cell r="A2357">
            <v>17004025</v>
          </cell>
          <cell r="B2357" t="str">
            <v>LIMPEZA DE CANALETAS DE ÁGUAS PLUVIAIS</v>
          </cell>
          <cell r="C2357" t="str">
            <v>M</v>
          </cell>
          <cell r="D2357">
            <v>3.62</v>
          </cell>
          <cell r="E2357" t="str">
            <v>SIURB-E Jan/25</v>
          </cell>
        </row>
        <row r="2358">
          <cell r="A2358">
            <v>17004030</v>
          </cell>
          <cell r="B2358" t="str">
            <v>LIMPEZA DE CAIXA DE INSPEÇÃO</v>
          </cell>
          <cell r="C2358" t="str">
            <v>UN</v>
          </cell>
          <cell r="D2358">
            <v>7.23</v>
          </cell>
          <cell r="E2358" t="str">
            <v>SIURB-E Jan/25</v>
          </cell>
        </row>
        <row r="2359">
          <cell r="A2359">
            <v>17004031</v>
          </cell>
          <cell r="B2359" t="str">
            <v>LIMPEZA DE FOSSA SÉPTICA</v>
          </cell>
          <cell r="C2359" t="str">
            <v>M3</v>
          </cell>
          <cell r="D2359">
            <v>185.61</v>
          </cell>
          <cell r="E2359" t="str">
            <v>SIURB-E Jan/25</v>
          </cell>
        </row>
        <row r="2360">
          <cell r="A2360">
            <v>17004032</v>
          </cell>
          <cell r="B2360" t="str">
            <v>LIMPEZA DE SUMIDOURO, POR VIAGEM DE 7M3</v>
          </cell>
          <cell r="C2360" t="str">
            <v>VG</v>
          </cell>
          <cell r="D2360">
            <v>1419.9</v>
          </cell>
          <cell r="E2360" t="str">
            <v>SIURB-E Jan/25</v>
          </cell>
        </row>
        <row r="2361">
          <cell r="A2361">
            <v>17004050</v>
          </cell>
          <cell r="B2361" t="str">
            <v>ENCERAMENTO E LUSTRAÇÃO DE REVESTIMENTOS E PISOS EM GERAL</v>
          </cell>
          <cell r="C2361" t="str">
            <v>M2</v>
          </cell>
          <cell r="D2361">
            <v>10.14</v>
          </cell>
          <cell r="E2361" t="str">
            <v>SIURB-E Jan/25</v>
          </cell>
        </row>
        <row r="2362">
          <cell r="A2362">
            <v>17005000</v>
          </cell>
          <cell r="B2362" t="str">
            <v>COMPLEMENTOS DO EDIFÍCIO</v>
          </cell>
          <cell r="C2362" t="str">
            <v>.</v>
          </cell>
          <cell r="D2362" t="str">
            <v>.</v>
          </cell>
          <cell r="E2362" t="str">
            <v>SIURB-E Jan/25</v>
          </cell>
        </row>
        <row r="2363">
          <cell r="A2363">
            <v>17005001</v>
          </cell>
          <cell r="B2363" t="str">
            <v>PRATELEIRA DE GRANILITE, ESPESSURA 30MM, EXCLUSIVE APOIO</v>
          </cell>
          <cell r="C2363" t="str">
            <v>M2</v>
          </cell>
          <cell r="D2363">
            <v>443.1</v>
          </cell>
          <cell r="E2363" t="str">
            <v>SIURB-E Jan/25</v>
          </cell>
        </row>
        <row r="2364">
          <cell r="A2364">
            <v>17005002</v>
          </cell>
          <cell r="B2364" t="str">
            <v>PRATELEIRA DE GRANILITE, ESPESSURA 40MM, EXCLUSIVE APOIO</v>
          </cell>
          <cell r="C2364" t="str">
            <v>M2</v>
          </cell>
          <cell r="D2364">
            <v>502.3</v>
          </cell>
          <cell r="E2364" t="str">
            <v>SIURB-E Jan/25</v>
          </cell>
        </row>
        <row r="2365">
          <cell r="A2365">
            <v>17005003</v>
          </cell>
          <cell r="B2365" t="str">
            <v>PRATELEIRA DE GRANILITE, ESPESSURA 50MM, EXCLUSIVE APOIO</v>
          </cell>
          <cell r="C2365" t="str">
            <v>M2</v>
          </cell>
          <cell r="D2365">
            <v>363.39</v>
          </cell>
          <cell r="E2365" t="str">
            <v>SIURB-E Jan/25</v>
          </cell>
        </row>
        <row r="2366">
          <cell r="A2366">
            <v>17005005</v>
          </cell>
          <cell r="B2366" t="str">
            <v>PRATELEIRA DE CONCRETO, ESPESSURA 50MM, COM BORDAS ARREDONDADAS E ENVERNIZADAS, EXCLUSIVE APOIO</v>
          </cell>
          <cell r="C2366" t="str">
            <v>M2</v>
          </cell>
          <cell r="D2366">
            <v>226.5</v>
          </cell>
          <cell r="E2366" t="str">
            <v>SIURB-E Jan/25</v>
          </cell>
        </row>
        <row r="2367">
          <cell r="A2367">
            <v>17005007</v>
          </cell>
          <cell r="B2367" t="str">
            <v>PRATELEIRA EM ARDÓSIA CINZA, POLIDA 2 LADOS, ESPESSURA 30MM, EXCLUSIVE APOIO</v>
          </cell>
          <cell r="C2367" t="str">
            <v>M2</v>
          </cell>
          <cell r="D2367">
            <v>764.57</v>
          </cell>
          <cell r="E2367" t="str">
            <v>SIURB-E Jan/25</v>
          </cell>
        </row>
        <row r="2368">
          <cell r="A2368">
            <v>17005011</v>
          </cell>
          <cell r="B2368" t="str">
            <v>EP.01 - MÃO FRANCESA DE FERRO PERFILADO</v>
          </cell>
          <cell r="C2368" t="str">
            <v>UN</v>
          </cell>
          <cell r="D2368">
            <v>56.88</v>
          </cell>
          <cell r="E2368" t="str">
            <v>SIURB-E Jan/25</v>
          </cell>
        </row>
        <row r="2369">
          <cell r="A2369">
            <v>17005012</v>
          </cell>
          <cell r="B2369" t="str">
            <v>EP.02 - MÃO FRANCESA DE FERRO PERFILADO</v>
          </cell>
          <cell r="C2369" t="str">
            <v>UN</v>
          </cell>
          <cell r="D2369">
            <v>54.18</v>
          </cell>
          <cell r="E2369" t="str">
            <v>SIURB-E Jan/25</v>
          </cell>
        </row>
        <row r="2370">
          <cell r="A2370">
            <v>17005016</v>
          </cell>
          <cell r="B2370" t="str">
            <v>DM.01 - ESTRADO DE MADEIRA APARELHADA PARA DESPENSA</v>
          </cell>
          <cell r="C2370" t="str">
            <v>M</v>
          </cell>
          <cell r="D2370">
            <v>408.37</v>
          </cell>
          <cell r="E2370" t="str">
            <v>SIURB-E Jan/25</v>
          </cell>
        </row>
        <row r="2371">
          <cell r="A2371">
            <v>17005017</v>
          </cell>
          <cell r="B2371" t="str">
            <v>DM.02/04 - ESTRADO DE MADEIRA APARELHADA PARA DESPENSA</v>
          </cell>
          <cell r="C2371" t="str">
            <v>M</v>
          </cell>
          <cell r="D2371">
            <v>293.64</v>
          </cell>
          <cell r="E2371" t="str">
            <v>SIURB-E Jan/25</v>
          </cell>
        </row>
        <row r="2372">
          <cell r="A2372">
            <v>17005020</v>
          </cell>
          <cell r="B2372" t="str">
            <v>BARRA DE APOIO PARA DEFICIENTES L=45 CM (BARRAS COM DIÂMETRO ENTRE 3,0 E 4,5CM)</v>
          </cell>
          <cell r="C2372" t="str">
            <v>UN</v>
          </cell>
          <cell r="D2372">
            <v>177.53</v>
          </cell>
          <cell r="E2372" t="str">
            <v>SIURB-E Jan/25</v>
          </cell>
        </row>
        <row r="2373">
          <cell r="A2373">
            <v>17005021</v>
          </cell>
          <cell r="B2373" t="str">
            <v>BARRA DE APOIO PARA DEFICIENTES L=80 CM (BARRAS COM DIÂMETRO ENTRE 3,0 E 4,5CM)</v>
          </cell>
          <cell r="C2373" t="str">
            <v>UN</v>
          </cell>
          <cell r="D2373">
            <v>206.84</v>
          </cell>
          <cell r="E2373" t="str">
            <v>SIURB-E Jan/25</v>
          </cell>
        </row>
        <row r="2374">
          <cell r="A2374">
            <v>17005022</v>
          </cell>
          <cell r="B2374" t="str">
            <v>BARRA DE APOIO PARA DEFICIENTES L=90 CM (BARRAS COM DIÂMETRO ENTRE 3,0 E 4,5CM)</v>
          </cell>
          <cell r="C2374" t="str">
            <v>UN</v>
          </cell>
          <cell r="D2374">
            <v>219.13</v>
          </cell>
          <cell r="E2374" t="str">
            <v>SIURB-E Jan/25</v>
          </cell>
        </row>
        <row r="2375">
          <cell r="A2375">
            <v>17005023</v>
          </cell>
          <cell r="B2375" t="str">
            <v>BARRA DE APOIO PARA CHUVEIRO PARA PORTADORES DE DEFICIÊNCIA FÍSICA (BARRAS COM DIÂMETRO ENTRE 3,0 E 4,5CM)</v>
          </cell>
          <cell r="C2375" t="str">
            <v>UN</v>
          </cell>
          <cell r="D2375">
            <v>325.04000000000002</v>
          </cell>
          <cell r="E2375" t="str">
            <v>SIURB-E Jan/25</v>
          </cell>
        </row>
        <row r="2376">
          <cell r="A2376">
            <v>17005024</v>
          </cell>
          <cell r="B2376" t="str">
            <v>DP.04 - CORRIMÃO EM TUBO GALVANIZADO</v>
          </cell>
          <cell r="C2376" t="str">
            <v>M</v>
          </cell>
          <cell r="D2376">
            <v>87.82</v>
          </cell>
          <cell r="E2376" t="str">
            <v>SIURB-E Jan/25</v>
          </cell>
        </row>
        <row r="2377">
          <cell r="A2377">
            <v>17005025</v>
          </cell>
          <cell r="B2377" t="str">
            <v>DP.05 - CORRIMÃO EM TUBO GALVANIZADO COM GUARDA CORPO</v>
          </cell>
          <cell r="C2377" t="str">
            <v>M</v>
          </cell>
          <cell r="D2377">
            <v>498.2</v>
          </cell>
          <cell r="E2377" t="str">
            <v>SIURB-E Jan/25</v>
          </cell>
        </row>
        <row r="2378">
          <cell r="A2378">
            <v>17005026</v>
          </cell>
          <cell r="B2378" t="str">
            <v>ANEL DE TEXTURA PARA CORRIMÃO</v>
          </cell>
          <cell r="C2378" t="str">
            <v>UN</v>
          </cell>
          <cell r="D2378">
            <v>27.33</v>
          </cell>
          <cell r="E2378" t="str">
            <v>SIURB-E Jan/25</v>
          </cell>
        </row>
        <row r="2379">
          <cell r="A2379">
            <v>17005027</v>
          </cell>
          <cell r="B2379" t="str">
            <v>BARRA DE APOIO PARA LAVATÓRIO EM "L" - PPDF</v>
          </cell>
          <cell r="C2379" t="str">
            <v>UN</v>
          </cell>
          <cell r="D2379">
            <v>410.06</v>
          </cell>
          <cell r="E2379" t="str">
            <v>SIURB-E Jan/25</v>
          </cell>
        </row>
        <row r="2380">
          <cell r="A2380">
            <v>17005033</v>
          </cell>
          <cell r="B2380" t="str">
            <v>LOUSA EM LAMINADO MELAMÍNICO BRANCO SOBRE COMPENSADO</v>
          </cell>
          <cell r="C2380" t="str">
            <v>M2</v>
          </cell>
          <cell r="D2380">
            <v>384.54</v>
          </cell>
          <cell r="E2380" t="str">
            <v>SIURB-E Jan/25</v>
          </cell>
        </row>
        <row r="2381">
          <cell r="A2381">
            <v>17005035</v>
          </cell>
          <cell r="B2381" t="str">
            <v>DM.07 - QUADRO DE AVISOS DE MADEIRA</v>
          </cell>
          <cell r="C2381" t="str">
            <v>M2</v>
          </cell>
          <cell r="D2381">
            <v>294.74</v>
          </cell>
          <cell r="E2381" t="str">
            <v>SIURB-E Jan/25</v>
          </cell>
        </row>
        <row r="2382">
          <cell r="A2382">
            <v>17005040</v>
          </cell>
          <cell r="B2382" t="str">
            <v>DM.05 - FAIXA BATE-CARTEIRA PARA SALA DE AULA</v>
          </cell>
          <cell r="C2382" t="str">
            <v>M</v>
          </cell>
          <cell r="D2382">
            <v>193.45</v>
          </cell>
          <cell r="E2382" t="str">
            <v>SIURB-E Jan/25</v>
          </cell>
        </row>
        <row r="2383">
          <cell r="A2383">
            <v>17005041</v>
          </cell>
          <cell r="B2383" t="str">
            <v>DM.06 - FIXADOR DE CARTAZES PARA SALA DE AULA</v>
          </cell>
          <cell r="C2383" t="str">
            <v>M</v>
          </cell>
          <cell r="D2383">
            <v>54.23</v>
          </cell>
          <cell r="E2383" t="str">
            <v>SIURB-E Jan/25</v>
          </cell>
        </row>
        <row r="2384">
          <cell r="A2384">
            <v>17005051</v>
          </cell>
          <cell r="B2384" t="str">
            <v>DP.01 - ESCADA MARINHEIRO DE FERRO GALVANIZADO</v>
          </cell>
          <cell r="C2384" t="str">
            <v>M</v>
          </cell>
          <cell r="D2384">
            <v>210.8</v>
          </cell>
          <cell r="E2384" t="str">
            <v>SIURB-E Jan/25</v>
          </cell>
        </row>
        <row r="2385">
          <cell r="A2385">
            <v>17005052</v>
          </cell>
          <cell r="B2385" t="str">
            <v>DP.02 - ESCADA MARINHEIRO DE FERRO GALVANIZADO COM GUARDA CORPO</v>
          </cell>
          <cell r="C2385" t="str">
            <v>M</v>
          </cell>
          <cell r="D2385">
            <v>446.96</v>
          </cell>
          <cell r="E2385" t="str">
            <v>SIURB-E Jan/25</v>
          </cell>
        </row>
        <row r="2386">
          <cell r="A2386">
            <v>17005053</v>
          </cell>
          <cell r="B2386" t="str">
            <v>DP.03 - COMPLEMENTOS PARA ESCADA MARINHEIRO DE FERRO PERFILADO</v>
          </cell>
          <cell r="C2386" t="str">
            <v>M</v>
          </cell>
          <cell r="D2386">
            <v>184.79</v>
          </cell>
          <cell r="E2386" t="str">
            <v>SIURB-E Jan/25</v>
          </cell>
        </row>
        <row r="2387">
          <cell r="A2387">
            <v>17005061</v>
          </cell>
          <cell r="B2387" t="str">
            <v>DP.06 - BATE PNEU EM TUBO DE AÇO GALVANIZADO D=3" C=2,50M</v>
          </cell>
          <cell r="C2387" t="str">
            <v>UN</v>
          </cell>
          <cell r="D2387">
            <v>865.27</v>
          </cell>
          <cell r="E2387" t="str">
            <v>SIURB-E Jan/25</v>
          </cell>
        </row>
        <row r="2388">
          <cell r="A2388">
            <v>17005075</v>
          </cell>
          <cell r="B2388" t="str">
            <v>ARMÁRIO DE AÇO COM 4 PORTAS E FECHADURA L 640XP420XH1980</v>
          </cell>
          <cell r="C2388" t="str">
            <v>UN</v>
          </cell>
          <cell r="D2388">
            <v>1413.96</v>
          </cell>
          <cell r="E2388" t="str">
            <v>SIURB-E Jan/25</v>
          </cell>
        </row>
        <row r="2389">
          <cell r="A2389">
            <v>17005080</v>
          </cell>
          <cell r="B2389" t="str">
            <v>MESA DE PREPARO PARA COZINHAS - EM MÁRMORE</v>
          </cell>
          <cell r="C2389" t="str">
            <v>UN</v>
          </cell>
          <cell r="D2389">
            <v>3434.74</v>
          </cell>
          <cell r="E2389" t="str">
            <v>SIURB-E Jan/25</v>
          </cell>
        </row>
        <row r="2390">
          <cell r="A2390">
            <v>17005090</v>
          </cell>
          <cell r="B2390" t="str">
            <v>PORTA CORTA-FOGO P90 (0,90X2,10M) COM FERRAGENS</v>
          </cell>
          <cell r="C2390" t="str">
            <v>UN</v>
          </cell>
          <cell r="D2390">
            <v>1679.87</v>
          </cell>
          <cell r="E2390" t="str">
            <v>SIURB-E Jan/25</v>
          </cell>
        </row>
        <row r="2391">
          <cell r="A2391">
            <v>17005091</v>
          </cell>
          <cell r="B2391" t="str">
            <v>PORTA CORTA-FOGO P90 - 1,05 X 2,10M, COM DOBRADIÇAS E MOLAS SEM FERRAGEM</v>
          </cell>
          <cell r="C2391" t="str">
            <v>UN</v>
          </cell>
          <cell r="D2391">
            <v>1616.33</v>
          </cell>
          <cell r="E2391" t="str">
            <v>SIURB-E Jan/25</v>
          </cell>
        </row>
        <row r="2392">
          <cell r="A2392">
            <v>17005092</v>
          </cell>
          <cell r="B2392" t="str">
            <v>PEDESTAL SINALIZADOR PARA ESTACIONAMENTO P/ DEFICIENTE</v>
          </cell>
          <cell r="C2392" t="str">
            <v>UN</v>
          </cell>
          <cell r="D2392">
            <v>843.59</v>
          </cell>
          <cell r="E2392" t="str">
            <v>SIURB-E Jan/25</v>
          </cell>
        </row>
        <row r="2393">
          <cell r="A2393">
            <v>17005093</v>
          </cell>
          <cell r="B2393" t="str">
            <v>PLACA DE IDENTIFICAÇÃO COM NÚMERO PAVIMENTO EM BRAILE</v>
          </cell>
          <cell r="C2393" t="str">
            <v>UN</v>
          </cell>
          <cell r="D2393">
            <v>58.67</v>
          </cell>
          <cell r="E2393" t="str">
            <v>SIURB-E Jan/25</v>
          </cell>
        </row>
        <row r="2394">
          <cell r="A2394">
            <v>17005094</v>
          </cell>
          <cell r="B2394" t="str">
            <v>PLACA DE IDENTIFICAÇÃO DE WC EM BRAILE FEM./ MASC.</v>
          </cell>
          <cell r="C2394" t="str">
            <v>UN</v>
          </cell>
          <cell r="D2394">
            <v>188.58</v>
          </cell>
          <cell r="E2394" t="str">
            <v>SIURB-E Jan/25</v>
          </cell>
        </row>
        <row r="2395">
          <cell r="A2395">
            <v>17005095</v>
          </cell>
          <cell r="B2395" t="str">
            <v>PLACA DE IDENTIFICAÇÃO EM BRAILE "INÍCIO E FINAL" P/ CORRIMÃO</v>
          </cell>
          <cell r="C2395" t="str">
            <v>UN</v>
          </cell>
          <cell r="D2395">
            <v>16.78</v>
          </cell>
          <cell r="E2395" t="str">
            <v>SIURB-E Jan/25</v>
          </cell>
        </row>
        <row r="2396">
          <cell r="A2396">
            <v>17005096</v>
          </cell>
          <cell r="B2396" t="str">
            <v>PLACA DE IDENTIFICAÇÃO EM BRAILE DE PAVIMENTO P/ CORRIMÃO</v>
          </cell>
          <cell r="C2396" t="str">
            <v>UN</v>
          </cell>
          <cell r="D2396">
            <v>16.12</v>
          </cell>
          <cell r="E2396" t="str">
            <v>SIURB-E Jan/25</v>
          </cell>
        </row>
        <row r="2397">
          <cell r="A2397">
            <v>17005097</v>
          </cell>
          <cell r="B2397" t="str">
            <v>PLACA PARA PORTA WC C/ DESENHO UNIVERSAL ACESSIBILIDADE</v>
          </cell>
          <cell r="C2397" t="str">
            <v>UN</v>
          </cell>
          <cell r="D2397">
            <v>34.869999999999997</v>
          </cell>
          <cell r="E2397" t="str">
            <v>SIURB-E Jan/25</v>
          </cell>
        </row>
        <row r="2398">
          <cell r="A2398">
            <v>17005098</v>
          </cell>
          <cell r="B2398" t="str">
            <v>SINALIZAÇÃO VISUAL DE DEGRAUS PARA DEFICIENTE VISUAL</v>
          </cell>
          <cell r="C2398" t="str">
            <v>UN</v>
          </cell>
          <cell r="D2398">
            <v>6.81</v>
          </cell>
          <cell r="E2398" t="str">
            <v>SIURB-E Jan/25</v>
          </cell>
        </row>
        <row r="2399">
          <cell r="A2399">
            <v>17010000</v>
          </cell>
          <cell r="B2399" t="str">
            <v>EQUIPAMENTOS DIVERSOS</v>
          </cell>
          <cell r="C2399" t="str">
            <v>.</v>
          </cell>
          <cell r="D2399" t="str">
            <v>.</v>
          </cell>
          <cell r="E2399" t="str">
            <v>SIURB-E Jan/25</v>
          </cell>
        </row>
        <row r="2400">
          <cell r="A2400">
            <v>17010001</v>
          </cell>
          <cell r="B2400" t="str">
            <v>ELEVADOR ELÉTRICO SEM CASA DE MÁQUINAS - 2 PARADAS</v>
          </cell>
          <cell r="C2400" t="str">
            <v>UN</v>
          </cell>
          <cell r="D2400">
            <v>135440.01999999999</v>
          </cell>
          <cell r="E2400" t="str">
            <v>SIURB-E Jan/25</v>
          </cell>
        </row>
        <row r="2401">
          <cell r="A2401">
            <v>17010002</v>
          </cell>
          <cell r="B2401" t="str">
            <v>ELEVADOR ELÉTRICO SEM CASA DE MÁQUINAS - 3 PARADAS</v>
          </cell>
          <cell r="C2401" t="str">
            <v>UN</v>
          </cell>
          <cell r="D2401">
            <v>141404.75</v>
          </cell>
          <cell r="E2401" t="str">
            <v>SIURB-E Jan/25</v>
          </cell>
        </row>
        <row r="2402">
          <cell r="A2402">
            <v>17010003</v>
          </cell>
          <cell r="B2402" t="str">
            <v>ELEVADOR EL[ETRICO SEM CASA DE MÁQUINAS - 4 PARADAS</v>
          </cell>
          <cell r="C2402" t="str">
            <v>UN</v>
          </cell>
          <cell r="D2402">
            <v>150520.84</v>
          </cell>
          <cell r="E2402" t="str">
            <v>SIURB-E Jan/25</v>
          </cell>
        </row>
        <row r="2403">
          <cell r="A2403">
            <v>17010004</v>
          </cell>
          <cell r="B2403" t="str">
            <v>ELEVADOR ELÉTRICO SEM CASA DE MÁQUINAS - 5 PARADAS</v>
          </cell>
          <cell r="C2403" t="str">
            <v>UN</v>
          </cell>
          <cell r="D2403">
            <v>161852.85999999999</v>
          </cell>
          <cell r="E2403" t="str">
            <v>SIURB-E Jan/25</v>
          </cell>
        </row>
        <row r="2404">
          <cell r="A2404">
            <v>17010011</v>
          </cell>
          <cell r="B2404" t="str">
            <v>DX.01/06 - COIFA EM CHAPA DE AÇO GALVANIZADO PARA FOGÃO DE 3 OU 4 BOCAS</v>
          </cell>
          <cell r="C2404" t="str">
            <v>UN</v>
          </cell>
          <cell r="D2404">
            <v>3127.18</v>
          </cell>
          <cell r="E2404" t="str">
            <v>SIURB-E Jan/25</v>
          </cell>
        </row>
        <row r="2405">
          <cell r="A2405">
            <v>17010012</v>
          </cell>
          <cell r="B2405" t="str">
            <v>DX.01/06 - COIFA EM CHAPA DE AÇO GALVANIZADO PARA FOGÃO DE 6 BOCAS</v>
          </cell>
          <cell r="C2405" t="str">
            <v>UN</v>
          </cell>
          <cell r="D2405">
            <v>4230.8500000000004</v>
          </cell>
          <cell r="E2405" t="str">
            <v>SIURB-E Jan/25</v>
          </cell>
        </row>
        <row r="2406">
          <cell r="A2406">
            <v>17010017</v>
          </cell>
          <cell r="B2406" t="str">
            <v>CHAPÉU CHINÊS PARA DUTO GALVANIZADO 35CM BIT.22 PARA EXAUSTÃO DE AR</v>
          </cell>
          <cell r="C2406" t="str">
            <v>UN</v>
          </cell>
          <cell r="D2406">
            <v>223</v>
          </cell>
          <cell r="E2406" t="str">
            <v>SIURB-E Jan/25</v>
          </cell>
        </row>
        <row r="2407">
          <cell r="A2407">
            <v>17010018</v>
          </cell>
          <cell r="B2407" t="str">
            <v>DUTO EM CHAPA DE AÇO GALVANIZADO N.22 - DIÂMETRO 35CM</v>
          </cell>
          <cell r="C2407" t="str">
            <v>M</v>
          </cell>
          <cell r="D2407">
            <v>313.39999999999998</v>
          </cell>
          <cell r="E2407" t="str">
            <v>SIURB-E Jan/25</v>
          </cell>
        </row>
        <row r="2408">
          <cell r="A2408">
            <v>17010019</v>
          </cell>
          <cell r="B2408" t="str">
            <v xml:space="preserve"> CURVA PARA DUTO EM CHAPA GALVANIZADA 35CM BIT.22 PARA EXAUSTÃO AR RECRAVADA A CADA 10GRAUS</v>
          </cell>
          <cell r="C2408" t="str">
            <v>UN</v>
          </cell>
          <cell r="D2408">
            <v>354.74</v>
          </cell>
          <cell r="E2408" t="str">
            <v>SIURB-E Jan/25</v>
          </cell>
        </row>
        <row r="2409">
          <cell r="A2409">
            <v>17010025</v>
          </cell>
          <cell r="B2409" t="str">
            <v>EXAUSTOR 1/2 HP PARA COIFAS</v>
          </cell>
          <cell r="C2409" t="str">
            <v>UN</v>
          </cell>
          <cell r="D2409">
            <v>1953.21</v>
          </cell>
          <cell r="E2409" t="str">
            <v>SIURB-E Jan/25</v>
          </cell>
        </row>
        <row r="2410">
          <cell r="A2410">
            <v>17010031</v>
          </cell>
          <cell r="B2410" t="str">
            <v>FOGÃO INDUSTRIAL 4 BOCAS COM FORNO E 2 QUEIMADORES DUPLOS</v>
          </cell>
          <cell r="C2410" t="str">
            <v>UN</v>
          </cell>
          <cell r="D2410">
            <v>2220.4</v>
          </cell>
          <cell r="E2410" t="str">
            <v>SIURB-E Jan/25</v>
          </cell>
        </row>
        <row r="2411">
          <cell r="A2411">
            <v>17010032</v>
          </cell>
          <cell r="B2411" t="str">
            <v>FOGÃO INDUSTRIAL 6 BOCAS COM FORNO E 2 QUEIMADORES DUPLOS</v>
          </cell>
          <cell r="C2411" t="str">
            <v>UN</v>
          </cell>
          <cell r="D2411">
            <v>2774.1</v>
          </cell>
          <cell r="E2411" t="str">
            <v>SIURB-E Jan/25</v>
          </cell>
        </row>
        <row r="2412">
          <cell r="A2412">
            <v>17010070</v>
          </cell>
          <cell r="B2412" t="str">
            <v>AUTOCLAVE - CAPACIDADE 54 LITROS</v>
          </cell>
          <cell r="C2412" t="str">
            <v>UN</v>
          </cell>
          <cell r="D2412">
            <v>21859.25</v>
          </cell>
          <cell r="E2412" t="str">
            <v>SIURB-E Jan/25</v>
          </cell>
        </row>
        <row r="2413">
          <cell r="A2413">
            <v>17010071</v>
          </cell>
          <cell r="B2413" t="str">
            <v>VENTILADOR DE PAREDE, DIÂM. MÍN.=65CM</v>
          </cell>
          <cell r="C2413" t="str">
            <v>UN</v>
          </cell>
          <cell r="D2413">
            <v>820.2</v>
          </cell>
          <cell r="E2413" t="str">
            <v>SIURB-E Jan/25</v>
          </cell>
        </row>
        <row r="2414">
          <cell r="A2414">
            <v>17010073</v>
          </cell>
          <cell r="B2414" t="str">
            <v>PORTA DE VIDRO TEMPERADO 10MM OPACO COM FERRAGENS 82X210CM</v>
          </cell>
          <cell r="C2414" t="str">
            <v>UN</v>
          </cell>
          <cell r="D2414">
            <v>1889.85</v>
          </cell>
          <cell r="E2414" t="str">
            <v>SIURB-E Jan/25</v>
          </cell>
        </row>
        <row r="2415">
          <cell r="A2415">
            <v>17010074</v>
          </cell>
          <cell r="B2415" t="str">
            <v>POSTO DE CONSUMO DE O2 OU AR VÁCUO OU N2O</v>
          </cell>
          <cell r="C2415" t="str">
            <v>UN</v>
          </cell>
          <cell r="D2415">
            <v>96.29</v>
          </cell>
          <cell r="E2415" t="str">
            <v>SIURB-E Jan/25</v>
          </cell>
        </row>
        <row r="2416">
          <cell r="A2416">
            <v>17010075</v>
          </cell>
          <cell r="B2416" t="str">
            <v>ESTAÇÃO DE CHAMADA DE ENFERMEIRA</v>
          </cell>
          <cell r="C2416" t="str">
            <v>UN</v>
          </cell>
          <cell r="D2416">
            <v>309.24</v>
          </cell>
          <cell r="E2416" t="str">
            <v>SIURB-E Jan/25</v>
          </cell>
        </row>
        <row r="2417">
          <cell r="A2417">
            <v>17010076</v>
          </cell>
          <cell r="B2417" t="str">
            <v>PAINEL DE ALARME PARA O2 OU AR OU VÁCUO OU N2O, INSTALADO</v>
          </cell>
          <cell r="C2417" t="str">
            <v>UN</v>
          </cell>
          <cell r="D2417">
            <v>578.73</v>
          </cell>
          <cell r="E2417" t="str">
            <v>SIURB-E Jan/25</v>
          </cell>
        </row>
        <row r="2418">
          <cell r="A2418">
            <v>17010080</v>
          </cell>
          <cell r="B2418" t="str">
            <v>FORNECIMENTO DE AR CONDICIONADO A FRIO, TIPO SPLIT CASSETE-INVERTER COM CAPACIDADE DE 18.000 BTUS/h</v>
          </cell>
          <cell r="C2418" t="str">
            <v>UN</v>
          </cell>
          <cell r="D2418">
            <v>8222.14</v>
          </cell>
          <cell r="E2418" t="str">
            <v>SIURB-E Jan/25</v>
          </cell>
        </row>
        <row r="2419">
          <cell r="A2419">
            <v>17010081</v>
          </cell>
          <cell r="B2419" t="str">
            <v>FORNECIMENTO DE AR CONDICIONADO A FRIO, TIPO SPLIT CASSETE-INVERTER COM CAPACIDADE DE 36.000 BTUS/H</v>
          </cell>
          <cell r="C2419" t="str">
            <v>UN</v>
          </cell>
          <cell r="D2419">
            <v>12223.17</v>
          </cell>
          <cell r="E2419" t="str">
            <v>SIURB-E Jan/25</v>
          </cell>
        </row>
        <row r="2420">
          <cell r="A2420">
            <v>17010082</v>
          </cell>
          <cell r="B2420" t="str">
            <v>FORNECIMENTO DE AR CONDICIONADO A FRIO, TIPO SPLIT CASSETE-INVERTER COM CAPACIDADE DE 48.000 BTUS/H</v>
          </cell>
          <cell r="C2420" t="str">
            <v>UN</v>
          </cell>
          <cell r="D2420">
            <v>13514.48</v>
          </cell>
          <cell r="E2420" t="str">
            <v>SIURB-E Jan/25</v>
          </cell>
        </row>
        <row r="2421">
          <cell r="A2421">
            <v>17010084</v>
          </cell>
          <cell r="B2421" t="str">
            <v>FORNECIMENTO DE AR CONDICIONADO A FRIO, TIPO SPLIT PAREDE INVERTER COM CAPACIDADE DE 12.000 BTUS/h</v>
          </cell>
          <cell r="C2421" t="str">
            <v>UN</v>
          </cell>
          <cell r="D2421">
            <v>2796.1</v>
          </cell>
          <cell r="E2421" t="str">
            <v>SIURB-E Jan/25</v>
          </cell>
        </row>
        <row r="2422">
          <cell r="A2422">
            <v>17010085</v>
          </cell>
          <cell r="B2422" t="str">
            <v>FORNECIMENTO DE AR CONDICIONADO A FRIO, TIPO SPLIT PAREDE-INVERTER COM CAPACIDADE DE 18.000 BTUS/H</v>
          </cell>
          <cell r="C2422" t="str">
            <v>UN</v>
          </cell>
          <cell r="D2422">
            <v>4007.25</v>
          </cell>
          <cell r="E2422" t="str">
            <v>SIURB-E Jan/25</v>
          </cell>
        </row>
        <row r="2423">
          <cell r="A2423">
            <v>17010086</v>
          </cell>
          <cell r="B2423" t="str">
            <v>FORNECIMENTO DE AR CONDICIONADO A FRIO, TIPO SPLIT PAREDE-INVERTER COM CAPACIDADE DE 24.000 BTUS/H</v>
          </cell>
          <cell r="C2423" t="str">
            <v>UN</v>
          </cell>
          <cell r="D2423">
            <v>4973.7</v>
          </cell>
          <cell r="E2423" t="str">
            <v>SIURB-E Jan/25</v>
          </cell>
        </row>
        <row r="2424">
          <cell r="A2424">
            <v>17010089</v>
          </cell>
          <cell r="B2424" t="str">
            <v>FORNECIMENTO DE AR CONDICIONADO A FRIO, TIPO SPLIT PISO TETO COM CAPACIDADE DE 24.000 BTUS/H</v>
          </cell>
          <cell r="C2424" t="str">
            <v>UN</v>
          </cell>
          <cell r="D2424">
            <v>5759.94</v>
          </cell>
          <cell r="E2424" t="str">
            <v>SIURB-E Jan/25</v>
          </cell>
        </row>
        <row r="2425">
          <cell r="A2425">
            <v>17010090</v>
          </cell>
          <cell r="B2425" t="str">
            <v>FORNECIMENTO DE AR CONDICIONADO A FRIO, TIPO SPLIT PISO TETO COM CAPACIDADE DE 36.000 BTUS/H</v>
          </cell>
          <cell r="C2425" t="str">
            <v>UN</v>
          </cell>
          <cell r="D2425">
            <v>8838.66</v>
          </cell>
          <cell r="E2425" t="str">
            <v>SIURB-E Jan/25</v>
          </cell>
        </row>
        <row r="2426">
          <cell r="A2426">
            <v>17010112</v>
          </cell>
          <cell r="B2426" t="str">
            <v>FORNECIMENTO DE CORTINA DE AR COM DUAS VELOCIDADES, PARA VÃO DE 1,00 M</v>
          </cell>
          <cell r="C2426" t="str">
            <v>UN</v>
          </cell>
          <cell r="D2426">
            <v>540.92999999999995</v>
          </cell>
          <cell r="E2426" t="str">
            <v>SIURB-E Jan/25</v>
          </cell>
        </row>
        <row r="2427">
          <cell r="A2427">
            <v>17010113</v>
          </cell>
          <cell r="B2427" t="str">
            <v>FORNECIMENTO DE CORTINA DE AR COM DUAS VELOCIDADES, PARA VÃO DE 1,20 M</v>
          </cell>
          <cell r="C2427" t="str">
            <v>UN</v>
          </cell>
          <cell r="D2427">
            <v>1038.6099999999999</v>
          </cell>
          <cell r="E2427" t="str">
            <v>SIURB-E Jan/25</v>
          </cell>
        </row>
        <row r="2428">
          <cell r="A2428">
            <v>17010114</v>
          </cell>
          <cell r="B2428" t="str">
            <v>FORNECIMENTO DE CORTINA DE AR COM DUAS VELOCIDADES, PARA VÃO DE 1,50 M</v>
          </cell>
          <cell r="C2428" t="str">
            <v>UN</v>
          </cell>
          <cell r="D2428">
            <v>1263.81</v>
          </cell>
          <cell r="E2428" t="str">
            <v>SIURB-E Jan/25</v>
          </cell>
        </row>
        <row r="2429">
          <cell r="A2429">
            <v>17030000</v>
          </cell>
          <cell r="B2429" t="str">
            <v>PLACAS DE OBRA</v>
          </cell>
          <cell r="C2429" t="str">
            <v>.</v>
          </cell>
          <cell r="D2429" t="str">
            <v>.</v>
          </cell>
          <cell r="E2429" t="str">
            <v>SIURB-E Jan/25</v>
          </cell>
        </row>
        <row r="2430">
          <cell r="A2430">
            <v>17030001</v>
          </cell>
          <cell r="B2430" t="str">
            <v>PLACA INAUGURAL - 600X500X3MM - CHAPA DE  AÇO INOX EM BAIXO RELEVO</v>
          </cell>
          <cell r="C2430" t="str">
            <v>UN</v>
          </cell>
          <cell r="D2430">
            <v>3695.05</v>
          </cell>
          <cell r="E2430" t="str">
            <v>SIURB-E Jan/25</v>
          </cell>
        </row>
        <row r="2431">
          <cell r="A2431">
            <v>17030002</v>
          </cell>
          <cell r="B2431" t="str">
            <v>PLACA DE OBRA EM CHAPA DE AÇO GALVANIZADO</v>
          </cell>
          <cell r="C2431" t="str">
            <v>M2</v>
          </cell>
          <cell r="D2431">
            <v>400.96</v>
          </cell>
          <cell r="E2431" t="str">
            <v>SIURB-E Jan/25</v>
          </cell>
        </row>
        <row r="2432">
          <cell r="A2432">
            <v>17040000</v>
          </cell>
          <cell r="B2432" t="str">
            <v>SISTEMA DE AQUECIMENTO SOLAR</v>
          </cell>
          <cell r="C2432" t="str">
            <v>.</v>
          </cell>
          <cell r="D2432" t="str">
            <v>.</v>
          </cell>
          <cell r="E2432" t="str">
            <v>SIURB-E Jan/25</v>
          </cell>
        </row>
        <row r="2433">
          <cell r="A2433">
            <v>17040001</v>
          </cell>
          <cell r="B2433" t="str">
            <v>SISTEMA DE AQUECIMENTO SOLAR ATÉ 1000L - COLETOR SOLAR PLANO FECHADO (SELO "A" DO INMETRO)</v>
          </cell>
          <cell r="C2433" t="str">
            <v>M2</v>
          </cell>
          <cell r="D2433">
            <v>2812.31</v>
          </cell>
          <cell r="E2433" t="str">
            <v>SIURB-E Jan/25</v>
          </cell>
        </row>
        <row r="2434">
          <cell r="A2434">
            <v>17040002</v>
          </cell>
          <cell r="B2434" t="str">
            <v>SISTEMA DE AQUECIMENTO SOLAR ACIMA DE 1000L - FORNECIMENTO DE COLETOR SOLAR PLANO FECHADO (SELO "A" INMETRO) - SEM INSTALAÇÃO</v>
          </cell>
          <cell r="C2434" t="str">
            <v>M2</v>
          </cell>
          <cell r="D2434">
            <v>983.09</v>
          </cell>
          <cell r="E2434" t="str">
            <v>SIURB-E Jan/25</v>
          </cell>
        </row>
        <row r="2435">
          <cell r="A2435">
            <v>17040003</v>
          </cell>
          <cell r="B2435" t="str">
            <v>SISTEMA DE AQUECIMENTO SOLAR, FORNECIMENTO DE RESERVATÓRIO TÉRMICO ATÉ 1000L, BAIXA PRESSÃO (APROVAÇÃO INMETRO) - SEM INSTALAÇÃO</v>
          </cell>
          <cell r="C2435" t="str">
            <v>L</v>
          </cell>
          <cell r="D2435">
            <v>9.76</v>
          </cell>
          <cell r="E2435" t="str">
            <v>SIURB-E Jan/25</v>
          </cell>
        </row>
        <row r="2436">
          <cell r="A2436">
            <v>17040005</v>
          </cell>
          <cell r="B2436" t="str">
            <v>SISTEMA DE AQUECIMENTO SOLAR, FORNECIMENTO DE RESERVATÓRIO TÉRMICO ATÉ 1000L, ALTA PRESSÃO (APROVAÇÃO INMETRO) - SEM INSTALAÇÃO</v>
          </cell>
          <cell r="C2436" t="str">
            <v>L</v>
          </cell>
          <cell r="D2436">
            <v>15.64</v>
          </cell>
          <cell r="E2436" t="str">
            <v>SIURB-E Jan/25</v>
          </cell>
        </row>
        <row r="2437">
          <cell r="A2437">
            <v>17040006</v>
          </cell>
          <cell r="B2437" t="str">
            <v>SISTEMA DE AQUECIMENTO SOLAR, INSTALAÇÃO DE RESERVATÓRIO TÉRMICO ATÉ 1000L</v>
          </cell>
          <cell r="C2437" t="str">
            <v>UN</v>
          </cell>
          <cell r="D2437">
            <v>3919.77</v>
          </cell>
          <cell r="E2437" t="str">
            <v>SIURB-E Jan/25</v>
          </cell>
        </row>
        <row r="2438">
          <cell r="A2438">
            <v>17040007</v>
          </cell>
          <cell r="B2438" t="str">
            <v>SISTEMA DE AQUECIMENTO SOLAR, FORNECIMENTO DE RESERVATÓRIO TÉRMICO ACIMA DE 1000L, BAIXA PRESSÃO (APROVAÇÃO INMETRO) - SEM INSTALAÇÃO</v>
          </cell>
          <cell r="C2438" t="str">
            <v>L</v>
          </cell>
          <cell r="D2438">
            <v>16.079999999999998</v>
          </cell>
          <cell r="E2438" t="str">
            <v>SIURB-E Jan/25</v>
          </cell>
        </row>
        <row r="2439">
          <cell r="A2439">
            <v>17040008</v>
          </cell>
          <cell r="B2439" t="str">
            <v>SISTEMA DE AQUECIMENTO SOLAR, FORNECIMENTO DE RESERVATÓRIO TÉRMICO ACIMA DE 1000L, ALTA PRESSÃO (APROVAÇÃO INMETRO) - SEM INSTALAÇÃO</v>
          </cell>
          <cell r="C2439" t="str">
            <v>L</v>
          </cell>
          <cell r="D2439">
            <v>15.67</v>
          </cell>
          <cell r="E2439" t="str">
            <v>SIURB-E Jan/25</v>
          </cell>
        </row>
        <row r="2440">
          <cell r="A2440">
            <v>17040010</v>
          </cell>
          <cell r="B2440" t="str">
            <v>SISTEMA DE AQUECIMENTO SOLAR (CIRCULAÇÃO FORÇADA), BOMBA HIDRÁULICA DE CIRCULAÇÃO DE ÁGUA NOS COLETORES SOLARES</v>
          </cell>
          <cell r="C2440" t="str">
            <v>UN</v>
          </cell>
          <cell r="D2440">
            <v>2293.58</v>
          </cell>
          <cell r="E2440" t="str">
            <v>SIURB-E Jan/25</v>
          </cell>
        </row>
        <row r="2441">
          <cell r="A2441">
            <v>17040011</v>
          </cell>
          <cell r="B2441" t="str">
            <v>SISTEMA DE AQUECIMENTO SOLAR (CIRCULAÇÃO FORÇADA), CONJUNTO DIGITAL PARA ACIONAMENTOS PROGRAMADOS DE EQUIPAMENTOS</v>
          </cell>
          <cell r="C2441" t="str">
            <v>UN</v>
          </cell>
          <cell r="D2441">
            <v>1966.09</v>
          </cell>
          <cell r="E2441" t="str">
            <v>SIURB-E Jan/25</v>
          </cell>
        </row>
        <row r="2442">
          <cell r="A2442">
            <v>17040013</v>
          </cell>
          <cell r="B2442" t="str">
            <v>SISTEMA DE AQUECIMENTO SOLAR PARA PISCINA, FORNECIMENTO DE COLETOR SOLAR ABERTO (SELO "A" INMETRO) - SEM INSTALAÇÃO</v>
          </cell>
          <cell r="C2442" t="str">
            <v>M2</v>
          </cell>
          <cell r="D2442">
            <v>362.61</v>
          </cell>
          <cell r="E2442" t="str">
            <v>SIURB-E Jan/25</v>
          </cell>
        </row>
        <row r="2443">
          <cell r="A2443">
            <v>17045001</v>
          </cell>
          <cell r="B2443" t="str">
            <v>ANDAIMES METÁLICOS - FORNECIMENTO</v>
          </cell>
          <cell r="C2443" t="str">
            <v>M3xMÊS</v>
          </cell>
          <cell r="D2443">
            <v>10.46</v>
          </cell>
          <cell r="E2443" t="str">
            <v>SIURB-E Jan/25</v>
          </cell>
        </row>
        <row r="2444">
          <cell r="A2444">
            <v>17045002</v>
          </cell>
          <cell r="B2444" t="str">
            <v>ANDAIMES METÁLICOS - MONTAGEM E DESMONTAGEM</v>
          </cell>
          <cell r="C2444" t="str">
            <v>M3</v>
          </cell>
          <cell r="D2444">
            <v>5.53</v>
          </cell>
          <cell r="E2444" t="str">
            <v>SIURB-E Jan/25</v>
          </cell>
        </row>
        <row r="2445">
          <cell r="A2445">
            <v>17050000</v>
          </cell>
          <cell r="B2445" t="str">
            <v>DEMOLIÇÕES</v>
          </cell>
          <cell r="C2445" t="str">
            <v>.</v>
          </cell>
          <cell r="D2445" t="str">
            <v>.</v>
          </cell>
          <cell r="E2445" t="str">
            <v>SIURB-E Jan/25</v>
          </cell>
        </row>
        <row r="2446">
          <cell r="A2446">
            <v>17050001</v>
          </cell>
          <cell r="B2446" t="str">
            <v>DEMOLIÇÃO DE MURO DE ALVENARIA - H=1,80 À 2,00M</v>
          </cell>
          <cell r="C2446" t="str">
            <v>M</v>
          </cell>
          <cell r="D2446">
            <v>60.26</v>
          </cell>
          <cell r="E2446" t="str">
            <v>SIURB-E Jan/25</v>
          </cell>
        </row>
        <row r="2447">
          <cell r="A2447">
            <v>17050015</v>
          </cell>
          <cell r="B2447" t="str">
            <v>DEMOLIÇÃO DE ALAMBRADO DE TELA GALVANIZADA</v>
          </cell>
          <cell r="C2447" t="str">
            <v>M2</v>
          </cell>
          <cell r="D2447">
            <v>2.69</v>
          </cell>
          <cell r="E2447" t="str">
            <v>SIURB-E Jan/25</v>
          </cell>
        </row>
        <row r="2448">
          <cell r="A2448">
            <v>17050020</v>
          </cell>
          <cell r="B2448" t="str">
            <v>DEMOLIÇÃO MANUAL DE CONCRETO SIMPLES</v>
          </cell>
          <cell r="C2448" t="str">
            <v>M3</v>
          </cell>
          <cell r="D2448">
            <v>265.14999999999998</v>
          </cell>
          <cell r="E2448" t="str">
            <v>SIURB-E Jan/25</v>
          </cell>
        </row>
        <row r="2449">
          <cell r="A2449">
            <v>17050021</v>
          </cell>
          <cell r="B2449" t="str">
            <v>DEMOLIÇÃO MANUAL DE CONCRETO ARMADO</v>
          </cell>
          <cell r="C2449" t="str">
            <v>M3</v>
          </cell>
          <cell r="D2449">
            <v>482.08</v>
          </cell>
          <cell r="E2449" t="str">
            <v>SIURB-E Jan/25</v>
          </cell>
        </row>
        <row r="2450">
          <cell r="A2450">
            <v>17050022</v>
          </cell>
          <cell r="B2450" t="str">
            <v>DEMOLIÇÃO MECANIZADA DE CONCRETO SIMPLES</v>
          </cell>
          <cell r="C2450" t="str">
            <v>M3</v>
          </cell>
          <cell r="D2450">
            <v>209.13</v>
          </cell>
          <cell r="E2450" t="str">
            <v>SIURB-E Jan/25</v>
          </cell>
        </row>
        <row r="2451">
          <cell r="A2451">
            <v>17050023</v>
          </cell>
          <cell r="B2451" t="str">
            <v>DEMOLIÇÃO MECANIZADA DE CONCRETO ARMADO</v>
          </cell>
          <cell r="C2451" t="str">
            <v>M3</v>
          </cell>
          <cell r="D2451">
            <v>418.27</v>
          </cell>
          <cell r="E2451" t="str">
            <v>SIURB-E Jan/25</v>
          </cell>
        </row>
        <row r="2452">
          <cell r="A2452">
            <v>17050025</v>
          </cell>
          <cell r="B2452" t="str">
            <v>DEMOLIÇÃO DE LADRILHOS HIDRÁULICOS, INCLUSIVE ARGAMASSA DE REGULARIZAÇÃO</v>
          </cell>
          <cell r="C2452" t="str">
            <v>M2</v>
          </cell>
          <cell r="D2452">
            <v>15.43</v>
          </cell>
          <cell r="E2452" t="str">
            <v>SIURB-E Jan/25</v>
          </cell>
        </row>
        <row r="2453">
          <cell r="A2453">
            <v>17050030</v>
          </cell>
          <cell r="B2453" t="str">
            <v>DEMOLIÇÃO DE LAJOTAS DE CONCRETO</v>
          </cell>
          <cell r="C2453" t="str">
            <v>M2</v>
          </cell>
          <cell r="D2453">
            <v>12.05</v>
          </cell>
          <cell r="E2453" t="str">
            <v>SIURB-E Jan/25</v>
          </cell>
        </row>
        <row r="2454">
          <cell r="A2454">
            <v>17050040</v>
          </cell>
          <cell r="B2454" t="str">
            <v>DEMOLIÇÃO DE PAVIMENTAÇÃO ASFÁLTICA, CAPA E BASE - MANUAL</v>
          </cell>
          <cell r="C2454" t="str">
            <v>M2</v>
          </cell>
          <cell r="D2454">
            <v>36.159999999999997</v>
          </cell>
          <cell r="E2454" t="str">
            <v>SIURB-E Jan/25</v>
          </cell>
        </row>
        <row r="2455">
          <cell r="A2455">
            <v>17050045</v>
          </cell>
          <cell r="B2455" t="str">
            <v>DEMOLIÇÃO DE GUIAS DE CONCRETO</v>
          </cell>
          <cell r="C2455" t="str">
            <v>M</v>
          </cell>
          <cell r="D2455">
            <v>9.64</v>
          </cell>
          <cell r="E2455" t="str">
            <v>SIURB-E Jan/25</v>
          </cell>
        </row>
        <row r="2456">
          <cell r="A2456">
            <v>17050048</v>
          </cell>
          <cell r="B2456" t="str">
            <v>DEMOLIÇÃO DE SARJETAS DE CONCRETO</v>
          </cell>
          <cell r="C2456" t="str">
            <v>M</v>
          </cell>
          <cell r="D2456">
            <v>14.46</v>
          </cell>
          <cell r="E2456" t="str">
            <v>SIURB-E Jan/25</v>
          </cell>
        </row>
        <row r="2457">
          <cell r="A2457">
            <v>17060000</v>
          </cell>
          <cell r="B2457" t="str">
            <v>RETIRADAS</v>
          </cell>
          <cell r="C2457" t="str">
            <v>.</v>
          </cell>
          <cell r="D2457" t="str">
            <v>.</v>
          </cell>
          <cell r="E2457" t="str">
            <v>SIURB-E Jan/25</v>
          </cell>
        </row>
        <row r="2458">
          <cell r="A2458">
            <v>17060005</v>
          </cell>
          <cell r="B2458" t="str">
            <v>RETIRADA DE CERCA DE ARAME FARPADO, MOURÃO DE EUCALIPTO OU CONCRETO</v>
          </cell>
          <cell r="C2458" t="str">
            <v>M</v>
          </cell>
          <cell r="D2458">
            <v>12.05</v>
          </cell>
          <cell r="E2458" t="str">
            <v>SIURB-E Jan/25</v>
          </cell>
        </row>
        <row r="2459">
          <cell r="A2459">
            <v>17060030</v>
          </cell>
          <cell r="B2459" t="str">
            <v>RETIRADA DE LAJOTAS PRÉ-MOLDADAS DE CONCRETO</v>
          </cell>
          <cell r="C2459" t="str">
            <v>M2</v>
          </cell>
          <cell r="D2459">
            <v>16.87</v>
          </cell>
          <cell r="E2459" t="str">
            <v>SIURB-E Jan/25</v>
          </cell>
        </row>
        <row r="2460">
          <cell r="A2460">
            <v>17060032</v>
          </cell>
          <cell r="B2460" t="str">
            <v>RETIRADA DE FORRAS DE PEDRAS NATURAIS</v>
          </cell>
          <cell r="C2460" t="str">
            <v>M2</v>
          </cell>
          <cell r="D2460">
            <v>31.34</v>
          </cell>
          <cell r="E2460" t="str">
            <v>SIURB-E Jan/25</v>
          </cell>
        </row>
        <row r="2461">
          <cell r="A2461">
            <v>17060035</v>
          </cell>
          <cell r="B2461" t="str">
            <v>RETIRADA DE PARALELEPÍPEDOS</v>
          </cell>
          <cell r="C2461" t="str">
            <v>M2</v>
          </cell>
          <cell r="D2461">
            <v>7.47</v>
          </cell>
          <cell r="E2461" t="str">
            <v>SIURB-E Jan/25</v>
          </cell>
        </row>
        <row r="2462">
          <cell r="A2462">
            <v>17060038</v>
          </cell>
          <cell r="B2462" t="str">
            <v>RETIRADA DE MOSAICO PORTUGUÊS</v>
          </cell>
          <cell r="C2462" t="str">
            <v>M2</v>
          </cell>
          <cell r="D2462">
            <v>14.46</v>
          </cell>
          <cell r="E2462" t="str">
            <v>SIURB-E Jan/25</v>
          </cell>
        </row>
        <row r="2463">
          <cell r="A2463">
            <v>17060045</v>
          </cell>
          <cell r="B2463" t="str">
            <v>RETIRADA DE GUIAS DE CONCRETO</v>
          </cell>
          <cell r="C2463" t="str">
            <v>M</v>
          </cell>
          <cell r="D2463">
            <v>6.99</v>
          </cell>
          <cell r="E2463" t="str">
            <v>SIURB-E Jan/25</v>
          </cell>
        </row>
        <row r="2464">
          <cell r="A2464">
            <v>17060046</v>
          </cell>
          <cell r="B2464" t="str">
            <v>RETIRADA DE PISO INTERTRAVADO</v>
          </cell>
          <cell r="C2464" t="str">
            <v>M2</v>
          </cell>
          <cell r="D2464">
            <v>16.87</v>
          </cell>
          <cell r="E2464" t="str">
            <v>SIURB-E Jan/25</v>
          </cell>
        </row>
        <row r="2465">
          <cell r="A2465">
            <v>17060050</v>
          </cell>
          <cell r="B2465" t="str">
            <v>RETIRADA DE BRINQUEDOS</v>
          </cell>
          <cell r="C2465" t="str">
            <v>UN</v>
          </cell>
          <cell r="D2465">
            <v>58.81</v>
          </cell>
          <cell r="E2465" t="str">
            <v>SIURB-E Jan/25</v>
          </cell>
        </row>
        <row r="2466">
          <cell r="A2466">
            <v>17060087</v>
          </cell>
          <cell r="B2466" t="str">
            <v>RETIRADA DE PORTA-GIZ, INCLUSIVE SUPORTES</v>
          </cell>
          <cell r="C2466" t="str">
            <v>M</v>
          </cell>
          <cell r="D2466">
            <v>12.49</v>
          </cell>
          <cell r="E2466" t="str">
            <v>SIURB-E Jan/25</v>
          </cell>
        </row>
        <row r="2467">
          <cell r="A2467">
            <v>17060090</v>
          </cell>
          <cell r="B2467" t="str">
            <v>RETIRADA DE COIFA E CHAPA PARA FOGÃO DE 3 OU 4 BOCAS</v>
          </cell>
          <cell r="C2467" t="str">
            <v>UN</v>
          </cell>
          <cell r="D2467">
            <v>56.95</v>
          </cell>
          <cell r="E2467" t="str">
            <v>SIURB-E Jan/25</v>
          </cell>
        </row>
        <row r="2468">
          <cell r="A2468">
            <v>17060091</v>
          </cell>
          <cell r="B2468" t="str">
            <v>RETIRADA DE COIFA EM CHAPA PARA FOGÃO DE 6 BOCAS</v>
          </cell>
          <cell r="C2468" t="str">
            <v>UN</v>
          </cell>
          <cell r="D2468">
            <v>71.180000000000007</v>
          </cell>
          <cell r="E2468" t="str">
            <v>SIURB-E Jan/25</v>
          </cell>
        </row>
        <row r="2469">
          <cell r="A2469">
            <v>17060092</v>
          </cell>
          <cell r="B2469" t="str">
            <v>RETIRADA DE EXAUSTOR</v>
          </cell>
          <cell r="C2469" t="str">
            <v>UN</v>
          </cell>
          <cell r="D2469">
            <v>10.3</v>
          </cell>
          <cell r="E2469" t="str">
            <v>SIURB-E Jan/25</v>
          </cell>
        </row>
        <row r="2470">
          <cell r="A2470">
            <v>17060093</v>
          </cell>
          <cell r="B2470" t="str">
            <v>RETIRADA DE DUTO DE EXAUSTÃO</v>
          </cell>
          <cell r="C2470" t="str">
            <v>M</v>
          </cell>
          <cell r="D2470">
            <v>21.35</v>
          </cell>
          <cell r="E2470" t="str">
            <v>SIURB-E Jan/25</v>
          </cell>
        </row>
        <row r="2471">
          <cell r="A2471">
            <v>17060094</v>
          </cell>
          <cell r="B2471" t="str">
            <v>RETIRADA DE PORTÃO DE FERRO PERFILADO TIPO PQ (GP5/GPM1)</v>
          </cell>
          <cell r="C2471" t="str">
            <v>M2</v>
          </cell>
          <cell r="D2471">
            <v>35.590000000000003</v>
          </cell>
          <cell r="E2471" t="str">
            <v>SIURB-E Jan/25</v>
          </cell>
        </row>
        <row r="2472">
          <cell r="A2472">
            <v>17060095</v>
          </cell>
          <cell r="B2472" t="str">
            <v>RETIRADA DE ALAMBRADO EM TELA INCLUSIVE ESTRUTURA DE SUSTENTAÇÃO (FP.04)</v>
          </cell>
          <cell r="C2472" t="str">
            <v>M</v>
          </cell>
          <cell r="D2472">
            <v>62.11</v>
          </cell>
          <cell r="E2472" t="str">
            <v>SIURB-E Jan/25</v>
          </cell>
        </row>
        <row r="2473">
          <cell r="A2473">
            <v>17060096</v>
          </cell>
          <cell r="B2473" t="str">
            <v>RETIRADA DE CERCA DE TELA GALVANIZADA E RESPECTIVOS MOURÕES (FC 04/05)</v>
          </cell>
          <cell r="C2473" t="str">
            <v>M</v>
          </cell>
          <cell r="D2473">
            <v>54.87</v>
          </cell>
          <cell r="E2473" t="str">
            <v>SIURB-E Jan/25</v>
          </cell>
        </row>
        <row r="2474">
          <cell r="A2474">
            <v>17060097</v>
          </cell>
          <cell r="B2474" t="str">
            <v>RETIRADA DE PORTÃO METÁLICO</v>
          </cell>
          <cell r="C2474" t="str">
            <v>M2</v>
          </cell>
          <cell r="D2474">
            <v>80.55</v>
          </cell>
          <cell r="E2474" t="str">
            <v>SIURB-E Jan/25</v>
          </cell>
        </row>
        <row r="2475">
          <cell r="A2475">
            <v>17060101</v>
          </cell>
          <cell r="B2475" t="str">
            <v>RETIRADA DE PISO INTERTRAVADO</v>
          </cell>
          <cell r="C2475" t="str">
            <v>M2</v>
          </cell>
          <cell r="D2475">
            <v>1.93</v>
          </cell>
          <cell r="E2475" t="str">
            <v>SIURB-E Jan/25</v>
          </cell>
        </row>
        <row r="2476">
          <cell r="A2476">
            <v>17060102</v>
          </cell>
          <cell r="B2476" t="str">
            <v>RETIRADA DE GRADIL E GUARDA-CORPO</v>
          </cell>
          <cell r="C2476" t="str">
            <v>M2</v>
          </cell>
          <cell r="D2476">
            <v>45.84</v>
          </cell>
          <cell r="E2476" t="str">
            <v>SIURB-E Jan/25</v>
          </cell>
        </row>
        <row r="2477">
          <cell r="A2477">
            <v>17060103</v>
          </cell>
          <cell r="B2477" t="str">
            <v>RETIRADA DE MINI GUIAS DE CONCRETO</v>
          </cell>
          <cell r="C2477" t="str">
            <v>M</v>
          </cell>
          <cell r="D2477">
            <v>9.4</v>
          </cell>
          <cell r="E2477" t="str">
            <v>SIURB-E Jan/25</v>
          </cell>
        </row>
        <row r="2478">
          <cell r="A2478">
            <v>17060104</v>
          </cell>
          <cell r="B2478" t="str">
            <v>RETIRADA DE TAPUME METÁLICO</v>
          </cell>
          <cell r="C2478" t="str">
            <v>M2</v>
          </cell>
          <cell r="D2478">
            <v>7.95</v>
          </cell>
          <cell r="E2478" t="str">
            <v>SIURB-E Jan/25</v>
          </cell>
        </row>
        <row r="2479">
          <cell r="A2479">
            <v>17070000</v>
          </cell>
          <cell r="B2479" t="str">
            <v>RECOLOCAÇÕES</v>
          </cell>
          <cell r="C2479" t="str">
            <v>.</v>
          </cell>
          <cell r="D2479" t="str">
            <v>.</v>
          </cell>
          <cell r="E2479" t="str">
            <v>SIURB-E Jan/25</v>
          </cell>
        </row>
        <row r="2480">
          <cell r="A2480">
            <v>17070001</v>
          </cell>
          <cell r="B2480" t="str">
            <v>RECOLOCAÇÃO DE TELA E TIRANTE EM ALAMBRADO</v>
          </cell>
          <cell r="C2480" t="str">
            <v>M2</v>
          </cell>
          <cell r="D2480">
            <v>41.49</v>
          </cell>
          <cell r="E2480" t="str">
            <v>SIURB-E Jan/25</v>
          </cell>
        </row>
        <row r="2481">
          <cell r="A2481">
            <v>17070035</v>
          </cell>
          <cell r="B2481" t="str">
            <v>RECOLOCAÇÃO DE PARALELEPÍPEDOS</v>
          </cell>
          <cell r="C2481" t="str">
            <v>M2</v>
          </cell>
          <cell r="D2481">
            <v>43.49</v>
          </cell>
          <cell r="E2481" t="str">
            <v>SIURB-E Jan/25</v>
          </cell>
        </row>
        <row r="2482">
          <cell r="A2482">
            <v>17070036</v>
          </cell>
          <cell r="B2482" t="str">
            <v>RECOLOCAÇÃO DE PARALELEPÍPEDO COM AREIA RECICLADA</v>
          </cell>
          <cell r="C2482" t="str">
            <v>M2</v>
          </cell>
          <cell r="D2482">
            <v>34.619999999999997</v>
          </cell>
          <cell r="E2482" t="str">
            <v>SIURB-E Jan/25</v>
          </cell>
        </row>
        <row r="2483">
          <cell r="A2483">
            <v>17070038</v>
          </cell>
          <cell r="B2483" t="str">
            <v>RECOLOCAÇÃO DE MOSAICO PORTUGUÊS SOBRE BASE DE CONCRETO</v>
          </cell>
          <cell r="C2483" t="str">
            <v>M2</v>
          </cell>
          <cell r="D2483">
            <v>85.18</v>
          </cell>
          <cell r="E2483" t="str">
            <v>SIURB-E Jan/25</v>
          </cell>
        </row>
        <row r="2484">
          <cell r="A2484">
            <v>17070039</v>
          </cell>
          <cell r="B2484" t="str">
            <v>RECOLOCAÇÃO DE MOSAICO PORTUGUÊS SOBRE BASE DE AREIA</v>
          </cell>
          <cell r="C2484" t="str">
            <v>M2</v>
          </cell>
          <cell r="D2484">
            <v>61.82</v>
          </cell>
          <cell r="E2484" t="str">
            <v>SIURB-E Jan/25</v>
          </cell>
        </row>
        <row r="2485">
          <cell r="A2485">
            <v>17070040</v>
          </cell>
          <cell r="B2485" t="str">
            <v>RECOLOCAÇÃO DE MOSAICO PORTUGUÊS SOBRE BASE DE CONCRETO COM AGREGADO RECICLADO</v>
          </cell>
          <cell r="C2485" t="str">
            <v>M2</v>
          </cell>
          <cell r="D2485">
            <v>77.77</v>
          </cell>
          <cell r="E2485" t="str">
            <v>SIURB-E Jan/25</v>
          </cell>
        </row>
        <row r="2486">
          <cell r="A2486">
            <v>17070041</v>
          </cell>
          <cell r="B2486" t="str">
            <v>RECOLOCAÇÃO DE MOSAICO PORTUGUÊS SOBRE BASE DE AREIA RECICLADA</v>
          </cell>
          <cell r="C2486" t="str">
            <v>M2</v>
          </cell>
          <cell r="D2486">
            <v>54.73</v>
          </cell>
          <cell r="E2486" t="str">
            <v>SIURB-E Jan/25</v>
          </cell>
        </row>
        <row r="2487">
          <cell r="A2487">
            <v>17070045</v>
          </cell>
          <cell r="B2487" t="str">
            <v>RECOLOCAÇÃO DE GUIAS DE CONCRETO</v>
          </cell>
          <cell r="C2487" t="str">
            <v>M</v>
          </cell>
          <cell r="D2487">
            <v>67.95</v>
          </cell>
          <cell r="E2487" t="str">
            <v>SIURB-E Jan/25</v>
          </cell>
        </row>
        <row r="2488">
          <cell r="A2488">
            <v>17070046</v>
          </cell>
          <cell r="B2488" t="str">
            <v>RECOLOCAÇÃO DE PISO INTERTRAVADO COM AREIA RECICLADA</v>
          </cell>
          <cell r="C2488" t="str">
            <v>M2</v>
          </cell>
          <cell r="D2488">
            <v>34.619999999999997</v>
          </cell>
          <cell r="E2488" t="str">
            <v>SIURB-E Jan/25</v>
          </cell>
        </row>
        <row r="2489">
          <cell r="A2489">
            <v>17070087</v>
          </cell>
          <cell r="B2489" t="str">
            <v>RECOLOCAÇÃO DE PORTA-GIZ, INCLUSIVE SUPORTES</v>
          </cell>
          <cell r="C2489" t="str">
            <v>M</v>
          </cell>
          <cell r="D2489">
            <v>29.6</v>
          </cell>
          <cell r="E2489" t="str">
            <v>SIURB-E Jan/25</v>
          </cell>
        </row>
        <row r="2490">
          <cell r="A2490">
            <v>17070090</v>
          </cell>
          <cell r="B2490" t="str">
            <v>RECOLOCAÇÃO DE COIFA EM CHAPA PARA FOGÃO DE 3 OU 4 BOCAS</v>
          </cell>
          <cell r="C2490" t="str">
            <v>UN</v>
          </cell>
          <cell r="D2490">
            <v>110.01</v>
          </cell>
          <cell r="E2490" t="str">
            <v>SIURB-E Jan/25</v>
          </cell>
        </row>
        <row r="2491">
          <cell r="A2491">
            <v>17070091</v>
          </cell>
          <cell r="B2491" t="str">
            <v>RECOLOCAÇÃO DE COIFA EM CHAPA PARA FOGÃO DE 6 BOCAS</v>
          </cell>
          <cell r="C2491" t="str">
            <v>UN</v>
          </cell>
          <cell r="D2491">
            <v>145.61000000000001</v>
          </cell>
          <cell r="E2491" t="str">
            <v>SIURB-E Jan/25</v>
          </cell>
        </row>
        <row r="2492">
          <cell r="A2492">
            <v>17070092</v>
          </cell>
          <cell r="B2492" t="str">
            <v>RECOLOCAÇÃO DE EXAUSTOR</v>
          </cell>
          <cell r="C2492" t="str">
            <v>UN</v>
          </cell>
          <cell r="D2492">
            <v>42.5</v>
          </cell>
          <cell r="E2492" t="str">
            <v>SIURB-E Jan/25</v>
          </cell>
        </row>
        <row r="2493">
          <cell r="A2493">
            <v>17070093</v>
          </cell>
          <cell r="B2493" t="str">
            <v>RECOLOCAÇÃO DE DUTO DE EXAUSTÃO</v>
          </cell>
          <cell r="C2493" t="str">
            <v>M</v>
          </cell>
          <cell r="D2493">
            <v>30.09</v>
          </cell>
          <cell r="E2493" t="str">
            <v>SIURB-E Jan/25</v>
          </cell>
        </row>
        <row r="2494">
          <cell r="A2494">
            <v>17070094</v>
          </cell>
          <cell r="B2494" t="str">
            <v>RECOLOCAÇÃO DE PORTÃO DE FERRO PERFILADO TIPO PARQUE (GP5/GPM-1)</v>
          </cell>
          <cell r="C2494" t="str">
            <v>M2</v>
          </cell>
          <cell r="D2494">
            <v>102.35</v>
          </cell>
          <cell r="E2494" t="str">
            <v>SIURB-E Jan/25</v>
          </cell>
        </row>
        <row r="2495">
          <cell r="A2495">
            <v>17070096</v>
          </cell>
          <cell r="B2495" t="str">
            <v>RECOLOCAÇÃO DE CERCA DE TELA GALVANIZADA E RESPECTIVOS MOURÕES (FC 04/05)</v>
          </cell>
          <cell r="C2495" t="str">
            <v>M</v>
          </cell>
          <cell r="D2495">
            <v>81.5</v>
          </cell>
          <cell r="E2495" t="str">
            <v>SIURB-E Jan/25</v>
          </cell>
        </row>
        <row r="2496">
          <cell r="A2496">
            <v>17070101</v>
          </cell>
          <cell r="B2496" t="str">
            <v>RECOLOCAÇÃO DE PISO INTERTRAVADO COM AREIA RECICLADA</v>
          </cell>
          <cell r="C2496" t="str">
            <v>M2</v>
          </cell>
          <cell r="D2496">
            <v>34.270000000000003</v>
          </cell>
          <cell r="E2496" t="str">
            <v>SIURB-E Jan/25</v>
          </cell>
        </row>
        <row r="2497">
          <cell r="A2497">
            <v>17070102</v>
          </cell>
          <cell r="B2497" t="str">
            <v>RECOLOCAÇÃO DE MINI GUIAS DE CONCRETO</v>
          </cell>
          <cell r="C2497" t="str">
            <v>M</v>
          </cell>
          <cell r="D2497">
            <v>39.159999999999997</v>
          </cell>
          <cell r="E2497" t="str">
            <v>SIURB-E Jan/25</v>
          </cell>
        </row>
        <row r="2498">
          <cell r="A2498">
            <v>17080000</v>
          </cell>
          <cell r="B2498" t="str">
            <v>SERVIÇOS PARCIAIS</v>
          </cell>
          <cell r="C2498" t="str">
            <v>.</v>
          </cell>
          <cell r="D2498" t="str">
            <v>.</v>
          </cell>
          <cell r="E2498" t="str">
            <v>SIURB-E Jan/25</v>
          </cell>
        </row>
        <row r="2499">
          <cell r="A2499">
            <v>17080015</v>
          </cell>
          <cell r="B2499" t="str">
            <v>TELA GALVANIZADA PARA ALAMBRADO - MALHA 2" FIO 10</v>
          </cell>
          <cell r="C2499" t="str">
            <v>M2</v>
          </cell>
          <cell r="D2499">
            <v>112.64</v>
          </cell>
          <cell r="E2499" t="str">
            <v>SIURB-E Jan/25</v>
          </cell>
        </row>
        <row r="2500">
          <cell r="A2500">
            <v>17080019</v>
          </cell>
          <cell r="B2500" t="str">
            <v>FERRO TRABALHADO PARA GRADIS</v>
          </cell>
          <cell r="C2500" t="str">
            <v>KG</v>
          </cell>
          <cell r="D2500">
            <v>15.03</v>
          </cell>
          <cell r="E2500" t="str">
            <v>SIURB-E Jan/25</v>
          </cell>
        </row>
        <row r="2501">
          <cell r="A2501">
            <v>17080070</v>
          </cell>
          <cell r="B2501" t="str">
            <v>TABELA DE BASQUETE, INCLUSIVE ARO E CESTA - MADEIRA PINTADA</v>
          </cell>
          <cell r="C2501" t="str">
            <v>UN</v>
          </cell>
          <cell r="D2501">
            <v>1250.21</v>
          </cell>
          <cell r="E2501" t="str">
            <v>SIURB-E Jan/25</v>
          </cell>
        </row>
        <row r="2502">
          <cell r="A2502">
            <v>17080072</v>
          </cell>
          <cell r="B2502" t="str">
            <v>REPINTURA DE FAIXAS ATÉ 10CM - BORRACHA CLORADA</v>
          </cell>
          <cell r="C2502" t="str">
            <v>M</v>
          </cell>
          <cell r="D2502">
            <v>7.66</v>
          </cell>
          <cell r="E2502" t="str">
            <v>SIURB-E Jan/25</v>
          </cell>
        </row>
        <row r="2503">
          <cell r="A2503">
            <v>17080073</v>
          </cell>
          <cell r="B2503" t="str">
            <v>REPINTURA DE FAIXAS ATÉ 10CM - EPÓXI</v>
          </cell>
          <cell r="C2503" t="str">
            <v>M</v>
          </cell>
          <cell r="D2503">
            <v>9.9700000000000006</v>
          </cell>
          <cell r="E2503" t="str">
            <v>SIURB-E Jan/25</v>
          </cell>
        </row>
        <row r="2504">
          <cell r="A2504">
            <v>17090003</v>
          </cell>
          <cell r="B2504" t="str">
            <v>LOCAÇÃO DE CONTAINER 2,30 X 6,00 M, ALT. 2,50 M, PARA ESCRITÓRIO, COM 1 SANITÁRIO, COMPLETO, SEM DIVISÓRIAS INTERNAS</v>
          </cell>
          <cell r="C2504" t="str">
            <v>UNXMÊS</v>
          </cell>
          <cell r="D2504">
            <v>1410.19</v>
          </cell>
          <cell r="E2504" t="str">
            <v>SIURB-E Jan/25</v>
          </cell>
        </row>
        <row r="2505">
          <cell r="A2505">
            <v>17091001</v>
          </cell>
          <cell r="B2505" t="str">
            <v>BALANCIM ELÉTRICO TIPO PLATAFORMA PARA TRANSPORTE VERTICAL, COM ALTURA ATÉ 60 METROS</v>
          </cell>
          <cell r="C2505" t="str">
            <v>MXDIÁRIA</v>
          </cell>
          <cell r="D2505">
            <v>16.32</v>
          </cell>
          <cell r="E2505" t="str">
            <v>SIURB-E Jan/25</v>
          </cell>
        </row>
        <row r="2506">
          <cell r="A2506">
            <v>17091002</v>
          </cell>
          <cell r="B2506" t="str">
            <v>BALANCIM MANIVELA TIPO ANDAIME SUSPENSO, COM CAPACIDADE DE CARGA ATÉ 445 KG</v>
          </cell>
          <cell r="C2506" t="str">
            <v>MXDIÁRIA</v>
          </cell>
          <cell r="D2506">
            <v>9.42</v>
          </cell>
          <cell r="E2506" t="str">
            <v>SIURB-E Jan/25</v>
          </cell>
        </row>
        <row r="2507">
          <cell r="A2507">
            <v>17101003</v>
          </cell>
          <cell r="B2507" t="str">
            <v>LOCAÇÃO DE CONTAINER 2,30 X 6,00 M, ALT. 2,50 M, PARA ESCRITÓRIO, COM 1 SANITÁRIO, COMPLETO, SEM DIVISÓRIAS INTERNAS</v>
          </cell>
          <cell r="C2507" t="str">
            <v>UNXMÊS</v>
          </cell>
          <cell r="D2507">
            <v>1410.19</v>
          </cell>
          <cell r="E2507" t="str">
            <v>SIURB-E Jan/25</v>
          </cell>
        </row>
        <row r="2508">
          <cell r="A2508">
            <v>18000000</v>
          </cell>
          <cell r="B2508" t="str">
            <v>PAISAGISMO</v>
          </cell>
          <cell r="E2508" t="str">
            <v>SIURB-E Jan/25</v>
          </cell>
        </row>
        <row r="2509">
          <cell r="A2509">
            <v>18001000</v>
          </cell>
          <cell r="B2509" t="str">
            <v>SERVIÇOS GERAIS</v>
          </cell>
          <cell r="C2509" t="str">
            <v>.</v>
          </cell>
          <cell r="D2509" t="str">
            <v>.</v>
          </cell>
          <cell r="E2509" t="str">
            <v>SIURB-E Jan/25</v>
          </cell>
        </row>
        <row r="2510">
          <cell r="A2510">
            <v>18001001</v>
          </cell>
          <cell r="B2510" t="str">
            <v>TUTOR E AMARILHO PARA ÁRVORES</v>
          </cell>
          <cell r="C2510" t="str">
            <v>UN</v>
          </cell>
          <cell r="D2510">
            <v>24.08</v>
          </cell>
          <cell r="E2510" t="str">
            <v>SIURB-E Jan/25</v>
          </cell>
        </row>
        <row r="2511">
          <cell r="A2511">
            <v>18001003</v>
          </cell>
          <cell r="B2511" t="str">
            <v>PROTETOR TIPO PARQUE PARA ÁRVORES</v>
          </cell>
          <cell r="C2511" t="str">
            <v>UN</v>
          </cell>
          <cell r="D2511">
            <v>130.49</v>
          </cell>
          <cell r="E2511" t="str">
            <v>SIURB-E Jan/25</v>
          </cell>
        </row>
        <row r="2512">
          <cell r="A2512">
            <v>18002000</v>
          </cell>
          <cell r="B2512" t="str">
            <v>ÁRVORES E PALMEIRAS - FORNECIMENTO E PLANTIO</v>
          </cell>
          <cell r="C2512" t="str">
            <v>.</v>
          </cell>
          <cell r="D2512" t="str">
            <v>.</v>
          </cell>
          <cell r="E2512" t="str">
            <v>SIURB-E Jan/25</v>
          </cell>
        </row>
        <row r="2513">
          <cell r="A2513">
            <v>18002003</v>
          </cell>
          <cell r="B2513" t="str">
            <v>ALECRIM DE CAMPINAS (HOLOCALIX GLAZZIOVII)</v>
          </cell>
          <cell r="C2513" t="str">
            <v>UN</v>
          </cell>
          <cell r="D2513">
            <v>325.01</v>
          </cell>
          <cell r="E2513" t="str">
            <v>SIURB-E Jan/25</v>
          </cell>
        </row>
        <row r="2514">
          <cell r="A2514">
            <v>18002004</v>
          </cell>
          <cell r="B2514" t="str">
            <v>GOIABA DA SERRA (ACCA SELLOWIANA)</v>
          </cell>
          <cell r="C2514" t="str">
            <v>UN</v>
          </cell>
          <cell r="D2514">
            <v>323.95999999999998</v>
          </cell>
          <cell r="E2514" t="str">
            <v>SIURB-E Jan/25</v>
          </cell>
        </row>
        <row r="2515">
          <cell r="A2515">
            <v>18002005</v>
          </cell>
          <cell r="B2515" t="str">
            <v>GUARITÁ  (ASTRONIUM GRAVEOLENS)</v>
          </cell>
          <cell r="C2515" t="str">
            <v>UN</v>
          </cell>
          <cell r="D2515">
            <v>295.77999999999997</v>
          </cell>
          <cell r="E2515" t="str">
            <v>SIURB-E Jan/25</v>
          </cell>
        </row>
        <row r="2516">
          <cell r="A2516">
            <v>18002006</v>
          </cell>
          <cell r="B2516" t="str">
            <v>PAU MARFIM  (BALFOURODENDRON RIEDELLIANUM)</v>
          </cell>
          <cell r="C2516" t="str">
            <v>UN</v>
          </cell>
          <cell r="D2516">
            <v>277.95999999999998</v>
          </cell>
          <cell r="E2516" t="str">
            <v>SIURB-E Jan/25</v>
          </cell>
        </row>
        <row r="2517">
          <cell r="A2517">
            <v>18002007</v>
          </cell>
          <cell r="B2517" t="str">
            <v>GUANANDI (CALOPHYLLUM BRASILIENSES)</v>
          </cell>
          <cell r="C2517" t="str">
            <v>UN</v>
          </cell>
          <cell r="D2517">
            <v>240.83</v>
          </cell>
          <cell r="E2517" t="str">
            <v>SIURB-E Jan/25</v>
          </cell>
        </row>
        <row r="2518">
          <cell r="A2518">
            <v>18002008</v>
          </cell>
          <cell r="B2518" t="str">
            <v>CAMBUCI (CAMPOMANESIA PHAEA)</v>
          </cell>
          <cell r="C2518" t="str">
            <v>UN</v>
          </cell>
          <cell r="D2518">
            <v>265.64</v>
          </cell>
          <cell r="E2518" t="str">
            <v>SIURB-E Jan/25</v>
          </cell>
        </row>
        <row r="2519">
          <cell r="A2519">
            <v>18002009</v>
          </cell>
          <cell r="B2519" t="str">
            <v>GABIROBA (CAMPOMANESIA XANTHOCARPA)</v>
          </cell>
          <cell r="C2519" t="str">
            <v>UN</v>
          </cell>
          <cell r="D2519">
            <v>270.7</v>
          </cell>
          <cell r="E2519" t="str">
            <v>SIURB-E Jan/25</v>
          </cell>
        </row>
        <row r="2520">
          <cell r="A2520">
            <v>18002010</v>
          </cell>
          <cell r="B2520" t="str">
            <v>CASSIA (CASSIA MULTIJUGA)</v>
          </cell>
          <cell r="C2520" t="str">
            <v>UN</v>
          </cell>
          <cell r="D2520">
            <v>315.39999999999998</v>
          </cell>
          <cell r="E2520" t="str">
            <v>SIURB-E Jan/25</v>
          </cell>
        </row>
        <row r="2521">
          <cell r="A2521">
            <v>18002011</v>
          </cell>
          <cell r="B2521" t="str">
            <v>CÁSSIA FERRUGEM (CASSIA FERRUGINEA)</v>
          </cell>
          <cell r="C2521" t="str">
            <v>UN</v>
          </cell>
          <cell r="D2521">
            <v>188.9</v>
          </cell>
          <cell r="E2521" t="str">
            <v>SIURB-E Jan/25</v>
          </cell>
        </row>
        <row r="2522">
          <cell r="A2522">
            <v>18002012</v>
          </cell>
          <cell r="B2522" t="str">
            <v>FALSO BARBATIMÃO (CASSIA LEPTOPHYLLA)</v>
          </cell>
          <cell r="C2522" t="str">
            <v>UN</v>
          </cell>
          <cell r="D2522">
            <v>299.24</v>
          </cell>
          <cell r="E2522" t="str">
            <v>SIURB-E Jan/25</v>
          </cell>
        </row>
        <row r="2523">
          <cell r="A2523">
            <v>18002013</v>
          </cell>
          <cell r="B2523" t="str">
            <v>PAU VIOLA (CITHAREXYLUM MYRIANTHUM)</v>
          </cell>
          <cell r="C2523" t="str">
            <v>UN</v>
          </cell>
          <cell r="D2523">
            <v>291.63</v>
          </cell>
          <cell r="E2523" t="str">
            <v>SIURB-E Jan/25</v>
          </cell>
        </row>
        <row r="2524">
          <cell r="A2524">
            <v>18002014</v>
          </cell>
          <cell r="B2524" t="str">
            <v>IPÊ VERDE (CYBYSTAX ANTISYPHILITICA)</v>
          </cell>
          <cell r="C2524" t="str">
            <v>UN</v>
          </cell>
          <cell r="D2524">
            <v>259.2</v>
          </cell>
          <cell r="E2524" t="str">
            <v>SIURB-E Jan/25</v>
          </cell>
        </row>
        <row r="2525">
          <cell r="A2525">
            <v>18002015</v>
          </cell>
          <cell r="B2525" t="str">
            <v>SAGUARAGI (COLUBRINA GLANDULOSA)</v>
          </cell>
          <cell r="C2525" t="str">
            <v>UN</v>
          </cell>
          <cell r="D2525">
            <v>167.46</v>
          </cell>
          <cell r="E2525" t="str">
            <v>SIURB-E Jan/25</v>
          </cell>
        </row>
        <row r="2526">
          <cell r="A2526">
            <v>18002016</v>
          </cell>
          <cell r="B2526" t="str">
            <v>MULUNGU ( ERYTHRINA FALCATA)</v>
          </cell>
          <cell r="C2526" t="str">
            <v>UN</v>
          </cell>
          <cell r="D2526">
            <v>290.73</v>
          </cell>
          <cell r="E2526" t="str">
            <v>SIURB-E Jan/25</v>
          </cell>
        </row>
        <row r="2527">
          <cell r="A2527">
            <v>18002017</v>
          </cell>
          <cell r="B2527" t="str">
            <v>UVAIA (EUGENIA PYRIFORMIS)</v>
          </cell>
          <cell r="C2527" t="str">
            <v>UN</v>
          </cell>
          <cell r="D2527">
            <v>415.39</v>
          </cell>
          <cell r="E2527" t="str">
            <v>SIURB-E Jan/25</v>
          </cell>
        </row>
        <row r="2528">
          <cell r="A2528">
            <v>18002018</v>
          </cell>
          <cell r="B2528" t="str">
            <v>PITANGUEIRA ( EUGENIA UNIFLORA)</v>
          </cell>
          <cell r="C2528" t="str">
            <v>UN</v>
          </cell>
          <cell r="D2528">
            <v>281.3</v>
          </cell>
          <cell r="E2528" t="str">
            <v>SIURB-E Jan/25</v>
          </cell>
        </row>
        <row r="2529">
          <cell r="A2529">
            <v>18002019</v>
          </cell>
          <cell r="B2529" t="str">
            <v>IPÊ BRANCO (HANDROANTHUS ROSEO ALBA)</v>
          </cell>
          <cell r="C2529" t="str">
            <v>UN</v>
          </cell>
          <cell r="D2529">
            <v>298.77</v>
          </cell>
          <cell r="E2529" t="str">
            <v>SIURB-E Jan/25</v>
          </cell>
        </row>
        <row r="2530">
          <cell r="A2530">
            <v>18002020</v>
          </cell>
          <cell r="B2530" t="str">
            <v>IPÊ AMARELO DO BREJO (HANDROANTHUS UMBELLATUS)</v>
          </cell>
          <cell r="C2530" t="str">
            <v>UN</v>
          </cell>
          <cell r="D2530">
            <v>318.58</v>
          </cell>
          <cell r="E2530" t="str">
            <v>SIURB-E Jan/25</v>
          </cell>
        </row>
        <row r="2531">
          <cell r="A2531">
            <v>18002021</v>
          </cell>
          <cell r="B2531" t="str">
            <v>IPÊ TABACO (HANDROANTHUS VELLOSOI)</v>
          </cell>
          <cell r="C2531" t="str">
            <v>UN</v>
          </cell>
          <cell r="D2531">
            <v>283.04000000000002</v>
          </cell>
          <cell r="E2531" t="str">
            <v>SIURB-E Jan/25</v>
          </cell>
        </row>
        <row r="2532">
          <cell r="A2532">
            <v>18002022</v>
          </cell>
          <cell r="B2532" t="str">
            <v>INGÁ FEIJÃO (INGA MARGINATA)</v>
          </cell>
          <cell r="C2532" t="str">
            <v>UN</v>
          </cell>
          <cell r="D2532">
            <v>301.52</v>
          </cell>
          <cell r="E2532" t="str">
            <v>SIURB-E Jan/25</v>
          </cell>
        </row>
        <row r="2533">
          <cell r="A2533">
            <v>18002023</v>
          </cell>
          <cell r="B2533" t="str">
            <v>JACARANDÁ DE MINAS (JACARANDA CUSPIDIFOLIA)</v>
          </cell>
          <cell r="C2533" t="str">
            <v>UN</v>
          </cell>
          <cell r="D2533">
            <v>256.55</v>
          </cell>
          <cell r="E2533" t="str">
            <v>SIURB-E Jan/25</v>
          </cell>
        </row>
        <row r="2534">
          <cell r="A2534">
            <v>18002024</v>
          </cell>
          <cell r="B2534" t="str">
            <v>CAROBÃO (JACARANDA MICRANTHA)</v>
          </cell>
          <cell r="C2534" t="str">
            <v>UN</v>
          </cell>
          <cell r="D2534">
            <v>276.93</v>
          </cell>
          <cell r="E2534" t="str">
            <v>SIURB-E Jan/25</v>
          </cell>
        </row>
        <row r="2535">
          <cell r="A2535">
            <v>18002025</v>
          </cell>
          <cell r="B2535" t="str">
            <v>IPÊ AMARELO (TABEBUIA CHRYSOTRICHA)</v>
          </cell>
          <cell r="C2535" t="str">
            <v>UN</v>
          </cell>
          <cell r="D2535">
            <v>204</v>
          </cell>
          <cell r="E2535" t="str">
            <v>SIURB-E Jan/25</v>
          </cell>
        </row>
        <row r="2536">
          <cell r="A2536">
            <v>18002026</v>
          </cell>
          <cell r="B2536" t="str">
            <v>IPÊ ROSA (TABEBUIA AVELLANEDAE)</v>
          </cell>
          <cell r="C2536" t="str">
            <v>UN</v>
          </cell>
          <cell r="D2536">
            <v>340.87</v>
          </cell>
          <cell r="E2536" t="str">
            <v>SIURB-E Jan/25</v>
          </cell>
        </row>
        <row r="2537">
          <cell r="A2537">
            <v>18002027</v>
          </cell>
          <cell r="B2537" t="str">
            <v>IPÊ ROXO (TABEBUIA IMPETIGINOSA)</v>
          </cell>
          <cell r="C2537" t="str">
            <v>UN</v>
          </cell>
          <cell r="D2537">
            <v>341.19</v>
          </cell>
          <cell r="E2537" t="str">
            <v>SIURB-E Jan/25</v>
          </cell>
        </row>
        <row r="2538">
          <cell r="A2538">
            <v>18002028</v>
          </cell>
          <cell r="B2538" t="str">
            <v>CAROBINHA (JACARANDA PUBERULA)</v>
          </cell>
          <cell r="C2538" t="str">
            <v>UN</v>
          </cell>
          <cell r="D2538">
            <v>177.6</v>
          </cell>
          <cell r="E2538" t="str">
            <v>SIURB-E Jan/25</v>
          </cell>
        </row>
        <row r="2539">
          <cell r="A2539">
            <v>18002029</v>
          </cell>
          <cell r="B2539" t="str">
            <v>EMBIRA DE SAPO - LONCHOCARPUS MUELBERGIANUS</v>
          </cell>
          <cell r="C2539" t="str">
            <v>UN</v>
          </cell>
          <cell r="D2539">
            <v>274.76</v>
          </cell>
          <cell r="E2539" t="str">
            <v>SIURB-E Jan/25</v>
          </cell>
        </row>
        <row r="2540">
          <cell r="A2540">
            <v>18002030</v>
          </cell>
          <cell r="B2540" t="str">
            <v>AÇOITA CAVALO (LUEHEA DIVARICATA)</v>
          </cell>
          <cell r="C2540" t="str">
            <v>UN</v>
          </cell>
          <cell r="D2540">
            <v>254.78</v>
          </cell>
          <cell r="E2540" t="str">
            <v>SIURB-E Jan/25</v>
          </cell>
        </row>
        <row r="2541">
          <cell r="A2541">
            <v>18002031</v>
          </cell>
          <cell r="B2541" t="str">
            <v>JACARANDÁ DO CAMPO (MICHAERIUM ACUTIFOLIUM)</v>
          </cell>
          <cell r="C2541" t="str">
            <v>UN</v>
          </cell>
          <cell r="D2541">
            <v>197.87</v>
          </cell>
          <cell r="E2541" t="str">
            <v>SIURB-E Jan/25</v>
          </cell>
        </row>
        <row r="2542">
          <cell r="A2542">
            <v>18002032</v>
          </cell>
          <cell r="B2542" t="str">
            <v>JACARANDÁ BRANCO (MICHAERIUM PARAGUAIENSIS)</v>
          </cell>
          <cell r="C2542" t="str">
            <v>UN</v>
          </cell>
          <cell r="D2542">
            <v>217.39</v>
          </cell>
          <cell r="E2542" t="str">
            <v>SIURB-E Jan/25</v>
          </cell>
        </row>
        <row r="2543">
          <cell r="A2543">
            <v>18002033</v>
          </cell>
          <cell r="B2543" t="str">
            <v>CAMBOATÁ BRANCO (MATAYBA ELAEAGNOIDES)</v>
          </cell>
          <cell r="C2543" t="str">
            <v>UN</v>
          </cell>
          <cell r="D2543">
            <v>268.45</v>
          </cell>
          <cell r="E2543" t="str">
            <v>SIURB-E Jan/25</v>
          </cell>
        </row>
        <row r="2544">
          <cell r="A2544">
            <v>18002034</v>
          </cell>
          <cell r="B2544" t="str">
            <v>AROEIRA PRETA (MYRACRODURON URUNDEUVA)</v>
          </cell>
          <cell r="C2544" t="str">
            <v>UN</v>
          </cell>
          <cell r="D2544">
            <v>235.01</v>
          </cell>
          <cell r="E2544" t="str">
            <v>SIURB-E Jan/25</v>
          </cell>
        </row>
        <row r="2545">
          <cell r="A2545">
            <v>18002035</v>
          </cell>
          <cell r="B2545" t="str">
            <v>PAINEIRA (CHORISIA SPECIOSA)</v>
          </cell>
          <cell r="C2545" t="str">
            <v>UN</v>
          </cell>
          <cell r="D2545">
            <v>345.93</v>
          </cell>
          <cell r="E2545" t="str">
            <v>SIURB-E Jan/25</v>
          </cell>
        </row>
        <row r="2546">
          <cell r="A2546">
            <v>18002036</v>
          </cell>
          <cell r="B2546" t="str">
            <v>CAMBUÍ (MYRCIA SELLOI)</v>
          </cell>
          <cell r="C2546" t="str">
            <v>UN</v>
          </cell>
          <cell r="D2546">
            <v>254.46</v>
          </cell>
          <cell r="E2546" t="str">
            <v>SIURB-E Jan/25</v>
          </cell>
        </row>
        <row r="2547">
          <cell r="A2547">
            <v>18002037</v>
          </cell>
          <cell r="B2547" t="str">
            <v>PAU-BRASIL (CAESALPINIA ECHINATA)</v>
          </cell>
          <cell r="C2547" t="str">
            <v>UN</v>
          </cell>
          <cell r="D2547">
            <v>317.93</v>
          </cell>
          <cell r="E2547" t="str">
            <v>SIURB-E Jan/25</v>
          </cell>
        </row>
        <row r="2548">
          <cell r="A2548">
            <v>18002038</v>
          </cell>
          <cell r="B2548" t="str">
            <v>CABREÚVA PARDA (MYROCARPUS FRONDOSUS)</v>
          </cell>
          <cell r="C2548" t="str">
            <v>UN</v>
          </cell>
          <cell r="D2548">
            <v>316.08</v>
          </cell>
          <cell r="E2548" t="str">
            <v>SIURB-E Jan/25</v>
          </cell>
        </row>
        <row r="2549">
          <cell r="A2549">
            <v>18002039</v>
          </cell>
          <cell r="B2549" t="str">
            <v>CABREÚVA ( MIROXYLON PERUIFERUM)</v>
          </cell>
          <cell r="C2549" t="str">
            <v>UN</v>
          </cell>
          <cell r="D2549">
            <v>342.14</v>
          </cell>
          <cell r="E2549" t="str">
            <v>SIURB-E Jan/25</v>
          </cell>
        </row>
        <row r="2550">
          <cell r="A2550">
            <v>18002040</v>
          </cell>
          <cell r="B2550" t="str">
            <v>PAU-FERRO (CAESALPINIA FERREA)</v>
          </cell>
          <cell r="C2550" t="str">
            <v>UN</v>
          </cell>
          <cell r="D2550">
            <v>307.24</v>
          </cell>
          <cell r="E2550" t="str">
            <v>SIURB-E Jan/25</v>
          </cell>
        </row>
        <row r="2551">
          <cell r="A2551">
            <v>18002041</v>
          </cell>
          <cell r="B2551" t="str">
            <v>BORDÃO DE VELHO (SAMANEA TUBULOSA)</v>
          </cell>
          <cell r="C2551" t="str">
            <v>UN</v>
          </cell>
          <cell r="D2551">
            <v>313.16000000000003</v>
          </cell>
          <cell r="E2551" t="str">
            <v>SIURB-E Jan/25</v>
          </cell>
        </row>
        <row r="2552">
          <cell r="A2552">
            <v>18002042</v>
          </cell>
          <cell r="B2552" t="str">
            <v>PITOMBA (TALISIA ESCULENTA)</v>
          </cell>
          <cell r="C2552" t="str">
            <v>UN</v>
          </cell>
          <cell r="D2552">
            <v>309</v>
          </cell>
          <cell r="E2552" t="str">
            <v>SIURB-E Jan/25</v>
          </cell>
        </row>
        <row r="2553">
          <cell r="A2553">
            <v>18002050</v>
          </cell>
          <cell r="B2553" t="str">
            <v>SIBIPIRUNA (CAESALPINIA PELTOPHOROIDES)</v>
          </cell>
          <cell r="C2553" t="str">
            <v>UN</v>
          </cell>
          <cell r="D2553">
            <v>365.61</v>
          </cell>
          <cell r="E2553" t="str">
            <v>SIURB-E Jan/25</v>
          </cell>
        </row>
        <row r="2554">
          <cell r="A2554">
            <v>18002052</v>
          </cell>
          <cell r="B2554" t="str">
            <v>SUINÃ (ERYTRINA SPECIOSA)</v>
          </cell>
          <cell r="C2554" t="str">
            <v>UN</v>
          </cell>
          <cell r="D2554">
            <v>176.43</v>
          </cell>
          <cell r="E2554" t="str">
            <v>SIURB-E Jan/25</v>
          </cell>
        </row>
        <row r="2555">
          <cell r="A2555">
            <v>18002055</v>
          </cell>
          <cell r="B2555" t="str">
            <v>TIPUANA (TIPUANA TIPU)</v>
          </cell>
          <cell r="C2555" t="str">
            <v>UN</v>
          </cell>
          <cell r="D2555">
            <v>394.43</v>
          </cell>
          <cell r="E2555" t="str">
            <v>SIURB-E Jan/25</v>
          </cell>
        </row>
        <row r="2556">
          <cell r="A2556">
            <v>18002061</v>
          </cell>
          <cell r="B2556" t="str">
            <v>ARECA BAMBU (CHRYSALIDO CARPUS LUTESCENS)</v>
          </cell>
          <cell r="C2556" t="str">
            <v>UN</v>
          </cell>
          <cell r="D2556">
            <v>92.96</v>
          </cell>
          <cell r="E2556" t="str">
            <v>SIURB-E Jan/25</v>
          </cell>
        </row>
        <row r="2557">
          <cell r="A2557">
            <v>18002063</v>
          </cell>
          <cell r="B2557" t="str">
            <v>BURITI (MAURITIA VINIFERA)</v>
          </cell>
          <cell r="C2557" t="str">
            <v>UN</v>
          </cell>
          <cell r="D2557">
            <v>269.06</v>
          </cell>
          <cell r="E2557" t="str">
            <v>SIURB-E Jan/25</v>
          </cell>
        </row>
        <row r="2558">
          <cell r="A2558">
            <v>18002065</v>
          </cell>
          <cell r="B2558" t="str">
            <v>COLINIA (CHAMAEDOREA ELEGANS)</v>
          </cell>
          <cell r="C2558" t="str">
            <v>UN</v>
          </cell>
          <cell r="D2558">
            <v>289.47000000000003</v>
          </cell>
          <cell r="E2558" t="str">
            <v>SIURB-E Jan/25</v>
          </cell>
        </row>
        <row r="2559">
          <cell r="A2559">
            <v>18002067</v>
          </cell>
          <cell r="B2559" t="str">
            <v>COQUEIRO (COCOS NUCIFERA)</v>
          </cell>
          <cell r="C2559" t="str">
            <v>UN</v>
          </cell>
          <cell r="D2559">
            <v>206.16</v>
          </cell>
          <cell r="E2559" t="str">
            <v>SIURB-E Jan/25</v>
          </cell>
        </row>
        <row r="2560">
          <cell r="A2560">
            <v>18002070</v>
          </cell>
          <cell r="B2560" t="str">
            <v>GUARIROBA (SYAGRUS OLERACEA)</v>
          </cell>
          <cell r="C2560" t="str">
            <v>UN</v>
          </cell>
          <cell r="D2560">
            <v>184.98</v>
          </cell>
          <cell r="E2560" t="str">
            <v>SIURB-E Jan/25</v>
          </cell>
        </row>
        <row r="2561">
          <cell r="A2561">
            <v>18002073</v>
          </cell>
          <cell r="B2561" t="str">
            <v>JERIVÁ (ARECASTRUM ROMANZOFFIANUM)</v>
          </cell>
          <cell r="C2561" t="str">
            <v>UN</v>
          </cell>
          <cell r="D2561">
            <v>147.63</v>
          </cell>
          <cell r="E2561" t="str">
            <v>SIURB-E Jan/25</v>
          </cell>
        </row>
        <row r="2562">
          <cell r="A2562">
            <v>18002075</v>
          </cell>
          <cell r="B2562" t="str">
            <v>LATÂNIA (LATANIA SPP)</v>
          </cell>
          <cell r="C2562" t="str">
            <v>UN</v>
          </cell>
          <cell r="D2562">
            <v>156.51</v>
          </cell>
          <cell r="E2562" t="str">
            <v>SIURB-E Jan/25</v>
          </cell>
        </row>
        <row r="2563">
          <cell r="A2563">
            <v>18002077</v>
          </cell>
          <cell r="B2563" t="str">
            <v>SEAFORTIA (ARCHONTO PHOENIX CUNNINGHAMIANA)</v>
          </cell>
          <cell r="C2563" t="str">
            <v>UN</v>
          </cell>
          <cell r="D2563">
            <v>156.29</v>
          </cell>
          <cell r="E2563" t="str">
            <v>SIURB-E Jan/25</v>
          </cell>
        </row>
        <row r="2564">
          <cell r="A2564">
            <v>18002080</v>
          </cell>
          <cell r="B2564" t="str">
            <v>PALMEIRA IMPERIAL (ROY STONEAOLERACEA)</v>
          </cell>
          <cell r="C2564" t="str">
            <v>UN</v>
          </cell>
          <cell r="D2564">
            <v>159.28</v>
          </cell>
          <cell r="E2564" t="str">
            <v>SIURB-E Jan/25</v>
          </cell>
        </row>
        <row r="2565">
          <cell r="A2565">
            <v>18002090</v>
          </cell>
          <cell r="B2565" t="str">
            <v>PATA DE VACA (BAUHINIA VARIEGATA)</v>
          </cell>
          <cell r="C2565" t="str">
            <v>UN</v>
          </cell>
          <cell r="D2565">
            <v>320.99</v>
          </cell>
          <cell r="E2565" t="str">
            <v>SIURB-E Jan/25</v>
          </cell>
        </row>
        <row r="2566">
          <cell r="A2566">
            <v>18002091</v>
          </cell>
          <cell r="B2566" t="str">
            <v>QUARESMEIRA (TIBOUCHINA GRANULOSA)</v>
          </cell>
          <cell r="C2566" t="str">
            <v>UN</v>
          </cell>
          <cell r="D2566">
            <v>346.88</v>
          </cell>
          <cell r="E2566" t="str">
            <v>SIURB-E Jan/25</v>
          </cell>
        </row>
        <row r="2567">
          <cell r="A2567">
            <v>18002092</v>
          </cell>
          <cell r="B2567" t="str">
            <v>MANACA DA SERRA (TIBOUCHINA MUTABILIS)</v>
          </cell>
          <cell r="C2567" t="str">
            <v>UN</v>
          </cell>
          <cell r="D2567">
            <v>315.25</v>
          </cell>
          <cell r="E2567" t="str">
            <v>SIURB-E Jan/25</v>
          </cell>
        </row>
        <row r="2568">
          <cell r="A2568">
            <v>18003000</v>
          </cell>
          <cell r="B2568" t="str">
            <v>ARBUSTOS, FORRAÇÕES E TREPADEIRAS - FORNECIMENTO E PLANTIO</v>
          </cell>
          <cell r="C2568" t="str">
            <v>.</v>
          </cell>
          <cell r="D2568" t="str">
            <v>.</v>
          </cell>
          <cell r="E2568" t="str">
            <v>SIURB-E Jan/25</v>
          </cell>
        </row>
        <row r="2569">
          <cell r="A2569">
            <v>18003001</v>
          </cell>
          <cell r="B2569" t="str">
            <v>GRAMA BATATAES EM PLACAS (PASPALUM NOTATUM)</v>
          </cell>
          <cell r="C2569" t="str">
            <v>M2</v>
          </cell>
          <cell r="D2569">
            <v>23.19</v>
          </cell>
          <cell r="E2569" t="str">
            <v>SIURB-E Jan/25</v>
          </cell>
        </row>
        <row r="2570">
          <cell r="A2570">
            <v>18003003</v>
          </cell>
          <cell r="B2570" t="str">
            <v>GRAMA SÃO CARLOS EM PLACAS (ANOXONOPUS OBTUSIFOLIUS)</v>
          </cell>
          <cell r="C2570" t="str">
            <v>M2</v>
          </cell>
          <cell r="D2570">
            <v>31.65</v>
          </cell>
          <cell r="E2570" t="str">
            <v>SIURB-E Jan/25</v>
          </cell>
        </row>
        <row r="2571">
          <cell r="A2571">
            <v>18003005</v>
          </cell>
          <cell r="B2571" t="str">
            <v>GRAMA ESMERALDA</v>
          </cell>
          <cell r="C2571" t="str">
            <v>M2</v>
          </cell>
          <cell r="D2571">
            <v>23.05</v>
          </cell>
          <cell r="E2571" t="str">
            <v>SIURB-E Jan/25</v>
          </cell>
        </row>
        <row r="2572">
          <cell r="A2572">
            <v>18003007</v>
          </cell>
          <cell r="B2572" t="str">
            <v>GRAMA PRETA (OPHIOPOGUM JAPONICUS) - 36 MUDAS POR M2</v>
          </cell>
          <cell r="C2572" t="str">
            <v>M2</v>
          </cell>
          <cell r="D2572">
            <v>63.24</v>
          </cell>
          <cell r="E2572" t="str">
            <v>SIURB-E Jan/25</v>
          </cell>
        </row>
        <row r="2573">
          <cell r="A2573">
            <v>18003013</v>
          </cell>
          <cell r="B2573" t="str">
            <v>CINERARIA (SENECIO CINERARIA)</v>
          </cell>
          <cell r="C2573" t="str">
            <v>DÚZIA</v>
          </cell>
          <cell r="D2573">
            <v>79.03</v>
          </cell>
          <cell r="E2573" t="str">
            <v>SIURB-E Jan/25</v>
          </cell>
        </row>
        <row r="2574">
          <cell r="A2574">
            <v>18003015</v>
          </cell>
          <cell r="B2574" t="str">
            <v>CLOROFITO (CLOROPHYTUM CROMOSSUM)</v>
          </cell>
          <cell r="C2574" t="str">
            <v>DÚZIA</v>
          </cell>
          <cell r="D2574">
            <v>49.41</v>
          </cell>
          <cell r="E2574" t="str">
            <v>SIURB-E Jan/25</v>
          </cell>
        </row>
        <row r="2575">
          <cell r="A2575">
            <v>18003017</v>
          </cell>
          <cell r="B2575" t="str">
            <v>FILODENDRO (PHILODENDRON BIPINNATIFIDUM)</v>
          </cell>
          <cell r="C2575" t="str">
            <v>DÚZIA</v>
          </cell>
          <cell r="D2575">
            <v>83.93</v>
          </cell>
          <cell r="E2575" t="str">
            <v>SIURB-E Jan/25</v>
          </cell>
        </row>
        <row r="2576">
          <cell r="A2576">
            <v>18003019</v>
          </cell>
          <cell r="B2576" t="str">
            <v>HERA (HEDERA HELIX)</v>
          </cell>
          <cell r="C2576" t="str">
            <v>DÚZIA</v>
          </cell>
          <cell r="D2576">
            <v>51.04</v>
          </cell>
          <cell r="E2576" t="str">
            <v>SIURB-E Jan/25</v>
          </cell>
        </row>
        <row r="2577">
          <cell r="A2577">
            <v>18003021</v>
          </cell>
          <cell r="B2577" t="str">
            <v>LÍRIO (HEMEROCALLIS FLAVA)</v>
          </cell>
          <cell r="C2577" t="str">
            <v>DÚZIA</v>
          </cell>
          <cell r="D2577">
            <v>86.52</v>
          </cell>
          <cell r="E2577" t="str">
            <v>SIURB-E Jan/25</v>
          </cell>
        </row>
        <row r="2578">
          <cell r="A2578">
            <v>18003023</v>
          </cell>
          <cell r="B2578" t="str">
            <v>MARIA SEM VERGONHA (IMPATIENS SPP)</v>
          </cell>
          <cell r="C2578" t="str">
            <v>DÚZIA</v>
          </cell>
          <cell r="D2578">
            <v>56.02</v>
          </cell>
          <cell r="E2578" t="str">
            <v>SIURB-E Jan/25</v>
          </cell>
        </row>
        <row r="2579">
          <cell r="A2579">
            <v>18003025</v>
          </cell>
          <cell r="B2579" t="str">
            <v>MONSTERA (MONSTERA DELICIOSA)</v>
          </cell>
          <cell r="C2579" t="str">
            <v>UN</v>
          </cell>
          <cell r="D2579">
            <v>101.71</v>
          </cell>
          <cell r="E2579" t="str">
            <v>SIURB-E Jan/25</v>
          </cell>
        </row>
        <row r="2580">
          <cell r="A2580">
            <v>18003027</v>
          </cell>
          <cell r="B2580" t="str">
            <v>PILEA (PILEA CADIEREI)</v>
          </cell>
          <cell r="C2580" t="str">
            <v>DÚZIA</v>
          </cell>
          <cell r="D2580">
            <v>50.9</v>
          </cell>
          <cell r="E2580" t="str">
            <v>SIURB-E Jan/25</v>
          </cell>
        </row>
        <row r="2581">
          <cell r="A2581">
            <v>18003029</v>
          </cell>
          <cell r="B2581" t="str">
            <v>VEDELIA (WEDELIA PALUDARIS)</v>
          </cell>
          <cell r="C2581" t="str">
            <v>DÚZIA</v>
          </cell>
          <cell r="D2581">
            <v>54.65</v>
          </cell>
          <cell r="E2581" t="str">
            <v>SIURB-E Jan/25</v>
          </cell>
        </row>
        <row r="2582">
          <cell r="A2582">
            <v>18003041</v>
          </cell>
          <cell r="B2582" t="str">
            <v>IPOMÉIA (IPOMEIA LEARII)</v>
          </cell>
          <cell r="C2582" t="str">
            <v>UN</v>
          </cell>
          <cell r="D2582">
            <v>86.76</v>
          </cell>
          <cell r="E2582" t="str">
            <v>SIURB-E Jan/25</v>
          </cell>
        </row>
        <row r="2583">
          <cell r="A2583">
            <v>18003043</v>
          </cell>
          <cell r="B2583" t="str">
            <v>JASMIM ESTRELA (TRACHELOSPERMOM JASMINDA)</v>
          </cell>
          <cell r="C2583" t="str">
            <v>UN</v>
          </cell>
          <cell r="D2583">
            <v>74.03</v>
          </cell>
          <cell r="E2583" t="str">
            <v>SIURB-E Jan/25</v>
          </cell>
        </row>
        <row r="2584">
          <cell r="A2584">
            <v>18003045</v>
          </cell>
          <cell r="B2584" t="str">
            <v>LÁGRIMA DE CRISTO (CLERODENDRON THOMSONAE)</v>
          </cell>
          <cell r="C2584" t="str">
            <v>UN</v>
          </cell>
          <cell r="D2584">
            <v>70.290000000000006</v>
          </cell>
          <cell r="E2584" t="str">
            <v>SIURB-E Jan/25</v>
          </cell>
        </row>
        <row r="2585">
          <cell r="A2585">
            <v>18003047</v>
          </cell>
          <cell r="B2585" t="str">
            <v>MARACUJÁ (PASSIFLORA COERULEA)</v>
          </cell>
          <cell r="C2585" t="str">
            <v>UN</v>
          </cell>
          <cell r="D2585">
            <v>60.55</v>
          </cell>
          <cell r="E2585" t="str">
            <v>SIURB-E Jan/25</v>
          </cell>
        </row>
        <row r="2586">
          <cell r="A2586">
            <v>18003049</v>
          </cell>
          <cell r="B2586" t="str">
            <v>PRIMAVERA (BOUGAINVILLEA GLABRA)</v>
          </cell>
          <cell r="C2586" t="str">
            <v>UN</v>
          </cell>
          <cell r="D2586">
            <v>86.04</v>
          </cell>
          <cell r="E2586" t="str">
            <v>SIURB-E Jan/25</v>
          </cell>
        </row>
        <row r="2587">
          <cell r="A2587">
            <v>18003051</v>
          </cell>
          <cell r="B2587" t="str">
            <v>TUMBERGIA (THUNBERGIA GRANDIFLORA)</v>
          </cell>
          <cell r="C2587" t="str">
            <v>UN</v>
          </cell>
          <cell r="D2587">
            <v>64.400000000000006</v>
          </cell>
          <cell r="E2587" t="str">
            <v>SIURB-E Jan/25</v>
          </cell>
        </row>
        <row r="2588">
          <cell r="A2588">
            <v>18003053</v>
          </cell>
          <cell r="B2588" t="str">
            <v>UNHA DE GATO (FICUS PUMILA)</v>
          </cell>
          <cell r="C2588" t="str">
            <v>UN</v>
          </cell>
          <cell r="D2588">
            <v>8.73</v>
          </cell>
          <cell r="E2588" t="str">
            <v>SIURB-E Jan/25</v>
          </cell>
        </row>
        <row r="2589">
          <cell r="A2589">
            <v>18003061</v>
          </cell>
          <cell r="B2589" t="str">
            <v>ABUTILOM (ABUTILON STRIATUM)</v>
          </cell>
          <cell r="C2589" t="str">
            <v>UN</v>
          </cell>
          <cell r="D2589">
            <v>53.26</v>
          </cell>
          <cell r="E2589" t="str">
            <v>SIURB-E Jan/25</v>
          </cell>
        </row>
        <row r="2590">
          <cell r="A2590">
            <v>18003063</v>
          </cell>
          <cell r="B2590" t="str">
            <v>ACALIFA (ACALYPHA WILKESIANA)</v>
          </cell>
          <cell r="C2590" t="str">
            <v>UN</v>
          </cell>
          <cell r="D2590">
            <v>64.34</v>
          </cell>
          <cell r="E2590" t="str">
            <v>SIURB-E Jan/25</v>
          </cell>
        </row>
        <row r="2591">
          <cell r="A2591">
            <v>18003065</v>
          </cell>
          <cell r="B2591" t="str">
            <v>ALAMANDA (ALLAMANDA NERIIFOLIA)</v>
          </cell>
          <cell r="C2591" t="str">
            <v>UN</v>
          </cell>
          <cell r="D2591">
            <v>64.2</v>
          </cell>
          <cell r="E2591" t="str">
            <v>SIURB-E Jan/25</v>
          </cell>
        </row>
        <row r="2592">
          <cell r="A2592">
            <v>18003067</v>
          </cell>
          <cell r="B2592" t="str">
            <v>AZALÉA (RHODODENDRON INDICUM)</v>
          </cell>
          <cell r="C2592" t="str">
            <v>UN</v>
          </cell>
          <cell r="D2592">
            <v>70.14</v>
          </cell>
          <cell r="E2592" t="str">
            <v>SIURB-E Jan/25</v>
          </cell>
        </row>
        <row r="2593">
          <cell r="A2593">
            <v>18003069</v>
          </cell>
          <cell r="B2593" t="str">
            <v>BAMBUZINHO (BAMBUZA GRACILIS)</v>
          </cell>
          <cell r="C2593" t="str">
            <v>UN</v>
          </cell>
          <cell r="D2593">
            <v>78.36</v>
          </cell>
          <cell r="E2593" t="str">
            <v>SIURB-E Jan/25</v>
          </cell>
        </row>
        <row r="2594">
          <cell r="A2594">
            <v>18003071</v>
          </cell>
          <cell r="B2594" t="str">
            <v>BELA EMÍLIA (PLUMBAGO CAPENSIS)</v>
          </cell>
          <cell r="C2594" t="str">
            <v>UN</v>
          </cell>
          <cell r="D2594">
            <v>46.18</v>
          </cell>
          <cell r="E2594" t="str">
            <v>SIURB-E Jan/25</v>
          </cell>
        </row>
        <row r="2595">
          <cell r="A2595">
            <v>18003073</v>
          </cell>
          <cell r="B2595" t="str">
            <v>CAMARÃO (BELOPERONE GUTATA)</v>
          </cell>
          <cell r="C2595" t="str">
            <v>UN</v>
          </cell>
          <cell r="D2595">
            <v>51.58</v>
          </cell>
          <cell r="E2595" t="str">
            <v>SIURB-E Jan/25</v>
          </cell>
        </row>
        <row r="2596">
          <cell r="A2596">
            <v>18003075</v>
          </cell>
          <cell r="B2596" t="str">
            <v>COSMOS (COSMOS BIPINNATUS)</v>
          </cell>
          <cell r="C2596" t="str">
            <v>UN</v>
          </cell>
          <cell r="D2596">
            <v>40.67</v>
          </cell>
          <cell r="E2596" t="str">
            <v>SIURB-E Jan/25</v>
          </cell>
        </row>
        <row r="2597">
          <cell r="A2597">
            <v>18003077</v>
          </cell>
          <cell r="B2597" t="str">
            <v>DRACENA (DRACAENA FRAGRANS)</v>
          </cell>
          <cell r="C2597" t="str">
            <v>UN</v>
          </cell>
          <cell r="D2597">
            <v>65.010000000000005</v>
          </cell>
          <cell r="E2597" t="str">
            <v>SIURB-E Jan/25</v>
          </cell>
        </row>
        <row r="2598">
          <cell r="A2598">
            <v>18003079</v>
          </cell>
          <cell r="B2598" t="str">
            <v>ESPONJINHA (CALLIANDRA TWEEDII)</v>
          </cell>
          <cell r="C2598" t="str">
            <v>UN</v>
          </cell>
          <cell r="D2598">
            <v>64.28</v>
          </cell>
          <cell r="E2598" t="str">
            <v>SIURB-E Jan/25</v>
          </cell>
        </row>
        <row r="2599">
          <cell r="A2599">
            <v>18003083</v>
          </cell>
          <cell r="B2599" t="str">
            <v>HIBISCO (HIBISCUS ROSA SINENSIS)</v>
          </cell>
          <cell r="C2599" t="str">
            <v>UN</v>
          </cell>
          <cell r="D2599">
            <v>57.32</v>
          </cell>
          <cell r="E2599" t="str">
            <v>SIURB-E Jan/25</v>
          </cell>
        </row>
        <row r="2600">
          <cell r="A2600">
            <v>18003085</v>
          </cell>
          <cell r="B2600" t="str">
            <v>MALVAVISCO (MALVAVISCUS MOLLIS)</v>
          </cell>
          <cell r="C2600" t="str">
            <v>UN</v>
          </cell>
          <cell r="D2600">
            <v>52.67</v>
          </cell>
          <cell r="E2600" t="str">
            <v>SIURB-E Jan/25</v>
          </cell>
        </row>
        <row r="2601">
          <cell r="A2601">
            <v>18003087</v>
          </cell>
          <cell r="B2601" t="str">
            <v>PIRACANTA (PYRACANTHA COCCINEA)</v>
          </cell>
          <cell r="C2601" t="str">
            <v>UN</v>
          </cell>
          <cell r="D2601">
            <v>84.29</v>
          </cell>
          <cell r="E2601" t="str">
            <v>SIURB-E Jan/25</v>
          </cell>
        </row>
        <row r="2602">
          <cell r="A2602">
            <v>18003101</v>
          </cell>
          <cell r="B2602" t="str">
            <v>ABACAXI ROXO (TRADESCANIA SPATHACEA)</v>
          </cell>
          <cell r="C2602" t="str">
            <v>UN</v>
          </cell>
          <cell r="D2602">
            <v>45.44</v>
          </cell>
          <cell r="E2602" t="str">
            <v>SIURB-E Jan/25</v>
          </cell>
        </row>
        <row r="2603">
          <cell r="A2603">
            <v>18003106</v>
          </cell>
          <cell r="B2603" t="str">
            <v>BEIJO PINTADO (IMPATIENS HAWKERI)</v>
          </cell>
          <cell r="C2603" t="str">
            <v>UN</v>
          </cell>
          <cell r="D2603">
            <v>43.93</v>
          </cell>
          <cell r="E2603" t="str">
            <v>SIURB-E Jan/25</v>
          </cell>
        </row>
        <row r="2604">
          <cell r="A2604">
            <v>18003107</v>
          </cell>
          <cell r="B2604" t="str">
            <v>BOCA DE LEÃO (ANTIRRHINUM MAJUS)</v>
          </cell>
          <cell r="C2604" t="str">
            <v>UN</v>
          </cell>
          <cell r="D2604">
            <v>45.76</v>
          </cell>
          <cell r="E2604" t="str">
            <v>SIURB-E Jan/25</v>
          </cell>
        </row>
        <row r="2605">
          <cell r="A2605">
            <v>18003110</v>
          </cell>
          <cell r="B2605" t="str">
            <v>CÓLEUS (COLEUS SCUTELLARIOIDES)</v>
          </cell>
          <cell r="C2605" t="str">
            <v>UN</v>
          </cell>
          <cell r="D2605">
            <v>46.5</v>
          </cell>
          <cell r="E2605" t="str">
            <v>SIURB-E Jan/25</v>
          </cell>
        </row>
        <row r="2606">
          <cell r="A2606">
            <v>18003112</v>
          </cell>
          <cell r="B2606" t="str">
            <v>GRAMA AMENDOIM (ARACHIS REPENS)</v>
          </cell>
          <cell r="C2606" t="str">
            <v>UN</v>
          </cell>
          <cell r="D2606">
            <v>30.44</v>
          </cell>
          <cell r="E2606" t="str">
            <v>SIURB-E Jan/25</v>
          </cell>
        </row>
        <row r="2607">
          <cell r="A2607">
            <v>18003114</v>
          </cell>
          <cell r="B2607" t="str">
            <v>MORÉIA (DIETES IRIDIOIDES)</v>
          </cell>
          <cell r="C2607" t="str">
            <v>UN</v>
          </cell>
          <cell r="D2607">
            <v>64.63</v>
          </cell>
          <cell r="E2607" t="str">
            <v>SIURB-E Jan/25</v>
          </cell>
        </row>
        <row r="2608">
          <cell r="A2608">
            <v>18006003</v>
          </cell>
          <cell r="B2608" t="str">
            <v>MULTI EXERCITADOR CONJUGADO COM 6 FUNÇÕES</v>
          </cell>
          <cell r="C2608" t="str">
            <v>UN</v>
          </cell>
          <cell r="D2608">
            <v>6726.02</v>
          </cell>
          <cell r="E2608" t="str">
            <v>SIURB-E Jan/25</v>
          </cell>
        </row>
        <row r="2609">
          <cell r="A2609">
            <v>18010000</v>
          </cell>
          <cell r="B2609" t="str">
            <v>TRATAMENTO PAISAGÍSTICO DE PISOS</v>
          </cell>
          <cell r="C2609" t="str">
            <v>.</v>
          </cell>
          <cell r="D2609" t="str">
            <v>.</v>
          </cell>
          <cell r="E2609" t="str">
            <v>SIURB-E Jan/25</v>
          </cell>
        </row>
        <row r="2610">
          <cell r="A2610">
            <v>18010050</v>
          </cell>
          <cell r="B2610" t="str">
            <v>NR.10 - ORLA PARA ÁRVORE EM PARALELEPÍPEDO - 1,20 X 1,20 M</v>
          </cell>
          <cell r="C2610" t="str">
            <v>UN</v>
          </cell>
          <cell r="D2610">
            <v>383.01</v>
          </cell>
          <cell r="E2610" t="str">
            <v>SIURB-E Jan/25</v>
          </cell>
        </row>
        <row r="2611">
          <cell r="A2611">
            <v>18010056</v>
          </cell>
          <cell r="B2611" t="str">
            <v>NC.26 - ORLA DE SEPARAÇÃO EM CONCRETO</v>
          </cell>
          <cell r="C2611" t="str">
            <v>M</v>
          </cell>
          <cell r="D2611">
            <v>106.5</v>
          </cell>
          <cell r="E2611" t="str">
            <v>SIURB-E Jan/25</v>
          </cell>
        </row>
        <row r="2612">
          <cell r="A2612">
            <v>18010060</v>
          </cell>
          <cell r="B2612" t="str">
            <v>GRELHA DE CONCRETO PARA PISOS GRAMADOS 60X45X9,5CM</v>
          </cell>
          <cell r="C2612" t="str">
            <v>M2</v>
          </cell>
          <cell r="D2612">
            <v>100.35</v>
          </cell>
          <cell r="E2612" t="str">
            <v>SIURB-E Jan/25</v>
          </cell>
        </row>
        <row r="2613">
          <cell r="A2613">
            <v>18010090</v>
          </cell>
          <cell r="B2613" t="str">
            <v>HD.16 - TORNEIRA PARA JARDIM</v>
          </cell>
          <cell r="C2613" t="str">
            <v>UN</v>
          </cell>
          <cell r="D2613">
            <v>502.21</v>
          </cell>
          <cell r="E2613" t="str">
            <v>SIURB-E Jan/25</v>
          </cell>
        </row>
        <row r="2614">
          <cell r="A2614">
            <v>18012000</v>
          </cell>
          <cell r="B2614" t="str">
            <v>MOBILIÁRIO EXTERNO</v>
          </cell>
          <cell r="C2614" t="str">
            <v>.</v>
          </cell>
          <cell r="D2614" t="str">
            <v>.</v>
          </cell>
          <cell r="E2614" t="str">
            <v>SIURB-E Jan/25</v>
          </cell>
        </row>
        <row r="2615">
          <cell r="A2615">
            <v>18012001</v>
          </cell>
          <cell r="B2615" t="str">
            <v>IC.01 - BANCO DE CONCRETO POLIDO COM PINTURA EM POLIURETANO</v>
          </cell>
          <cell r="C2615" t="str">
            <v>M</v>
          </cell>
          <cell r="D2615">
            <v>321.62</v>
          </cell>
          <cell r="E2615" t="str">
            <v>SIURB-E Jan/25</v>
          </cell>
        </row>
        <row r="2616">
          <cell r="A2616">
            <v>18012002</v>
          </cell>
          <cell r="B2616" t="str">
            <v>IC.02 - CONJUNTO MESA E BANCOS EM CONCRETO</v>
          </cell>
          <cell r="C2616" t="str">
            <v>CJ</v>
          </cell>
          <cell r="D2616">
            <v>1857.65</v>
          </cell>
          <cell r="E2616" t="str">
            <v>SIURB-E Jan/25</v>
          </cell>
        </row>
        <row r="2617">
          <cell r="A2617">
            <v>18012003</v>
          </cell>
          <cell r="B2617" t="str">
            <v>IC.03 - BANCO EM CONCRETO APARENTE - L=40CM</v>
          </cell>
          <cell r="C2617" t="str">
            <v>M</v>
          </cell>
          <cell r="D2617">
            <v>296.66000000000003</v>
          </cell>
          <cell r="E2617" t="str">
            <v>SIURB-E Jan/25</v>
          </cell>
        </row>
        <row r="2618">
          <cell r="A2618">
            <v>18012004</v>
          </cell>
          <cell r="B2618" t="str">
            <v>IC.04 - BANCO EM CONCRETO APARENTE - L=50CM</v>
          </cell>
          <cell r="C2618" t="str">
            <v>M</v>
          </cell>
          <cell r="D2618">
            <v>327.64999999999998</v>
          </cell>
          <cell r="E2618" t="str">
            <v>SIURB-E Jan/25</v>
          </cell>
        </row>
        <row r="2619">
          <cell r="A2619">
            <v>18012005</v>
          </cell>
          <cell r="B2619" t="str">
            <v>IC.05 - BANCO EM CONCRETO APARENTE COM BALANÇO DE 40CM</v>
          </cell>
          <cell r="C2619" t="str">
            <v>M</v>
          </cell>
          <cell r="D2619">
            <v>457.74</v>
          </cell>
          <cell r="E2619" t="str">
            <v>SIURB-E Jan/25</v>
          </cell>
        </row>
        <row r="2620">
          <cell r="A2620">
            <v>18012006</v>
          </cell>
          <cell r="B2620" t="str">
            <v>IC.06 - BANCO EM CONCRETO APARENTE, TIPO PMSP</v>
          </cell>
          <cell r="C2620" t="str">
            <v>M</v>
          </cell>
          <cell r="D2620">
            <v>335.96</v>
          </cell>
          <cell r="E2620" t="str">
            <v>SIURB-E Jan/25</v>
          </cell>
        </row>
        <row r="2621">
          <cell r="A2621">
            <v>18012012</v>
          </cell>
          <cell r="B2621" t="str">
            <v>IV.02/03 - BANCO EM BLOCOS DE CONCRETO APARENTE</v>
          </cell>
          <cell r="C2621" t="str">
            <v>M</v>
          </cell>
          <cell r="D2621">
            <v>526.05999999999995</v>
          </cell>
          <cell r="E2621" t="str">
            <v>SIURB-E Jan/25</v>
          </cell>
        </row>
        <row r="2622">
          <cell r="A2622">
            <v>18012017</v>
          </cell>
          <cell r="B2622" t="str">
            <v>IV.07 - BANCO EM ALVENARIA APARENTE E CONCRETO</v>
          </cell>
          <cell r="C2622" t="str">
            <v>M</v>
          </cell>
          <cell r="D2622">
            <v>397.35</v>
          </cell>
          <cell r="E2622" t="str">
            <v>SIURB-E Jan/25</v>
          </cell>
        </row>
        <row r="2623">
          <cell r="A2623">
            <v>18012018</v>
          </cell>
          <cell r="B2623" t="str">
            <v>IV.08 - BANCO EM ALVENARIA REVESTIDA E CONCRETO</v>
          </cell>
          <cell r="C2623" t="str">
            <v>M</v>
          </cell>
          <cell r="D2623">
            <v>428.7</v>
          </cell>
          <cell r="E2623" t="str">
            <v>SIURB-E Jan/25</v>
          </cell>
        </row>
        <row r="2624">
          <cell r="A2624">
            <v>18012019</v>
          </cell>
          <cell r="B2624" t="str">
            <v>IV.09 - BANCO JARDINEIRA EM ALVENARIA DE TIJOLO APARENTE</v>
          </cell>
          <cell r="C2624" t="str">
            <v>M</v>
          </cell>
          <cell r="D2624">
            <v>574</v>
          </cell>
          <cell r="E2624" t="str">
            <v>SIURB-E Jan/25</v>
          </cell>
        </row>
        <row r="2625">
          <cell r="A2625">
            <v>18013000</v>
          </cell>
          <cell r="B2625" t="str">
            <v>BRINQUEDOS EDIFICADOS</v>
          </cell>
          <cell r="C2625" t="str">
            <v>.</v>
          </cell>
          <cell r="D2625" t="str">
            <v>.</v>
          </cell>
          <cell r="E2625" t="str">
            <v>SIURB-E Jan/25</v>
          </cell>
        </row>
        <row r="2626">
          <cell r="A2626">
            <v>18013021</v>
          </cell>
          <cell r="B2626" t="str">
            <v>RV.01 - MINI ANFITEATRO</v>
          </cell>
          <cell r="C2626" t="str">
            <v>UN</v>
          </cell>
          <cell r="D2626">
            <v>13525.95</v>
          </cell>
          <cell r="E2626" t="str">
            <v>SIURB-E Jan/25</v>
          </cell>
        </row>
        <row r="2627">
          <cell r="A2627">
            <v>18013026</v>
          </cell>
          <cell r="B2627" t="str">
            <v>RV.06 - MURAL EM ALVENARIA</v>
          </cell>
          <cell r="C2627" t="str">
            <v>UN</v>
          </cell>
          <cell r="D2627">
            <v>3348.9</v>
          </cell>
          <cell r="E2627" t="str">
            <v>SIURB-E Jan/25</v>
          </cell>
        </row>
        <row r="2628">
          <cell r="A2628">
            <v>18013041</v>
          </cell>
          <cell r="B2628" t="str">
            <v>RV.11 - TANQUE DE AREIA - GENÉRICO - ESCAVAÇÃO E APILOAMENTO</v>
          </cell>
          <cell r="C2628" t="str">
            <v>M3</v>
          </cell>
          <cell r="D2628">
            <v>65.08</v>
          </cell>
          <cell r="E2628" t="str">
            <v>SIURB-E Jan/25</v>
          </cell>
        </row>
        <row r="2629">
          <cell r="A2629">
            <v>18013042</v>
          </cell>
          <cell r="B2629" t="str">
            <v>RV.11 - TANQUE DE AREIA - GENÉRICO - DRENAGEM</v>
          </cell>
          <cell r="C2629" t="str">
            <v>M</v>
          </cell>
          <cell r="D2629">
            <v>117.29</v>
          </cell>
          <cell r="E2629" t="str">
            <v>SIURB-E Jan/25</v>
          </cell>
        </row>
        <row r="2630">
          <cell r="A2630">
            <v>18013043</v>
          </cell>
          <cell r="B2630" t="str">
            <v>RV.11 - TANQUE DE AREIA - GENÉRICO - LASTRO DE CONCRETO</v>
          </cell>
          <cell r="C2630" t="str">
            <v>M3</v>
          </cell>
          <cell r="D2630">
            <v>525.14</v>
          </cell>
          <cell r="E2630" t="str">
            <v>SIURB-E Jan/25</v>
          </cell>
        </row>
        <row r="2631">
          <cell r="A2631">
            <v>18013044</v>
          </cell>
          <cell r="B2631" t="str">
            <v>RV.11 - TANQUE DE AREIA - GENÉRICO - BORDA BAIXA</v>
          </cell>
          <cell r="C2631" t="str">
            <v>M</v>
          </cell>
          <cell r="D2631">
            <v>410.28</v>
          </cell>
          <cell r="E2631" t="str">
            <v>SIURB-E Jan/25</v>
          </cell>
        </row>
        <row r="2632">
          <cell r="A2632">
            <v>18013045</v>
          </cell>
          <cell r="B2632" t="str">
            <v>RV.11 - TANQUE DE AREIA - GENÉRICO - BORDA ALTA</v>
          </cell>
          <cell r="C2632" t="str">
            <v>M</v>
          </cell>
          <cell r="D2632">
            <v>513.32000000000005</v>
          </cell>
          <cell r="E2632" t="str">
            <v>SIURB-E Jan/25</v>
          </cell>
        </row>
        <row r="2633">
          <cell r="A2633">
            <v>18013046</v>
          </cell>
          <cell r="B2633" t="str">
            <v>RV.11 - TANQUE DE AREIA - GENÉRICO - FORNECIMENTO E APLICAÇÃO DE AREIA LAVADA</v>
          </cell>
          <cell r="C2633" t="str">
            <v>M3</v>
          </cell>
          <cell r="D2633">
            <v>194.2</v>
          </cell>
          <cell r="E2633" t="str">
            <v>SIURB-E Jan/25</v>
          </cell>
        </row>
        <row r="2634">
          <cell r="A2634">
            <v>18013051</v>
          </cell>
          <cell r="B2634" t="str">
            <v>BRINQUEDO - TRENZINHO DE TUBOS DE CONCRETO/FABES</v>
          </cell>
          <cell r="C2634" t="str">
            <v>UN</v>
          </cell>
          <cell r="D2634">
            <v>5055.51</v>
          </cell>
          <cell r="E2634" t="str">
            <v>SIURB-E Jan/25</v>
          </cell>
        </row>
        <row r="2635">
          <cell r="A2635">
            <v>18013053</v>
          </cell>
          <cell r="B2635" t="str">
            <v>RV.07 - FORTINHO</v>
          </cell>
          <cell r="C2635" t="str">
            <v>UN</v>
          </cell>
          <cell r="D2635">
            <v>7601.02</v>
          </cell>
          <cell r="E2635" t="str">
            <v>SIURB-E Jan/25</v>
          </cell>
        </row>
        <row r="2636">
          <cell r="A2636">
            <v>18014000</v>
          </cell>
          <cell r="B2636" t="str">
            <v>BRINQUEDOS INDUSTRIALIZADOS</v>
          </cell>
          <cell r="C2636" t="str">
            <v>.</v>
          </cell>
          <cell r="D2636" t="str">
            <v>.</v>
          </cell>
          <cell r="E2636" t="str">
            <v>SIURB-E Jan/25</v>
          </cell>
        </row>
        <row r="2637">
          <cell r="A2637">
            <v>18014005</v>
          </cell>
          <cell r="B2637" t="str">
            <v>CARROSSEL PARA 20 LUGARES,  DIÂMETRO 2,20M, FORNECIMENTO E INSTALAÇÃO</v>
          </cell>
          <cell r="C2637" t="str">
            <v>UN</v>
          </cell>
          <cell r="D2637">
            <v>4334.03</v>
          </cell>
          <cell r="E2637" t="str">
            <v>SIURB-E Jan/25</v>
          </cell>
        </row>
        <row r="2638">
          <cell r="A2638">
            <v>18014008</v>
          </cell>
          <cell r="B2638" t="str">
            <v>ESCORREGADOR COMPR=3,00M H=1,80M - ESTRUTURA METÁLICA</v>
          </cell>
          <cell r="C2638" t="str">
            <v>UN</v>
          </cell>
          <cell r="D2638">
            <v>3571.89</v>
          </cell>
          <cell r="E2638" t="str">
            <v>SIURB-E Jan/25</v>
          </cell>
        </row>
        <row r="2639">
          <cell r="A2639">
            <v>18014011</v>
          </cell>
          <cell r="B2639" t="str">
            <v>GANGORRA COM 3 PRANCHAS COMPR=3,00M H=0,70M - ESTRUTURA METÁLICA</v>
          </cell>
          <cell r="C2639" t="str">
            <v>UN</v>
          </cell>
          <cell r="D2639">
            <v>2498.27</v>
          </cell>
          <cell r="E2639" t="str">
            <v>SIURB-E Jan/25</v>
          </cell>
        </row>
        <row r="2640">
          <cell r="A2640">
            <v>18014015</v>
          </cell>
          <cell r="B2640" t="str">
            <v>BALANÇO DE 3 LUGARES COM PNEUS COMPR=4,50M H=2,50M - ESTRUTURA METÁLICA</v>
          </cell>
          <cell r="C2640" t="str">
            <v>UN</v>
          </cell>
          <cell r="D2640">
            <v>2499.81</v>
          </cell>
          <cell r="E2640" t="str">
            <v>SIURB-E Jan/25</v>
          </cell>
        </row>
        <row r="2641">
          <cell r="A2641">
            <v>18014016</v>
          </cell>
          <cell r="B2641" t="str">
            <v>BRINQUEDO TIPO BALANÇO FRONTAL DUPLO PARA CADEIRANTE COM ESTRUTURA EM TUBOS DE AÇO CARBONO - INSTALADO</v>
          </cell>
          <cell r="C2641" t="str">
            <v>UN</v>
          </cell>
          <cell r="D2641">
            <v>14595.23</v>
          </cell>
          <cell r="E2641" t="str">
            <v>SIURB-E Jan/25</v>
          </cell>
        </row>
        <row r="2642">
          <cell r="A2642">
            <v>18014022</v>
          </cell>
          <cell r="B2642" t="str">
            <v>ESCADA HORIZONTAL COMPR=1,80M H=1,80M - ESTRUTURA METÁLICA</v>
          </cell>
          <cell r="C2642" t="str">
            <v>UN</v>
          </cell>
          <cell r="D2642">
            <v>2253.33</v>
          </cell>
          <cell r="E2642" t="str">
            <v>SIURB-E Jan/25</v>
          </cell>
        </row>
        <row r="2643">
          <cell r="A2643">
            <v>18014024</v>
          </cell>
          <cell r="B2643" t="str">
            <v>GAIOLA LABIRINTO (1,5X1,5X2,0)M - ESTRUTURA METÁLICA</v>
          </cell>
          <cell r="C2643" t="str">
            <v>UN</v>
          </cell>
          <cell r="D2643">
            <v>3144.85</v>
          </cell>
          <cell r="E2643" t="str">
            <v>SIURB-E Jan/25</v>
          </cell>
        </row>
        <row r="2644">
          <cell r="A2644">
            <v>18014030</v>
          </cell>
          <cell r="B2644" t="str">
            <v>PLACAS DE E.V.A. ESP.30MM PARA USO INTERNO, TIPO TATAMI, COLOCADAS</v>
          </cell>
          <cell r="C2644" t="str">
            <v>M2</v>
          </cell>
          <cell r="D2644">
            <v>92.84</v>
          </cell>
          <cell r="E2644" t="str">
            <v>SIURB-E Jan/25</v>
          </cell>
        </row>
        <row r="2645">
          <cell r="A2645">
            <v>18014041</v>
          </cell>
          <cell r="B2645" t="str">
            <v>PLAYGROUND BRINQUEDOS DE MADEIRA - CASA TARZAN COM RAMPA ESCALADA, ESCORREGADOR, PONTE E ESCADA MARINHEIRO</v>
          </cell>
          <cell r="C2645" t="str">
            <v>UN</v>
          </cell>
          <cell r="D2645">
            <v>8076.87</v>
          </cell>
          <cell r="E2645" t="str">
            <v>SIURB-E Jan/25</v>
          </cell>
        </row>
        <row r="2646">
          <cell r="A2646">
            <v>18014042</v>
          </cell>
          <cell r="B2646" t="str">
            <v>PLAYGROUND BRINQUEDOS DE MADEIRA - CASA TARZAN COM RAMPA ESCALADA, ESCORREGADOR E ESCADA MARINHEIRO</v>
          </cell>
          <cell r="C2646" t="str">
            <v>UN</v>
          </cell>
          <cell r="D2646">
            <v>8033.26</v>
          </cell>
          <cell r="E2646" t="str">
            <v>SIURB-E Jan/25</v>
          </cell>
        </row>
        <row r="2647">
          <cell r="A2647">
            <v>18014043</v>
          </cell>
          <cell r="B2647" t="str">
            <v>PLAYGROUND BRINQUEDOS DE MADEIRA - CASA TARZAN COM ESCORREGADOR E ESCADA MARINHEIRO</v>
          </cell>
          <cell r="C2647" t="str">
            <v>UN</v>
          </cell>
          <cell r="D2647">
            <v>7406.56</v>
          </cell>
          <cell r="E2647" t="str">
            <v>SIURB-E Jan/25</v>
          </cell>
        </row>
        <row r="2648">
          <cell r="A2648">
            <v>18014044</v>
          </cell>
          <cell r="B2648" t="str">
            <v>PLAYGROUND BRINQUEDOS DE MADEIRA - DOIS CAVALINHOS E DUAS GANGORRAS</v>
          </cell>
          <cell r="C2648" t="str">
            <v>UN</v>
          </cell>
          <cell r="D2648">
            <v>3975.72</v>
          </cell>
          <cell r="E2648" t="str">
            <v>SIURB-E Jan/25</v>
          </cell>
        </row>
        <row r="2649">
          <cell r="A2649">
            <v>18014045</v>
          </cell>
          <cell r="B2649" t="str">
            <v>PLAYGROUND BRINQUEDOS DE MADEIRA - ESCORREGADOR ( ALT.=1,80M COMP.=3,00M)</v>
          </cell>
          <cell r="C2649" t="str">
            <v>UN</v>
          </cell>
          <cell r="D2649">
            <v>3864.51</v>
          </cell>
          <cell r="E2649" t="str">
            <v>SIURB-E Jan/25</v>
          </cell>
        </row>
        <row r="2650">
          <cell r="A2650">
            <v>18014046</v>
          </cell>
          <cell r="B2650" t="str">
            <v>PLAYGROUND BRINQUEDOS DE MADEIRA - GANGORRA DUPLA</v>
          </cell>
          <cell r="C2650" t="str">
            <v>UN</v>
          </cell>
          <cell r="D2650">
            <v>1551.75</v>
          </cell>
          <cell r="E2650" t="str">
            <v>SIURB-E Jan/25</v>
          </cell>
        </row>
        <row r="2651">
          <cell r="A2651">
            <v>18014047</v>
          </cell>
          <cell r="B2651" t="str">
            <v>PLAYGROUND BRINQUEDOS DE MADEIRA - ARGOLA E TRAPÉZIO</v>
          </cell>
          <cell r="C2651" t="str">
            <v>UN</v>
          </cell>
          <cell r="D2651">
            <v>1792.08</v>
          </cell>
          <cell r="E2651" t="str">
            <v>SIURB-E Jan/25</v>
          </cell>
        </row>
        <row r="2652">
          <cell r="A2652">
            <v>18014048</v>
          </cell>
          <cell r="B2652" t="str">
            <v>PLAYGROUND BRINQUEDOS DE MADEIRA - BALANÇA DUPLA</v>
          </cell>
          <cell r="C2652" t="str">
            <v>UN</v>
          </cell>
          <cell r="D2652">
            <v>2704.88</v>
          </cell>
          <cell r="E2652" t="str">
            <v>SIURB-E Jan/25</v>
          </cell>
        </row>
        <row r="2653">
          <cell r="A2653">
            <v>18014049</v>
          </cell>
          <cell r="B2653" t="str">
            <v>PLAYGROUND BRINQUEDOS DE MADEIRA - ESCADA HORIZONTAL</v>
          </cell>
          <cell r="C2653" t="str">
            <v>UN</v>
          </cell>
          <cell r="D2653">
            <v>1789.79</v>
          </cell>
          <cell r="E2653" t="str">
            <v>SIURB-E Jan/25</v>
          </cell>
        </row>
        <row r="2654">
          <cell r="A2654">
            <v>18015000</v>
          </cell>
          <cell r="B2654" t="str">
            <v>BRINQUEDOS - SERVIÇOS</v>
          </cell>
          <cell r="C2654" t="str">
            <v>.</v>
          </cell>
          <cell r="D2654" t="str">
            <v>.</v>
          </cell>
          <cell r="E2654" t="str">
            <v>SIURB-E Jan/25</v>
          </cell>
        </row>
        <row r="2655">
          <cell r="A2655">
            <v>18015001</v>
          </cell>
          <cell r="B2655" t="str">
            <v>APARELHOS DE GINÁTICA EM MADEIRA - BARRA DUPLA EM DOIS NIVEIS</v>
          </cell>
          <cell r="C2655" t="str">
            <v>UN</v>
          </cell>
          <cell r="D2655">
            <v>1419.95</v>
          </cell>
          <cell r="E2655" t="str">
            <v>SIURB-E Jan/25</v>
          </cell>
        </row>
        <row r="2656">
          <cell r="A2656">
            <v>18015002</v>
          </cell>
          <cell r="B2656" t="str">
            <v>APARELHOS DE GINÁTICA EM MADEIRA - BARREIRA SIMPLES</v>
          </cell>
          <cell r="C2656" t="str">
            <v>UN</v>
          </cell>
          <cell r="D2656">
            <v>2050.4699999999998</v>
          </cell>
          <cell r="E2656" t="str">
            <v>SIURB-E Jan/25</v>
          </cell>
        </row>
        <row r="2657">
          <cell r="A2657">
            <v>18015003</v>
          </cell>
          <cell r="B2657" t="str">
            <v>APARELHOS DE GINÁTICA EM MADEIRA - BARRAS PARALELAS</v>
          </cell>
          <cell r="C2657" t="str">
            <v>UN</v>
          </cell>
          <cell r="D2657">
            <v>1461.97</v>
          </cell>
          <cell r="E2657" t="str">
            <v>SIURB-E Jan/25</v>
          </cell>
        </row>
        <row r="2658">
          <cell r="A2658">
            <v>18015010</v>
          </cell>
          <cell r="B2658" t="str">
            <v>RD.06 - CARACOL - DEMARCAÇÃO DE PISO</v>
          </cell>
          <cell r="C2658" t="str">
            <v>UN</v>
          </cell>
          <cell r="D2658">
            <v>379.46</v>
          </cell>
          <cell r="E2658" t="str">
            <v>SIURB-E Jan/25</v>
          </cell>
        </row>
        <row r="2659">
          <cell r="A2659">
            <v>18015013</v>
          </cell>
          <cell r="B2659" t="str">
            <v>RD.04 - AMARELINHA DEMARCAÇÃO DE PISO</v>
          </cell>
          <cell r="C2659" t="str">
            <v>UN</v>
          </cell>
          <cell r="D2659">
            <v>182.85</v>
          </cell>
          <cell r="E2659" t="str">
            <v>SIURB-E Jan/25</v>
          </cell>
        </row>
        <row r="2660">
          <cell r="A2660">
            <v>18015014</v>
          </cell>
          <cell r="B2660" t="str">
            <v>RD.05 - XADREZ - DEMARCAÇÃO DE PISO</v>
          </cell>
          <cell r="C2660" t="str">
            <v>UN</v>
          </cell>
          <cell r="D2660">
            <v>1190.81</v>
          </cell>
          <cell r="E2660" t="str">
            <v>SIURB-E Jan/25</v>
          </cell>
        </row>
        <row r="2661">
          <cell r="A2661">
            <v>18015050</v>
          </cell>
          <cell r="B2661" t="str">
            <v>FORNECIMENTO E APLICAÇÃO DE AREIA FINA</v>
          </cell>
          <cell r="C2661" t="str">
            <v>M3</v>
          </cell>
          <cell r="D2661">
            <v>263.2</v>
          </cell>
          <cell r="E2661" t="str">
            <v>SIURB-E Jan/25</v>
          </cell>
        </row>
        <row r="2662">
          <cell r="A2662">
            <v>18015051</v>
          </cell>
          <cell r="B2662" t="str">
            <v>FORNECIMENTO E APLICAÇÃO  DE PEDRA N.2</v>
          </cell>
          <cell r="C2662" t="str">
            <v>M3</v>
          </cell>
          <cell r="D2662">
            <v>235.05</v>
          </cell>
          <cell r="E2662" t="str">
            <v>SIURB-E Jan/25</v>
          </cell>
        </row>
        <row r="2663">
          <cell r="A2663">
            <v>18016001</v>
          </cell>
          <cell r="B2663" t="str">
            <v>SURF DUPLO CONJUGADO (EXERCITADOR PARA IDOSOS)</v>
          </cell>
          <cell r="C2663" t="str">
            <v>UN</v>
          </cell>
          <cell r="D2663">
            <v>2325.2199999999998</v>
          </cell>
          <cell r="E2663" t="str">
            <v>SIURB-E Jan/25</v>
          </cell>
        </row>
        <row r="2664">
          <cell r="A2664">
            <v>18016002</v>
          </cell>
          <cell r="B2664" t="str">
            <v>ROTAÇÃO DIAGONAL DUPLA - APARELHO DUPLO CONJUGADO</v>
          </cell>
          <cell r="C2664" t="str">
            <v>UN</v>
          </cell>
          <cell r="D2664">
            <v>1921.67</v>
          </cell>
          <cell r="E2664" t="str">
            <v>SIURB-E Jan/25</v>
          </cell>
        </row>
        <row r="2665">
          <cell r="A2665">
            <v>18016003</v>
          </cell>
          <cell r="B2665" t="str">
            <v>MULTI EXERCITADOR CONJUGADO COM 6 FUNÇÕES</v>
          </cell>
          <cell r="C2665" t="str">
            <v>UN</v>
          </cell>
          <cell r="D2665">
            <v>6725.33</v>
          </cell>
          <cell r="E2665" t="str">
            <v>SIURB-E Jan/25</v>
          </cell>
        </row>
        <row r="2666">
          <cell r="A2666">
            <v>18016004</v>
          </cell>
          <cell r="B2666" t="str">
            <v>SIMULADOR DE CAVALGADA</v>
          </cell>
          <cell r="C2666" t="str">
            <v>UN</v>
          </cell>
          <cell r="D2666">
            <v>4093.63</v>
          </cell>
          <cell r="E2666" t="str">
            <v>SIURB-E Jan/25</v>
          </cell>
        </row>
        <row r="2667">
          <cell r="A2667">
            <v>18016005</v>
          </cell>
          <cell r="B2667" t="str">
            <v>SIMULADOR DE CAVALGADA TRIPLO</v>
          </cell>
          <cell r="C2667" t="str">
            <v>UN</v>
          </cell>
          <cell r="D2667">
            <v>5994.7</v>
          </cell>
          <cell r="E2667" t="str">
            <v>SIURB-E Jan/25</v>
          </cell>
        </row>
        <row r="2668">
          <cell r="A2668">
            <v>18016006</v>
          </cell>
          <cell r="B2668" t="str">
            <v>ALONGADOR COM 3 ALTURAS CONJUGADO</v>
          </cell>
          <cell r="C2668" t="str">
            <v>UN</v>
          </cell>
          <cell r="D2668">
            <v>2650.01</v>
          </cell>
          <cell r="E2668" t="str">
            <v>SIURB-E Jan/25</v>
          </cell>
        </row>
        <row r="2669">
          <cell r="A2669">
            <v>18016007</v>
          </cell>
          <cell r="B2669" t="str">
            <v>PRESSÃO DE PERNAS TRIPLO CONJUGADO</v>
          </cell>
          <cell r="C2669" t="str">
            <v>UN</v>
          </cell>
          <cell r="D2669">
            <v>3800.54</v>
          </cell>
          <cell r="E2669" t="str">
            <v>SIURB-E Jan/25</v>
          </cell>
        </row>
        <row r="2670">
          <cell r="A2670">
            <v>18016008</v>
          </cell>
          <cell r="B2670" t="str">
            <v>REMADA SENTADA</v>
          </cell>
          <cell r="C2670" t="str">
            <v>UN</v>
          </cell>
          <cell r="D2670">
            <v>2226.8000000000002</v>
          </cell>
          <cell r="E2670" t="str">
            <v>SIURB-E Jan/25</v>
          </cell>
        </row>
        <row r="2671">
          <cell r="A2671">
            <v>18016009</v>
          </cell>
          <cell r="B2671" t="str">
            <v>SIMULADOR DE CAMINHADA DUPLO CONJUGADO</v>
          </cell>
          <cell r="C2671" t="str">
            <v>UN</v>
          </cell>
          <cell r="D2671">
            <v>3865.32</v>
          </cell>
          <cell r="E2671" t="str">
            <v>SIURB-E Jan/25</v>
          </cell>
        </row>
        <row r="2672">
          <cell r="A2672">
            <v>18016010</v>
          </cell>
          <cell r="B2672" t="str">
            <v>SIMULADOR DE CAMINHADA TRIPLO CONJUGADO</v>
          </cell>
          <cell r="C2672" t="str">
            <v>UN</v>
          </cell>
          <cell r="D2672">
            <v>5443.29</v>
          </cell>
          <cell r="E2672" t="str">
            <v>SIURB-E Jan/25</v>
          </cell>
        </row>
        <row r="2673">
          <cell r="A2673">
            <v>18016011</v>
          </cell>
          <cell r="B2673" t="str">
            <v>ROTAÇÃO VERTICAL DUPLO</v>
          </cell>
          <cell r="C2673" t="str">
            <v>UN</v>
          </cell>
          <cell r="D2673">
            <v>1416.42</v>
          </cell>
          <cell r="E2673" t="str">
            <v>SIURB-E Jan/25</v>
          </cell>
        </row>
        <row r="2674">
          <cell r="A2674">
            <v>18016012</v>
          </cell>
          <cell r="B2674" t="str">
            <v>ROTAÇÃO VERTICAL TRIPLO CONJUGADO</v>
          </cell>
          <cell r="C2674" t="str">
            <v>UN</v>
          </cell>
          <cell r="D2674">
            <v>1956.01</v>
          </cell>
          <cell r="E2674" t="str">
            <v>SIURB-E Jan/25</v>
          </cell>
        </row>
        <row r="2675">
          <cell r="A2675">
            <v>18016013</v>
          </cell>
          <cell r="B2675" t="str">
            <v>ESQUI DUPLO CONJUGADO</v>
          </cell>
          <cell r="C2675" t="str">
            <v>UN</v>
          </cell>
          <cell r="D2675">
            <v>5007.97</v>
          </cell>
          <cell r="E2675" t="str">
            <v>SIURB-E Jan/25</v>
          </cell>
        </row>
        <row r="2676">
          <cell r="A2676">
            <v>18016014</v>
          </cell>
          <cell r="B2676" t="str">
            <v>ESQUI TRIPLO CONJUGADO</v>
          </cell>
          <cell r="C2676" t="str">
            <v>UN</v>
          </cell>
          <cell r="D2676">
            <v>6925.16</v>
          </cell>
          <cell r="E2676" t="str">
            <v>SIURB-E Jan/25</v>
          </cell>
        </row>
        <row r="2677">
          <cell r="A2677">
            <v>18016015</v>
          </cell>
          <cell r="B2677" t="str">
            <v>BICICLETA DE CADEIRA INDIVIDUAL</v>
          </cell>
          <cell r="C2677" t="str">
            <v>UN</v>
          </cell>
          <cell r="D2677">
            <v>1953.66</v>
          </cell>
          <cell r="E2677" t="str">
            <v>SIURB-E Jan/25</v>
          </cell>
        </row>
        <row r="2678">
          <cell r="A2678">
            <v>18016016</v>
          </cell>
          <cell r="B2678" t="str">
            <v>BICICLETA DE CADEIRA TRIPLA</v>
          </cell>
          <cell r="C2678" t="str">
            <v>UN</v>
          </cell>
          <cell r="D2678">
            <v>5599.83</v>
          </cell>
          <cell r="E2678" t="str">
            <v>SIURB-E Jan/25</v>
          </cell>
        </row>
        <row r="2679">
          <cell r="A2679">
            <v>18016017</v>
          </cell>
          <cell r="B2679" t="str">
            <v>PUXADOR PEITORAL DUPLO STAR</v>
          </cell>
          <cell r="C2679" t="str">
            <v>UN</v>
          </cell>
          <cell r="D2679">
            <v>3704.39</v>
          </cell>
          <cell r="E2679" t="str">
            <v>SIURB-E Jan/25</v>
          </cell>
        </row>
        <row r="2680">
          <cell r="A2680">
            <v>18016018</v>
          </cell>
          <cell r="B2680" t="str">
            <v>TWIST TRIPLO</v>
          </cell>
          <cell r="C2680" t="str">
            <v>UN</v>
          </cell>
          <cell r="D2680">
            <v>3018.78</v>
          </cell>
          <cell r="E2680" t="str">
            <v>SIURB-E Jan/25</v>
          </cell>
        </row>
        <row r="2681">
          <cell r="A2681">
            <v>18016019</v>
          </cell>
          <cell r="B2681" t="str">
            <v>PLACA ORIENTADORA VERTICAL</v>
          </cell>
          <cell r="C2681" t="str">
            <v>UN</v>
          </cell>
          <cell r="D2681">
            <v>3501.75</v>
          </cell>
          <cell r="E2681" t="str">
            <v>SIURB-E Jan/25</v>
          </cell>
        </row>
        <row r="2682">
          <cell r="A2682">
            <v>18016020</v>
          </cell>
          <cell r="B2682" t="str">
            <v>LIXEIRA DUPLA</v>
          </cell>
          <cell r="C2682" t="str">
            <v>UN</v>
          </cell>
          <cell r="D2682">
            <v>1376.99</v>
          </cell>
          <cell r="E2682" t="str">
            <v>SIURB-E Jan/25</v>
          </cell>
        </row>
        <row r="2683">
          <cell r="A2683">
            <v>18060000</v>
          </cell>
          <cell r="B2683" t="str">
            <v>RETIRADAS</v>
          </cell>
          <cell r="C2683" t="str">
            <v>.</v>
          </cell>
          <cell r="D2683" t="str">
            <v>.</v>
          </cell>
          <cell r="E2683" t="str">
            <v>SIURB-E Jan/25</v>
          </cell>
        </row>
        <row r="2684">
          <cell r="A2684">
            <v>18060007</v>
          </cell>
          <cell r="B2684" t="str">
            <v>RETIRADA DE GRAMA</v>
          </cell>
          <cell r="C2684" t="str">
            <v>M2</v>
          </cell>
          <cell r="D2684">
            <v>7.23</v>
          </cell>
          <cell r="E2684" t="str">
            <v>SIURB-E Jan/25</v>
          </cell>
        </row>
        <row r="2685">
          <cell r="A2685">
            <v>18070000</v>
          </cell>
          <cell r="B2685" t="str">
            <v>RECOLOCAÇÕES</v>
          </cell>
          <cell r="C2685" t="str">
            <v>.</v>
          </cell>
          <cell r="D2685" t="str">
            <v>.</v>
          </cell>
          <cell r="E2685" t="str">
            <v>SIURB-E Jan/25</v>
          </cell>
        </row>
        <row r="2686">
          <cell r="A2686">
            <v>18070007</v>
          </cell>
          <cell r="B2686" t="str">
            <v>RECOLOCAÇÃO DE GRAMA</v>
          </cell>
          <cell r="C2686" t="str">
            <v>M2</v>
          </cell>
          <cell r="D2686">
            <v>48.04</v>
          </cell>
          <cell r="E2686" t="str">
            <v>SIURB-E Jan/25</v>
          </cell>
        </row>
        <row r="2687">
          <cell r="A2687">
            <v>18070040</v>
          </cell>
          <cell r="B2687" t="str">
            <v>TRANSPLANTE DE ÁRVORES COM DIÂMETRO ATÉ 30CM</v>
          </cell>
          <cell r="C2687" t="str">
            <v>UN</v>
          </cell>
          <cell r="D2687">
            <v>1579.02</v>
          </cell>
          <cell r="E2687" t="str">
            <v>SIURB-E Jan/25</v>
          </cell>
        </row>
        <row r="2688">
          <cell r="A2688">
            <v>18070041</v>
          </cell>
          <cell r="B2688" t="str">
            <v>TRANSPLANTE DE ÁRVORES COM DAP MAIOR OU IGUAL A 30CM</v>
          </cell>
          <cell r="C2688" t="str">
            <v>UN</v>
          </cell>
          <cell r="D2688">
            <v>10841.62</v>
          </cell>
          <cell r="E2688" t="str">
            <v>SIURB-E Jan/25</v>
          </cell>
        </row>
        <row r="2689">
          <cell r="A2689">
            <v>18080000</v>
          </cell>
          <cell r="B2689" t="str">
            <v>SERVIÇOS PARCIAIS</v>
          </cell>
          <cell r="C2689" t="str">
            <v>.</v>
          </cell>
          <cell r="D2689" t="str">
            <v>.</v>
          </cell>
          <cell r="E2689" t="str">
            <v>SIURB-E Jan/25</v>
          </cell>
        </row>
        <row r="2690">
          <cell r="A2690">
            <v>18080001</v>
          </cell>
          <cell r="B2690" t="str">
            <v>REVOLVIMENTO E AJUSTE DO SOLO</v>
          </cell>
          <cell r="C2690" t="str">
            <v>M2</v>
          </cell>
          <cell r="D2690">
            <v>12.05</v>
          </cell>
          <cell r="E2690" t="str">
            <v>SIURB-E Jan/25</v>
          </cell>
        </row>
        <row r="2691">
          <cell r="A2691">
            <v>18080011</v>
          </cell>
          <cell r="B2691" t="str">
            <v>TERRA PREPARADA PARA PLANTIO</v>
          </cell>
          <cell r="C2691" t="str">
            <v>M3</v>
          </cell>
          <cell r="D2691">
            <v>294.51</v>
          </cell>
          <cell r="E2691" t="str">
            <v>SIURB-E Jan/25</v>
          </cell>
        </row>
        <row r="2692">
          <cell r="A2692">
            <v>18080013</v>
          </cell>
          <cell r="B2692" t="str">
            <v>CALCAREO DOLOMITICO</v>
          </cell>
          <cell r="C2692" t="str">
            <v>KG</v>
          </cell>
          <cell r="D2692">
            <v>1.18</v>
          </cell>
          <cell r="E2692" t="str">
            <v>SIURB-E Jan/25</v>
          </cell>
        </row>
        <row r="2693">
          <cell r="A2693">
            <v>18080015</v>
          </cell>
          <cell r="B2693" t="str">
            <v>ADUBO QUÍMICO NPK, 10:10:10</v>
          </cell>
          <cell r="C2693" t="str">
            <v>KG</v>
          </cell>
          <cell r="D2693">
            <v>9.02</v>
          </cell>
          <cell r="E2693" t="str">
            <v>SIURB-E Jan/25</v>
          </cell>
        </row>
        <row r="2694">
          <cell r="A2694">
            <v>18080030</v>
          </cell>
          <cell r="B2694" t="str">
            <v>PREPARO DO SOLO PARA PLANTIO DE GRAMA BATATAES</v>
          </cell>
          <cell r="C2694" t="str">
            <v>M2</v>
          </cell>
          <cell r="D2694">
            <v>12.05</v>
          </cell>
          <cell r="E2694" t="str">
            <v>SIURB-E Jan/25</v>
          </cell>
        </row>
        <row r="2695">
          <cell r="A2695">
            <v>18080035</v>
          </cell>
          <cell r="B2695" t="str">
            <v>RECOLOCAÇÃO DE TERRA DE JARDIM</v>
          </cell>
          <cell r="C2695" t="str">
            <v>M3</v>
          </cell>
          <cell r="D2695">
            <v>330.67</v>
          </cell>
          <cell r="E2695" t="str">
            <v>SIURB-E Jan/25</v>
          </cell>
        </row>
        <row r="2696">
          <cell r="A2696">
            <v>18101001</v>
          </cell>
          <cell r="B2696" t="str">
            <v>RV.12 - PISO EMBORRACHADO PARA AMORTECIMENTO DE IMPACTO, ESPESSURA 2,5 CM OU SIMILAR QUE ATENDA ABSORÇÃO DE IMPACTO A QUEDA DE ALTURA DE 1,20M CONFORME NBR 16071</v>
          </cell>
          <cell r="C2696" t="str">
            <v>M2</v>
          </cell>
          <cell r="D2696">
            <v>340.77</v>
          </cell>
          <cell r="E2696" t="str">
            <v>SIURB-E Jan/25</v>
          </cell>
        </row>
        <row r="2697">
          <cell r="A2697">
            <v>18101002</v>
          </cell>
          <cell r="B2697" t="str">
            <v>RV.12 - PISO EMBORRACHADO PARA AMORTECIMENTO DE IMPACTO, ESPESSURA 5,0 CM OU SIMILAR QUE ATENDA ABSORÇÃO DE IMPACTO A QUEDA DE ALTURA DE 1,50M CONFORME NBR 16071</v>
          </cell>
          <cell r="C2697" t="str">
            <v>M2</v>
          </cell>
          <cell r="D2697">
            <v>429.68</v>
          </cell>
          <cell r="E2697" t="str">
            <v>SIURB-E Jan/25</v>
          </cell>
        </row>
        <row r="2698">
          <cell r="A2698">
            <v>20000000</v>
          </cell>
          <cell r="B2698" t="str">
            <v>SERVICOS TECNICOS</v>
          </cell>
          <cell r="E2698" t="str">
            <v>SIURB-E Jan/25</v>
          </cell>
        </row>
        <row r="2699">
          <cell r="A2699">
            <v>20001000</v>
          </cell>
          <cell r="B2699" t="str">
            <v>TOPOGRAFIA</v>
          </cell>
          <cell r="C2699" t="str">
            <v>.</v>
          </cell>
          <cell r="D2699" t="str">
            <v>.</v>
          </cell>
          <cell r="E2699" t="str">
            <v>SIURB-E Jan/25</v>
          </cell>
        </row>
        <row r="2700">
          <cell r="A2700">
            <v>20001001</v>
          </cell>
          <cell r="B2700" t="str">
            <v>LEVANTAMENTO PLANIMÉTRICO DE PERÍMETRO - ATÉ 1.000M</v>
          </cell>
          <cell r="C2700" t="str">
            <v>GL</v>
          </cell>
          <cell r="D2700">
            <v>3361.37</v>
          </cell>
          <cell r="E2700" t="str">
            <v>SIURB-E Jan/25</v>
          </cell>
        </row>
        <row r="2701">
          <cell r="A2701">
            <v>20001002</v>
          </cell>
          <cell r="B2701" t="str">
            <v>LEVANTAMENTO PLANIMÉTRICO DE PERÍMETRO - EXCEDENTE 1.000M</v>
          </cell>
          <cell r="C2701" t="str">
            <v>M</v>
          </cell>
          <cell r="D2701">
            <v>2.65</v>
          </cell>
          <cell r="E2701" t="str">
            <v>SIURB-E Jan/25</v>
          </cell>
        </row>
        <row r="2702">
          <cell r="A2702">
            <v>20001013</v>
          </cell>
          <cell r="B2702" t="str">
            <v>LEVANTAMENTO PLANIALTIMÉTRICO DE ÁREAS - ATÉ 10.000M2</v>
          </cell>
          <cell r="C2702" t="str">
            <v>GL</v>
          </cell>
          <cell r="D2702">
            <v>6449.74</v>
          </cell>
          <cell r="E2702" t="str">
            <v>SIURB-E Jan/25</v>
          </cell>
        </row>
        <row r="2703">
          <cell r="A2703">
            <v>20001014</v>
          </cell>
          <cell r="B2703" t="str">
            <v>LEVANTAMENTO PLANIALTIMÉTRICO DE ÁREAS - EXCEDENTE A 10.000M2</v>
          </cell>
          <cell r="C2703" t="str">
            <v>M2</v>
          </cell>
          <cell r="D2703">
            <v>0.56000000000000005</v>
          </cell>
          <cell r="E2703" t="str">
            <v>SIURB-E Jan/25</v>
          </cell>
        </row>
        <row r="2704">
          <cell r="A2704">
            <v>20001021</v>
          </cell>
          <cell r="B2704" t="str">
            <v>ACRÉSCIMO FACE AO GRAU DE DIFICULDADE - TERRENO ACIDENTADO</v>
          </cell>
          <cell r="C2704" t="str">
            <v>%</v>
          </cell>
          <cell r="D2704">
            <v>20</v>
          </cell>
          <cell r="E2704" t="str">
            <v>SIURB-E Jan/25</v>
          </cell>
        </row>
        <row r="2705">
          <cell r="A2705">
            <v>20001022</v>
          </cell>
          <cell r="B2705" t="str">
            <v>ACRÉSCIMO FACE AO GRAU DE DIFICULDADE - TERRENO COBERTO PARA VEGETAÇÃO</v>
          </cell>
          <cell r="C2705" t="str">
            <v>%</v>
          </cell>
          <cell r="D2705">
            <v>50</v>
          </cell>
          <cell r="E2705" t="str">
            <v>SIURB-E Jan/25</v>
          </cell>
        </row>
        <row r="2706">
          <cell r="A2706">
            <v>20001023</v>
          </cell>
          <cell r="B2706" t="str">
            <v>ACRÉSCIMO FACE AO GRAU DE DIFICULDADE - TERRENO PANTANOSO</v>
          </cell>
          <cell r="C2706" t="str">
            <v>%</v>
          </cell>
          <cell r="D2706">
            <v>100</v>
          </cell>
          <cell r="E2706" t="str">
            <v>SIURB-E Jan/25</v>
          </cell>
        </row>
        <row r="2707">
          <cell r="A2707">
            <v>20001024</v>
          </cell>
          <cell r="B2707" t="str">
            <v>ACRÉSCIMO FACE AO GRAU DE DIFICULDADE - TERRENO COM CADASTRO</v>
          </cell>
          <cell r="C2707" t="str">
            <v>%</v>
          </cell>
          <cell r="D2707">
            <v>30</v>
          </cell>
          <cell r="E2707" t="str">
            <v>SIURB-E Jan/25</v>
          </cell>
        </row>
        <row r="2708">
          <cell r="A2708">
            <v>20001031</v>
          </cell>
          <cell r="B2708" t="str">
            <v>ACRÉSCIMO PARA ELABORAÇÃO DE CÁLCULOS - ÁREAS, DISTÂNCIAS E AZIMUTES</v>
          </cell>
          <cell r="C2708" t="str">
            <v>%</v>
          </cell>
          <cell r="D2708">
            <v>10</v>
          </cell>
          <cell r="E2708" t="str">
            <v>SIURB-E Jan/25</v>
          </cell>
        </row>
        <row r="2709">
          <cell r="A2709">
            <v>20001032</v>
          </cell>
          <cell r="B2709" t="str">
            <v>ACRÉSCIMO PARA ELABORAÇÃO DE CÁLCULOS - NIVELAMENTO DE SECÇÕES TRANSVERSAIS</v>
          </cell>
          <cell r="C2709" t="str">
            <v>%</v>
          </cell>
          <cell r="D2709">
            <v>50</v>
          </cell>
          <cell r="E2709" t="str">
            <v>SIURB-E Jan/25</v>
          </cell>
        </row>
        <row r="2710">
          <cell r="A2710">
            <v>20001033</v>
          </cell>
          <cell r="B2710" t="str">
            <v>ACRÉSCIMO PARA ELABORAÇÃO DE CÁLCULOS - MOVIMENTO DE TERRA</v>
          </cell>
          <cell r="C2710" t="str">
            <v>%</v>
          </cell>
          <cell r="D2710">
            <v>10</v>
          </cell>
          <cell r="E2710" t="str">
            <v>SIURB-E Jan/25</v>
          </cell>
        </row>
        <row r="2711">
          <cell r="A2711">
            <v>20002000</v>
          </cell>
          <cell r="B2711" t="str">
            <v>SONDAGEM</v>
          </cell>
          <cell r="C2711" t="str">
            <v>.</v>
          </cell>
          <cell r="D2711" t="str">
            <v>.</v>
          </cell>
          <cell r="E2711" t="str">
            <v>SIURB-E Jan/25</v>
          </cell>
        </row>
        <row r="2712">
          <cell r="A2712">
            <v>20002001</v>
          </cell>
          <cell r="B2712" t="str">
            <v>TRADO MANUAL</v>
          </cell>
          <cell r="C2712" t="str">
            <v>M</v>
          </cell>
          <cell r="D2712">
            <v>94.33</v>
          </cell>
          <cell r="E2712" t="str">
            <v>SIURB-E Jan/25</v>
          </cell>
        </row>
        <row r="2713">
          <cell r="A2713">
            <v>20002002</v>
          </cell>
          <cell r="B2713" t="str">
            <v>MOBILIZAÇÃO E INSTALAÇÃO DE 1  EQUIPAMENTO PARA EXECUÇÃO DE SONDAGEM A PERCUSSÃO</v>
          </cell>
          <cell r="C2713" t="str">
            <v>UN</v>
          </cell>
          <cell r="D2713">
            <v>721.52</v>
          </cell>
          <cell r="E2713" t="str">
            <v>SIURB-E Jan/25</v>
          </cell>
        </row>
        <row r="2714">
          <cell r="A2714">
            <v>20002003</v>
          </cell>
          <cell r="B2714" t="str">
            <v>DESLOCAMENTO DE EQUIPAMENTO ENTRE FUROS EM TERRENO PLANO, CONSIDERANDO A DISTÂNCIA ATÉ 100M, PARA SONDAGEM A PERCUSSÃO</v>
          </cell>
          <cell r="C2714" t="str">
            <v>UN</v>
          </cell>
          <cell r="D2714">
            <v>99.64</v>
          </cell>
          <cell r="E2714" t="str">
            <v>SIURB-E Jan/25</v>
          </cell>
        </row>
        <row r="2715">
          <cell r="A2715">
            <v>20002004</v>
          </cell>
          <cell r="B2715" t="str">
            <v>DESLOCAMENTO DE EQUIPAMENTO ENTRE FUROS EM TERRENO PLANO, CONSIDERANDO A DISTÂNCIA DE 100 À 200M, PARA FUNDAÇÃO A PERCUSSÃO</v>
          </cell>
          <cell r="C2715" t="str">
            <v>UN</v>
          </cell>
          <cell r="D2715">
            <v>199.27</v>
          </cell>
          <cell r="E2715" t="str">
            <v>SIURB-E Jan/25</v>
          </cell>
        </row>
        <row r="2716">
          <cell r="A2716">
            <v>20002005</v>
          </cell>
          <cell r="B2716" t="str">
            <v>DESLOCAMENTO DE EQUIPAMENTO ENTRE FUROS EM TERRENO PLANO, CONSIDERANDO A DISTÂNCIA ACIMA DE 200M, PARA SONDAGEM A PERCUSSÃO</v>
          </cell>
          <cell r="C2716" t="str">
            <v>UN</v>
          </cell>
          <cell r="D2716">
            <v>298.91000000000003</v>
          </cell>
          <cell r="E2716" t="str">
            <v>SIURB-E Jan/25</v>
          </cell>
        </row>
        <row r="2717">
          <cell r="A2717">
            <v>20002006</v>
          </cell>
          <cell r="B2717" t="str">
            <v>DESLOCAMENTO DE EQUIPAMENTO ENTRE FUROS EM TERRENO ACIDENTADO, CONSIDERANDO A DISTÂNCIA ATÉ 50M, PARA SONDAGEM A PERCUSSÃO</v>
          </cell>
          <cell r="C2717" t="str">
            <v>UN</v>
          </cell>
          <cell r="D2717">
            <v>99.64</v>
          </cell>
          <cell r="E2717" t="str">
            <v>SIURB-E Jan/25</v>
          </cell>
        </row>
        <row r="2718">
          <cell r="A2718">
            <v>20002007</v>
          </cell>
          <cell r="B2718" t="str">
            <v>DESLOCAMENTO DE EQUIPAMENTO ENTRE FUROS EM TERRENO ACIDENTADO, CONSIDERANDO A DISTÂNCIA ACIMA DE 50M, PARA SONDAGEM A PERCUSSÃO</v>
          </cell>
          <cell r="C2718" t="str">
            <v>UN</v>
          </cell>
          <cell r="D2718">
            <v>175.17</v>
          </cell>
          <cell r="E2718" t="str">
            <v>SIURB-E Jan/25</v>
          </cell>
        </row>
        <row r="2719">
          <cell r="A2719">
            <v>20002008</v>
          </cell>
          <cell r="B2719" t="str">
            <v>EXECUÇÃO DE PLATAFORMA EM TERRENO ALAGADIÇO OU ACIDENTADO, PARA SONDAGEM A PERCUSSÃO</v>
          </cell>
          <cell r="C2719" t="str">
            <v>UN</v>
          </cell>
          <cell r="D2719">
            <v>221.16</v>
          </cell>
          <cell r="E2719" t="str">
            <v>SIURB-E Jan/25</v>
          </cell>
        </row>
        <row r="2720">
          <cell r="A2720">
            <v>20002009</v>
          </cell>
          <cell r="B2720" t="str">
            <v>PERFURAÇÃO E EXECUÇÃO DE ENSAIO PENETROMÉTRICO OU DE LAVAGEM POR TEMPO</v>
          </cell>
          <cell r="C2720" t="str">
            <v>M</v>
          </cell>
          <cell r="D2720">
            <v>143.28</v>
          </cell>
          <cell r="E2720" t="str">
            <v>SIURB-E Jan/25</v>
          </cell>
        </row>
        <row r="2721">
          <cell r="A2721">
            <v>20003000</v>
          </cell>
          <cell r="B2721" t="str">
            <v>SERVIÇOS TÉCNICOS</v>
          </cell>
          <cell r="C2721" t="str">
            <v>.</v>
          </cell>
          <cell r="D2721" t="str">
            <v>.</v>
          </cell>
          <cell r="E2721" t="str">
            <v>SIURB-E Jan/25</v>
          </cell>
        </row>
        <row r="2722">
          <cell r="A2722">
            <v>20003001</v>
          </cell>
          <cell r="B2722" t="str">
            <v>COORDENADOR GERAL</v>
          </cell>
          <cell r="C2722" t="str">
            <v>H</v>
          </cell>
          <cell r="D2722">
            <v>500.26</v>
          </cell>
          <cell r="E2722" t="str">
            <v>SIURB-E Jan/25</v>
          </cell>
        </row>
        <row r="2723">
          <cell r="A2723">
            <v>20003002</v>
          </cell>
          <cell r="B2723" t="str">
            <v>ENGENHEIRO/ ARQUITETO SÊNIOR</v>
          </cell>
          <cell r="C2723" t="str">
            <v>H</v>
          </cell>
          <cell r="D2723">
            <v>283.79000000000002</v>
          </cell>
          <cell r="E2723" t="str">
            <v>SIURB-E Jan/25</v>
          </cell>
        </row>
        <row r="2724">
          <cell r="A2724">
            <v>20003003</v>
          </cell>
          <cell r="B2724" t="str">
            <v>ENGENHEIRO/ ARQUITETO JUNIOR</v>
          </cell>
          <cell r="C2724" t="str">
            <v>H</v>
          </cell>
          <cell r="D2724">
            <v>133.18</v>
          </cell>
          <cell r="E2724" t="str">
            <v>SIURB-E Jan/25</v>
          </cell>
        </row>
        <row r="2725">
          <cell r="A2725">
            <v>20003004</v>
          </cell>
          <cell r="B2725" t="str">
            <v>ENGENHEIRO/ ARQUITETO PLENO</v>
          </cell>
          <cell r="C2725" t="str">
            <v>H</v>
          </cell>
          <cell r="D2725">
            <v>179.29</v>
          </cell>
          <cell r="E2725" t="str">
            <v>SIURB-E Jan/25</v>
          </cell>
        </row>
        <row r="2726">
          <cell r="A2726">
            <v>20003005</v>
          </cell>
          <cell r="B2726" t="str">
            <v>PROJETISTA</v>
          </cell>
          <cell r="C2726" t="str">
            <v>H</v>
          </cell>
          <cell r="D2726">
            <v>145.26</v>
          </cell>
          <cell r="E2726" t="str">
            <v>SIURB-E Jan/25</v>
          </cell>
        </row>
        <row r="2727">
          <cell r="A2727">
            <v>20003006</v>
          </cell>
          <cell r="B2727" t="str">
            <v>DESENHISTA PROJETISTA</v>
          </cell>
          <cell r="C2727" t="str">
            <v>H</v>
          </cell>
          <cell r="D2727">
            <v>61.94</v>
          </cell>
          <cell r="E2727" t="str">
            <v>SIURB-E Jan/25</v>
          </cell>
        </row>
        <row r="2728">
          <cell r="A2728">
            <v>20003007</v>
          </cell>
          <cell r="B2728" t="str">
            <v>COORDENADOR SETORIAL</v>
          </cell>
          <cell r="C2728" t="str">
            <v>H</v>
          </cell>
          <cell r="D2728">
            <v>500.26</v>
          </cell>
          <cell r="E2728" t="str">
            <v>SIURB-E Jan/25</v>
          </cell>
        </row>
        <row r="2729">
          <cell r="A2729">
            <v>20003008</v>
          </cell>
          <cell r="B2729" t="str">
            <v>CONSULTOR</v>
          </cell>
          <cell r="C2729" t="str">
            <v>H</v>
          </cell>
          <cell r="D2729">
            <v>500.26</v>
          </cell>
          <cell r="E2729" t="str">
            <v>SIURB-E Jan/25</v>
          </cell>
        </row>
        <row r="2730">
          <cell r="A2730">
            <v>20003009</v>
          </cell>
          <cell r="B2730" t="str">
            <v>PROJETISTA CADISTA</v>
          </cell>
          <cell r="C2730" t="str">
            <v>H</v>
          </cell>
          <cell r="D2730">
            <v>61.94</v>
          </cell>
          <cell r="E2730" t="str">
            <v>SIURB-E Jan/25</v>
          </cell>
        </row>
        <row r="2731">
          <cell r="A2731">
            <v>20003021</v>
          </cell>
          <cell r="B2731" t="str">
            <v>DESENVOLVIMENTO DE PRANCHA DE DESENHO TÉCNICO/ DETALHAMENTO FORMATO A1</v>
          </cell>
          <cell r="C2731" t="str">
            <v>UN</v>
          </cell>
          <cell r="D2731">
            <v>1853.58</v>
          </cell>
          <cell r="E2731" t="str">
            <v>SIURB-E Jan/25</v>
          </cell>
        </row>
        <row r="2732">
          <cell r="A2732">
            <v>20003024</v>
          </cell>
          <cell r="B2732" t="str">
            <v>DESENHISTA CADISTA</v>
          </cell>
          <cell r="C2732" t="str">
            <v>H</v>
          </cell>
          <cell r="D2732">
            <v>57.81</v>
          </cell>
          <cell r="E2732" t="str">
            <v>SIURB-E Jan/25</v>
          </cell>
        </row>
        <row r="2733">
          <cell r="A2733">
            <v>20003050</v>
          </cell>
          <cell r="B2733" t="str">
            <v>SERVIÇO DE PLOTAGEM EM PAPEL SULFITE, TAMANHO A1, PRETO E BRANCO</v>
          </cell>
          <cell r="C2733" t="str">
            <v>UN</v>
          </cell>
          <cell r="D2733">
            <v>11.36</v>
          </cell>
          <cell r="E2733" t="str">
            <v>SIURB-E Jan/25</v>
          </cell>
        </row>
        <row r="2734">
          <cell r="A2734">
            <v>20003051</v>
          </cell>
          <cell r="B2734" t="str">
            <v>SERVIÇO DE PLOTAGEM EM PAPEL SULFITE, TAMANHO A0, PRETO E BRANCO</v>
          </cell>
          <cell r="C2734" t="str">
            <v>UN</v>
          </cell>
          <cell r="D2734">
            <v>13.98</v>
          </cell>
          <cell r="E2734" t="str">
            <v>SIURB-E Jan/25</v>
          </cell>
        </row>
        <row r="2735">
          <cell r="A2735">
            <v>20003052</v>
          </cell>
          <cell r="B2735" t="str">
            <v>SERVIÇO DE PLOTAGEM EM PAPEL SULFITE, TAMANHO A1, COLORIDA</v>
          </cell>
          <cell r="C2735" t="str">
            <v>UN</v>
          </cell>
          <cell r="D2735">
            <v>14.73</v>
          </cell>
          <cell r="E2735" t="str">
            <v>SIURB-E Jan/25</v>
          </cell>
        </row>
        <row r="2736">
          <cell r="A2736">
            <v>20003053</v>
          </cell>
          <cell r="B2736" t="str">
            <v>SERVIÇO DE PLOTAGEM EM PAPEL SULFITE, TAMANHO A0, COLORIDA</v>
          </cell>
          <cell r="C2736" t="str">
            <v>UN</v>
          </cell>
          <cell r="D2736">
            <v>19.72</v>
          </cell>
          <cell r="E2736" t="str">
            <v>SIURB-E Jan/25</v>
          </cell>
        </row>
        <row r="2737">
          <cell r="A2737">
            <v>20003054</v>
          </cell>
          <cell r="B2737" t="str">
            <v>CÓPIA XEROX EM TAMANHO OFÍCIO, UMA FACE, PRETO E BRANCO</v>
          </cell>
          <cell r="C2737" t="str">
            <v>UN</v>
          </cell>
          <cell r="D2737">
            <v>1.55</v>
          </cell>
          <cell r="E2737" t="str">
            <v>SIURB-E Jan/25</v>
          </cell>
        </row>
        <row r="2738">
          <cell r="A2738">
            <v>20003055</v>
          </cell>
          <cell r="B2738" t="str">
            <v>CÓPIA XEROX EM TAMANHO OFÍCIO, UMA FACE, COLORIDA</v>
          </cell>
          <cell r="C2738" t="str">
            <v>UN</v>
          </cell>
          <cell r="D2738">
            <v>2.4300000000000002</v>
          </cell>
          <cell r="E2738" t="str">
            <v>SIURB-E Jan/25</v>
          </cell>
        </row>
        <row r="2739">
          <cell r="A2739">
            <v>20003056</v>
          </cell>
          <cell r="B2739" t="str">
            <v>CÓPIA XEROX EM TAMANHO A3, UMA FACE, PRETO E BRANCO</v>
          </cell>
          <cell r="C2739" t="str">
            <v>UN</v>
          </cell>
          <cell r="D2739">
            <v>1.56</v>
          </cell>
          <cell r="E2739" t="str">
            <v>SIURB-E Jan/25</v>
          </cell>
        </row>
        <row r="2740">
          <cell r="A2740">
            <v>20003057</v>
          </cell>
          <cell r="B2740" t="str">
            <v>CÓPIA XEROX EM TAMANHO A3, UMA FACE, COLORIDA</v>
          </cell>
          <cell r="C2740" t="str">
            <v>UN</v>
          </cell>
          <cell r="D2740">
            <v>5.51</v>
          </cell>
          <cell r="E2740" t="str">
            <v>SIURB-E Jan/25</v>
          </cell>
        </row>
        <row r="2741">
          <cell r="A2741">
            <v>20003058</v>
          </cell>
          <cell r="B2741" t="str">
            <v>CÓPIA XEROX - PRETO E BRANCO</v>
          </cell>
          <cell r="C2741" t="str">
            <v>M2</v>
          </cell>
          <cell r="D2741">
            <v>15.55</v>
          </cell>
          <cell r="E2741" t="str">
            <v>SIURB-E Jan/25</v>
          </cell>
        </row>
        <row r="2742">
          <cell r="A2742">
            <v>20003059</v>
          </cell>
          <cell r="B2742" t="str">
            <v>ENGENHEIRO DA OBRA</v>
          </cell>
          <cell r="C2742" t="str">
            <v>H</v>
          </cell>
          <cell r="D2742">
            <v>175.63</v>
          </cell>
          <cell r="E2742" t="str">
            <v>SIURB-E Jan/25</v>
          </cell>
        </row>
        <row r="2743">
          <cell r="A2743">
            <v>20003060</v>
          </cell>
          <cell r="B2743" t="str">
            <v>PROJETO BÁSICO (PRANCHA A1)</v>
          </cell>
          <cell r="C2743" t="str">
            <v>UN</v>
          </cell>
          <cell r="D2743">
            <v>4758.9399999999996</v>
          </cell>
          <cell r="E2743" t="str">
            <v>SIURB-E Jan/25</v>
          </cell>
        </row>
        <row r="2744">
          <cell r="A2744">
            <v>20003061</v>
          </cell>
          <cell r="B2744" t="str">
            <v>PROJETO EXECUTIVO (PRANCHA A1)</v>
          </cell>
          <cell r="C2744" t="str">
            <v>UN</v>
          </cell>
          <cell r="D2744">
            <v>3645.66</v>
          </cell>
          <cell r="E2744" t="str">
            <v>SIURB-E Jan/25</v>
          </cell>
        </row>
        <row r="2745">
          <cell r="A2745">
            <v>20003070</v>
          </cell>
          <cell r="B2745" t="str">
            <v>LEVANTAMENTO CADASTRAL DE EDIFICAÇÃO ATÉ 500M2</v>
          </cell>
          <cell r="C2745" t="str">
            <v>UN</v>
          </cell>
          <cell r="D2745">
            <v>4060.09</v>
          </cell>
          <cell r="E2745" t="str">
            <v>SIURB-E Jan/25</v>
          </cell>
        </row>
        <row r="2746">
          <cell r="A2746">
            <v>20003071</v>
          </cell>
          <cell r="B2746" t="str">
            <v>LEVANTAMENTO CADASTRAL DE EDIFICAÇÃO EXCEDENTE ENTRE 501M2 À 2000M2</v>
          </cell>
          <cell r="C2746" t="str">
            <v>M2</v>
          </cell>
          <cell r="D2746">
            <v>6.9</v>
          </cell>
          <cell r="E2746" t="str">
            <v>SIURB-E Jan/25</v>
          </cell>
        </row>
        <row r="2747">
          <cell r="A2747">
            <v>20003072</v>
          </cell>
          <cell r="B2747" t="str">
            <v>LEVANTAMENTO CADASTRAL DE EDIFICAÇÃO EXCEDENTE ENTRE 2001M2 À 5000M2</v>
          </cell>
          <cell r="C2747" t="str">
            <v>M2</v>
          </cell>
          <cell r="D2747">
            <v>6.09</v>
          </cell>
          <cell r="E2747" t="str">
            <v>SIURB-E Jan/25</v>
          </cell>
        </row>
        <row r="2748">
          <cell r="A2748">
            <v>20003073</v>
          </cell>
          <cell r="B2748" t="str">
            <v>LEVANTAMENTO CADASTRAL DE EDIFICAÇÃO EXCEDENTE ACIMA DE 5001M2</v>
          </cell>
          <cell r="C2748" t="str">
            <v>M2</v>
          </cell>
          <cell r="D2748">
            <v>3.65</v>
          </cell>
          <cell r="E2748" t="str">
            <v>SIURB-E Jan/25</v>
          </cell>
        </row>
        <row r="2749">
          <cell r="A2749">
            <v>20003074</v>
          </cell>
          <cell r="B2749" t="str">
            <v>LEVANTAMENTO CADASTRAL INSTALAÇÕES ELÉTRICAS ATÉ 500M2</v>
          </cell>
          <cell r="C2749" t="str">
            <v>GL</v>
          </cell>
          <cell r="D2749">
            <v>2291.88</v>
          </cell>
          <cell r="E2749" t="str">
            <v>SIURB-E Jan/25</v>
          </cell>
        </row>
        <row r="2750">
          <cell r="A2750">
            <v>20003075</v>
          </cell>
          <cell r="B2750" t="str">
            <v>LEVANT. CADASTRAL INSTALAÇÕES ELÉTRICAS EXCEDENTE ENTRE 501M2 À 2000M2</v>
          </cell>
          <cell r="C2750" t="str">
            <v>M2</v>
          </cell>
          <cell r="D2750">
            <v>3.9</v>
          </cell>
          <cell r="E2750" t="str">
            <v>SIURB-E Jan/25</v>
          </cell>
        </row>
        <row r="2751">
          <cell r="A2751">
            <v>20003076</v>
          </cell>
          <cell r="B2751" t="str">
            <v>LEVANTAMENTO CADASTRAL INSTALAÇÕES ELÉTRICAS EXCEDENTE ENTRE 2001M2 À 5000M2</v>
          </cell>
          <cell r="C2751" t="str">
            <v>M2</v>
          </cell>
          <cell r="D2751">
            <v>3.44</v>
          </cell>
          <cell r="E2751" t="str">
            <v>SIURB-E Jan/25</v>
          </cell>
        </row>
        <row r="2752">
          <cell r="A2752">
            <v>20003077</v>
          </cell>
          <cell r="B2752" t="str">
            <v>LEVANTAMENTO CADASTRAL INSTALAÇÕES ELÉTRICAS EXCEDENTE ACIMA DE  5000M2</v>
          </cell>
          <cell r="C2752" t="str">
            <v>M2</v>
          </cell>
          <cell r="D2752">
            <v>2.06</v>
          </cell>
          <cell r="E2752" t="str">
            <v>SIURB-E Jan/25</v>
          </cell>
        </row>
        <row r="2753">
          <cell r="A2753">
            <v>20003078</v>
          </cell>
          <cell r="B2753" t="str">
            <v>LEVANTAMENTO CADASTRAL INSTALAÇÕES HIDRO-SANITÁRIAS ATÉ 500M2</v>
          </cell>
          <cell r="C2753" t="str">
            <v>UN</v>
          </cell>
          <cell r="D2753">
            <v>1759.15</v>
          </cell>
          <cell r="E2753" t="str">
            <v>SIURB-E Jan/25</v>
          </cell>
        </row>
        <row r="2754">
          <cell r="A2754">
            <v>20003079</v>
          </cell>
          <cell r="B2754" t="str">
            <v>LEVANTAMENTO CADASTRAL INSTALAÇÕES HIDRO-SANITÁRIAS EXCEDENTE ENTRE 501M2 À 2000M2</v>
          </cell>
          <cell r="C2754" t="str">
            <v>M2</v>
          </cell>
          <cell r="D2754">
            <v>2.99</v>
          </cell>
          <cell r="E2754" t="str">
            <v>SIURB-E Jan/25</v>
          </cell>
        </row>
        <row r="2755">
          <cell r="A2755">
            <v>20003080</v>
          </cell>
          <cell r="B2755" t="str">
            <v>LEVANTAMENTO CADASTRAL INSTALAÇÕES HIDRO-SANITÁRIAS EXCEDENTE ENTRE 2001 M2 À 5000M2</v>
          </cell>
          <cell r="C2755" t="str">
            <v>M2</v>
          </cell>
          <cell r="D2755">
            <v>2.64</v>
          </cell>
          <cell r="E2755" t="str">
            <v>SIURB-E Jan/25</v>
          </cell>
        </row>
        <row r="2756">
          <cell r="A2756">
            <v>20003081</v>
          </cell>
          <cell r="B2756" t="str">
            <v>LEVANTAMENTO CADASTRAL INSTALAÇÕES HIDRO-SANITÁRIAS EXCEDENTE ACIMA DE 5000M2</v>
          </cell>
          <cell r="C2756" t="str">
            <v>M2</v>
          </cell>
          <cell r="D2756">
            <v>1.58</v>
          </cell>
          <cell r="E2756" t="str">
            <v>SIURB-E Jan/25</v>
          </cell>
        </row>
        <row r="2757">
          <cell r="A2757">
            <v>20004041</v>
          </cell>
          <cell r="B2757" t="str">
            <v>CADASTRAMENTO DE VEGETAÇÃO ARBOREA ATÉ 30 EXEMPLARES</v>
          </cell>
          <cell r="C2757" t="str">
            <v>GL</v>
          </cell>
          <cell r="D2757">
            <v>4147.57</v>
          </cell>
          <cell r="E2757" t="str">
            <v>SIURB-E Jan/25</v>
          </cell>
        </row>
        <row r="2758">
          <cell r="A2758">
            <v>20004042</v>
          </cell>
          <cell r="B2758" t="str">
            <v>CADASTRAMENTO/ INVENTÁRIO DE VEGETAÇÃO ARBOREA ACIMA DE 30 EXEMPLARES</v>
          </cell>
          <cell r="C2758" t="str">
            <v>UN</v>
          </cell>
          <cell r="D2758">
            <v>114.36</v>
          </cell>
          <cell r="E2758" t="str">
            <v>SIURB-E Jan/25</v>
          </cell>
        </row>
        <row r="2759">
          <cell r="A2759">
            <v>20005030</v>
          </cell>
          <cell r="B2759" t="str">
            <v>PARECER TÉCNICO DE FUNDAÇÃO PARA ÁREA CONSTRUÍDA ATÉ 2000M2</v>
          </cell>
          <cell r="C2759" t="str">
            <v>GL</v>
          </cell>
          <cell r="D2759">
            <v>5002.58</v>
          </cell>
          <cell r="E2759" t="str">
            <v>SIURB-E Jan/25</v>
          </cell>
        </row>
        <row r="2760">
          <cell r="A2760">
            <v>20005031</v>
          </cell>
          <cell r="B2760" t="str">
            <v>PARECER TÉCNICO DE FUNDAÇÃO PARA ÁREA CONSTRUÍDA DE 2001 À 5000M2</v>
          </cell>
          <cell r="C2760" t="str">
            <v>GL</v>
          </cell>
          <cell r="D2760">
            <v>8004.12</v>
          </cell>
          <cell r="E2760" t="str">
            <v>SIURB-E Jan/25</v>
          </cell>
        </row>
        <row r="2761">
          <cell r="A2761">
            <v>20005032</v>
          </cell>
          <cell r="B2761" t="str">
            <v>PARECER TÉCNICO DE FUNDAÇÃO PARA ÁREA CONSTRUÍDA DE 5001 À 10000M2</v>
          </cell>
          <cell r="C2761" t="str">
            <v>GL</v>
          </cell>
          <cell r="D2761">
            <v>14007.22</v>
          </cell>
          <cell r="E2761" t="str">
            <v>SIURB-E Jan/25</v>
          </cell>
        </row>
        <row r="2762">
          <cell r="A2762">
            <v>20005033</v>
          </cell>
          <cell r="B2762" t="str">
            <v>DESENVOLVIMENTO DE PROJETO TÉCNICO DE PREVENÇÃO E COMBATE A INCÊNDIO E APROVAÇÃO JUNTO AO CORPO DE BOMBEIROS PARA EDIFICAÇÕES ATÉ 2000 M2</v>
          </cell>
          <cell r="C2762" t="str">
            <v>GL</v>
          </cell>
          <cell r="D2762">
            <v>7159.64</v>
          </cell>
          <cell r="E2762" t="str">
            <v>SIURB-E Jan/25</v>
          </cell>
        </row>
        <row r="2763">
          <cell r="A2763">
            <v>20005034</v>
          </cell>
          <cell r="B2763" t="str">
            <v>DESENVOLVIMENTO DE PROJETO TÉCNICO DE PREVENÇÃO E COMBATE A INCÊNDIO E APROVAÇÃO JUNTO AO CORPO DE BOMBEIROS PARA EDIFICAÇÕES DE 2001 M2 À 5000 M2</v>
          </cell>
          <cell r="C2763" t="str">
            <v>GL</v>
          </cell>
          <cell r="D2763">
            <v>9238.69</v>
          </cell>
          <cell r="E2763" t="str">
            <v>SIURB-E Jan/25</v>
          </cell>
        </row>
        <row r="2764">
          <cell r="A2764">
            <v>20005035</v>
          </cell>
          <cell r="B2764" t="str">
            <v>DESENVOLVIMENTO DE PROJETO TÉCNICO DE PREVENÇÃO E COMBATE A INCÊNDIO E APROVAÇÃO JUNTO AO CORPO DE BOMBEIROS PARA EDIFICAÇÕES DE  5001 M2 À 10000 M2</v>
          </cell>
          <cell r="C2764" t="str">
            <v>GL</v>
          </cell>
          <cell r="D2764">
            <v>12482.33</v>
          </cell>
          <cell r="E2764" t="str">
            <v>SIURB-E Jan/25</v>
          </cell>
        </row>
        <row r="2765">
          <cell r="A2765">
            <v>20005036</v>
          </cell>
          <cell r="B2765" t="str">
            <v>SERVIÇOS TÉCNICOS PROFISSIONAIS PARA OBTENÇÃO DO AVCB JUNTO AO CORPO DE BOMBEIROS PARA EDIFICAÇÕES ATÉ 2000 M2</v>
          </cell>
          <cell r="C2765" t="str">
            <v>GL</v>
          </cell>
          <cell r="D2765">
            <v>3800.64</v>
          </cell>
          <cell r="E2765" t="str">
            <v>SIURB-E Jan/25</v>
          </cell>
        </row>
        <row r="2766">
          <cell r="A2766">
            <v>20005037</v>
          </cell>
          <cell r="B2766" t="str">
            <v>SERVIÇOS TÉCNICOS PROFISSIONAIS PARA OBTENÇÃO DO AVCB JUNTO AO CORPO DE BOMBEIROS PARA EDIFICAÇÕES DE 2001 À 5000 M2</v>
          </cell>
          <cell r="C2766" t="str">
            <v>GL</v>
          </cell>
          <cell r="D2766">
            <v>5700.96</v>
          </cell>
          <cell r="E2766" t="str">
            <v>SIURB-E Jan/25</v>
          </cell>
        </row>
        <row r="2767">
          <cell r="A2767">
            <v>20005038</v>
          </cell>
          <cell r="B2767" t="str">
            <v>SERVIÇOS TÉCNICOS PROFISSIONAIS PARA OBTENÇÃO DO AVCB JUNTO AO CORPO DE BOMBEIROS PARA EDIFICAÇÕES DE 5001 À 10000 M2</v>
          </cell>
          <cell r="C2767" t="str">
            <v>GL</v>
          </cell>
          <cell r="D2767">
            <v>8551.44</v>
          </cell>
          <cell r="E2767" t="str">
            <v>SIURB-E Jan/25</v>
          </cell>
        </row>
        <row r="2768">
          <cell r="A2768">
            <v>20006000</v>
          </cell>
          <cell r="B2768" t="str">
            <v>CONTROLE TECNOLÓGICO</v>
          </cell>
          <cell r="C2768" t="str">
            <v>.</v>
          </cell>
          <cell r="D2768" t="str">
            <v>.</v>
          </cell>
          <cell r="E2768" t="str">
            <v>SIURB-E Jan/25</v>
          </cell>
        </row>
        <row r="2769">
          <cell r="A2769">
            <v>20006001</v>
          </cell>
          <cell r="B2769" t="str">
            <v>CONCRETO - ESTUDOS E ENSAIOS</v>
          </cell>
          <cell r="C2769" t="str">
            <v>UN</v>
          </cell>
          <cell r="D2769">
            <v>2715.37</v>
          </cell>
          <cell r="E2769" t="str">
            <v>SIURB-E Jan/25</v>
          </cell>
        </row>
        <row r="2770">
          <cell r="A2770">
            <v>20006002</v>
          </cell>
          <cell r="B2770" t="str">
            <v>CONCRETO - ENSAIOS DE RUPTURA A COMPRESSÃO (CORPOS DE PROVA)</v>
          </cell>
          <cell r="C2770" t="str">
            <v>UN</v>
          </cell>
          <cell r="D2770">
            <v>21.15</v>
          </cell>
          <cell r="E2770" t="str">
            <v>SIURB-E Jan/25</v>
          </cell>
        </row>
        <row r="2771">
          <cell r="A2771">
            <v>20006003</v>
          </cell>
          <cell r="B2771" t="str">
            <v>CONTROLE TECNOLÓGICO DE CONCRETO - MOBILIZAÇÃO PARA MOLDAGEM E/OU COLETA DOS CORPOS DE PROVA DE CONCRETO</v>
          </cell>
          <cell r="C2771" t="str">
            <v>VIAGEM</v>
          </cell>
          <cell r="D2771">
            <v>295.12</v>
          </cell>
          <cell r="E2771" t="str">
            <v>SIURB-E Jan/25</v>
          </cell>
        </row>
        <row r="2772">
          <cell r="A2772">
            <v>20006004</v>
          </cell>
          <cell r="B2772" t="str">
            <v>CONTROLE TECNOLÓGICO DE CONCRETO MOLDAGEM DE CORPO DE PROVA</v>
          </cell>
          <cell r="C2772" t="str">
            <v>PERÍODO</v>
          </cell>
          <cell r="D2772">
            <v>243.12</v>
          </cell>
          <cell r="E2772" t="str">
            <v>SIURB-E Jan/25</v>
          </cell>
        </row>
        <row r="2773">
          <cell r="A2773">
            <v>20006005</v>
          </cell>
          <cell r="B2773" t="str">
            <v>CONTROLE TECNOLÓGICO DE CONCRETO - ENSAIO DE ESCLEROMETRIA EM 10 PONTOS COM 16 TIROS POR PONTO</v>
          </cell>
          <cell r="C2773" t="str">
            <v>ENS.</v>
          </cell>
          <cell r="D2773">
            <v>1927.99</v>
          </cell>
          <cell r="E2773" t="str">
            <v>SIURB-E Jan/25</v>
          </cell>
        </row>
        <row r="2774">
          <cell r="A2774">
            <v>20006011</v>
          </cell>
          <cell r="B2774" t="str">
            <v>AÇO - ENSAIOS DE TRAÇÃO EM BARRAS</v>
          </cell>
          <cell r="C2774" t="str">
            <v>UN</v>
          </cell>
          <cell r="D2774">
            <v>76.209999999999994</v>
          </cell>
          <cell r="E2774" t="str">
            <v>SIURB-E Jan/25</v>
          </cell>
        </row>
        <row r="2775">
          <cell r="A2775">
            <v>20006012</v>
          </cell>
          <cell r="B2775" t="str">
            <v>AÇO - ENSAIOS DE DOBRAMENTO EM BARRAS</v>
          </cell>
          <cell r="C2775" t="str">
            <v>UN</v>
          </cell>
          <cell r="D2775">
            <v>19.3</v>
          </cell>
          <cell r="E2775" t="str">
            <v>SIURB-E Jan/25</v>
          </cell>
        </row>
        <row r="2776">
          <cell r="A2776">
            <v>20006013</v>
          </cell>
          <cell r="B2776" t="str">
            <v>AÇO - ENSAIOS DE VERIFICAÇÃO DE BITOLA</v>
          </cell>
          <cell r="C2776" t="str">
            <v>UN</v>
          </cell>
          <cell r="D2776">
            <v>19.7</v>
          </cell>
          <cell r="E2776" t="str">
            <v>SIURB-E Jan/25</v>
          </cell>
        </row>
        <row r="2777">
          <cell r="A2777">
            <v>20006014</v>
          </cell>
          <cell r="B2777" t="str">
            <v>ENSAIO DE ISOLAÇÃO DE CABO DE MÉDIA TENSÃO</v>
          </cell>
          <cell r="C2777" t="str">
            <v>Un</v>
          </cell>
          <cell r="D2777">
            <v>3447.11</v>
          </cell>
          <cell r="E2777" t="str">
            <v>SIURB-E Jan/25</v>
          </cell>
        </row>
        <row r="2778">
          <cell r="A2778">
            <v>20006015</v>
          </cell>
          <cell r="B2778" t="str">
            <v>ENSAIO DE ISOLAÇÃO DE TRANFORMADOR DE POTÊNCIA</v>
          </cell>
          <cell r="C2778" t="str">
            <v>Un</v>
          </cell>
          <cell r="D2778">
            <v>2764.9</v>
          </cell>
          <cell r="E2778" t="str">
            <v>SIURB-E Jan/25</v>
          </cell>
        </row>
        <row r="2779">
          <cell r="A2779">
            <v>20006016</v>
          </cell>
          <cell r="B2779" t="str">
            <v>ENSAIO DE RELAÇÃO DE TRANSFORMAÇÃO EM TRANSFORMADOR DE POTÊNCIA</v>
          </cell>
          <cell r="C2779" t="str">
            <v>Un</v>
          </cell>
          <cell r="D2779">
            <v>2291.5</v>
          </cell>
          <cell r="E2779" t="str">
            <v>SIURB-E Jan/25</v>
          </cell>
        </row>
        <row r="2780">
          <cell r="A2780">
            <v>20006017</v>
          </cell>
          <cell r="B2780" t="str">
            <v>ENSAIO DE RESISTÊNCIA DE ISOLAÇÃO DE CHAVE SECCIONADORA CLASSE 15KV</v>
          </cell>
          <cell r="C2780" t="str">
            <v>Un</v>
          </cell>
          <cell r="D2780">
            <v>3405.34</v>
          </cell>
          <cell r="E2780" t="str">
            <v>SIURB-E Jan/25</v>
          </cell>
        </row>
        <row r="2781">
          <cell r="A2781">
            <v>20006018</v>
          </cell>
          <cell r="B2781" t="str">
            <v>PARAMETRIZAÇÃO DO RELÊ DE PROTEÇÃO INDIRETA DE DISJUNTOR EM MÉDIA TENSÃO</v>
          </cell>
          <cell r="C2781" t="str">
            <v>Un</v>
          </cell>
          <cell r="D2781">
            <v>2397.06</v>
          </cell>
          <cell r="E2781" t="str">
            <v>SIURB-E Jan/25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pageSetUpPr fitToPage="1"/>
  </sheetPr>
  <dimension ref="B1:IW640"/>
  <sheetViews>
    <sheetView showGridLines="0" tabSelected="1" topLeftCell="D532" zoomScale="85" zoomScaleNormal="85" workbookViewId="0">
      <selection activeCell="I538" sqref="I538:I1048576"/>
    </sheetView>
  </sheetViews>
  <sheetFormatPr defaultRowHeight="12.75" x14ac:dyDescent="0.2"/>
  <cols>
    <col min="1" max="1" width="9.140625" style="1"/>
    <col min="2" max="2" width="11.140625" style="4" customWidth="1"/>
    <col min="3" max="4" width="12.28515625" style="4" customWidth="1"/>
    <col min="5" max="5" width="16.140625" style="5" customWidth="1"/>
    <col min="6" max="6" width="60.7109375" style="5" customWidth="1"/>
    <col min="7" max="7" width="10.7109375" style="6" customWidth="1"/>
    <col min="8" max="8" width="10.7109375" style="4" customWidth="1"/>
    <col min="9" max="9" width="15.42578125" style="4" bestFit="1" customWidth="1"/>
    <col min="10" max="10" width="14.7109375" style="37" bestFit="1" customWidth="1"/>
    <col min="11" max="11" width="15.42578125" style="37" customWidth="1"/>
    <col min="12" max="12" width="16.28515625" style="1" customWidth="1"/>
    <col min="13" max="16384" width="9.140625" style="1"/>
  </cols>
  <sheetData>
    <row r="1" spans="2:257" s="2" customFormat="1" ht="25.5" x14ac:dyDescent="0.2">
      <c r="B1" s="2" t="s">
        <v>0</v>
      </c>
      <c r="C1" s="19" t="s">
        <v>0</v>
      </c>
      <c r="D1" s="19" t="s">
        <v>0</v>
      </c>
      <c r="E1" s="8" t="s">
        <v>1</v>
      </c>
      <c r="F1" s="8" t="s">
        <v>2</v>
      </c>
      <c r="G1" s="8" t="s">
        <v>3</v>
      </c>
      <c r="H1" s="9" t="s">
        <v>4</v>
      </c>
      <c r="I1" s="38" t="s">
        <v>10</v>
      </c>
      <c r="J1" s="38" t="s">
        <v>11</v>
      </c>
      <c r="K1" s="39" t="s">
        <v>5</v>
      </c>
    </row>
    <row r="2" spans="2:257" s="3" customFormat="1" x14ac:dyDescent="0.2">
      <c r="B2" s="3" t="s">
        <v>8</v>
      </c>
      <c r="C2" s="24" t="str">
        <f>[1]ORÇAMENTO!O17</f>
        <v>1.1.</v>
      </c>
      <c r="D2" s="26"/>
      <c r="E2" s="23"/>
      <c r="F2" s="18" t="str">
        <f>[1]ORÇAMENTO!R17</f>
        <v>SERVIÇOS PRELIMINARES</v>
      </c>
      <c r="G2" s="14"/>
      <c r="H2" s="21"/>
      <c r="I2" s="50"/>
      <c r="J2" s="40" t="s">
        <v>6</v>
      </c>
      <c r="K2" s="41"/>
      <c r="L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</row>
    <row r="3" spans="2:257" ht="38.25" x14ac:dyDescent="0.2">
      <c r="B3" s="1" t="s">
        <v>8</v>
      </c>
      <c r="C3" s="20" t="str">
        <f>[1]ORÇAMENTO!O18</f>
        <v>1.1.1.</v>
      </c>
      <c r="D3" s="20" t="str">
        <f>[1]ORÇAMENTO!P18</f>
        <v>SINAPI</v>
      </c>
      <c r="E3" s="17">
        <v>103689</v>
      </c>
      <c r="F3" s="15" t="str">
        <f>[1]ORÇAMENTO!R18</f>
        <v>FORNECIMENTO E INSTALAÇÃO DE PLACA DE OBRA COM CHAPA GALVANIZADA E ESTRUTURA DE MADEIRA. AF_03/2022_PS</v>
      </c>
      <c r="G3" s="13" t="str">
        <f>[1]ORÇAMENTO!S18</f>
        <v>M2</v>
      </c>
      <c r="H3" s="13">
        <f>[1]ORÇAMENTO!T18</f>
        <v>10</v>
      </c>
      <c r="I3" s="51"/>
      <c r="J3" s="42"/>
      <c r="K3" s="43">
        <f t="shared" ref="K3:K64" si="0">ROUND(H3*J3,2)</f>
        <v>0</v>
      </c>
      <c r="L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</row>
    <row r="4" spans="2:257" x14ac:dyDescent="0.2">
      <c r="B4" s="1" t="s">
        <v>8</v>
      </c>
      <c r="C4" s="20" t="str">
        <f>[1]ORÇAMENTO!O19</f>
        <v>1.1.2.</v>
      </c>
      <c r="D4" s="20" t="str">
        <f>[1]ORÇAMENTO!P19</f>
        <v>SINAPI</v>
      </c>
      <c r="E4" s="17">
        <v>98459</v>
      </c>
      <c r="F4" s="15" t="str">
        <f>[1]ORÇAMENTO!R19</f>
        <v>TAPUME COM TELHA METÁLICA. AF_03/2024</v>
      </c>
      <c r="G4" s="13" t="str">
        <f>[1]ORÇAMENTO!S19</f>
        <v>M2</v>
      </c>
      <c r="H4" s="13">
        <f>[1]ORÇAMENTO!T19</f>
        <v>99</v>
      </c>
      <c r="I4" s="51"/>
      <c r="J4" s="42"/>
      <c r="K4" s="43"/>
      <c r="L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</row>
    <row r="5" spans="2:257" ht="38.25" x14ac:dyDescent="0.2">
      <c r="B5" s="1" t="s">
        <v>8</v>
      </c>
      <c r="C5" s="20" t="str">
        <f>[1]ORÇAMENTO!O20</f>
        <v>1.1.3.</v>
      </c>
      <c r="D5" s="20" t="str">
        <f>[1]ORÇAMENTO!P20</f>
        <v>SINAPI</v>
      </c>
      <c r="E5" s="17">
        <v>101509</v>
      </c>
      <c r="F5" s="15" t="str">
        <f>[1]ORÇAMENTO!R20</f>
        <v>ENTRADA DE ENERGIA ELÉTRICA, AÉREA, TRIFÁSICA, COM CAIXA DE EMBUTIR, CABO DE 10 MM2 E DISJUNTOR DIN 50A (NÃO INCLUSO O POSTE DE CONCRETO). AF_07/2020</v>
      </c>
      <c r="G5" s="13" t="str">
        <f>[1]ORÇAMENTO!S20</f>
        <v>UN</v>
      </c>
      <c r="H5" s="13">
        <f>[1]ORÇAMENTO!T20</f>
        <v>1</v>
      </c>
      <c r="I5" s="51"/>
      <c r="J5" s="42"/>
      <c r="K5" s="43"/>
      <c r="L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</row>
    <row r="6" spans="2:257" x14ac:dyDescent="0.2">
      <c r="B6" s="1" t="s">
        <v>8</v>
      </c>
      <c r="C6" s="20" t="str">
        <f>[1]ORÇAMENTO!O21</f>
        <v>1.1.4.</v>
      </c>
      <c r="D6" s="20" t="str">
        <f>[1]ORÇAMENTO!P21</f>
        <v>FNDE</v>
      </c>
      <c r="E6" s="17" t="s">
        <v>130</v>
      </c>
      <c r="F6" s="15" t="str">
        <f>[1]ORÇAMENTO!R21</f>
        <v>LIGAÇÃO PROVISÓRIA DE ÁGUA E ESGOTO</v>
      </c>
      <c r="G6" s="13" t="str">
        <f>[1]ORÇAMENTO!S21</f>
        <v>UN</v>
      </c>
      <c r="H6" s="13">
        <f>[1]ORÇAMENTO!T21</f>
        <v>1</v>
      </c>
      <c r="I6" s="51"/>
      <c r="J6" s="42"/>
      <c r="K6" s="43"/>
      <c r="L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</row>
    <row r="7" spans="2:257" ht="38.25" x14ac:dyDescent="0.2">
      <c r="B7" s="1" t="s">
        <v>8</v>
      </c>
      <c r="C7" s="20" t="str">
        <f>[1]ORÇAMENTO!O22</f>
        <v>1.1.5.</v>
      </c>
      <c r="D7" s="20" t="str">
        <f>[1]ORÇAMENTO!P22</f>
        <v>SINAPI</v>
      </c>
      <c r="E7" s="17">
        <v>99059</v>
      </c>
      <c r="F7" s="15" t="str">
        <f>[1]ORÇAMENTO!R22</f>
        <v>LOCAÇÃO CONVENCIONAL DE OBRA, UTILIZANDO GABARITO DE TÁBUAS CORRIDAS PONTALETADAS A CADA 2,00M - 2 UTILIZAÇÕES. AF_03/2024</v>
      </c>
      <c r="G7" s="13" t="str">
        <f>[1]ORÇAMENTO!S22</f>
        <v>M</v>
      </c>
      <c r="H7" s="13">
        <f>[1]ORÇAMENTO!T22</f>
        <v>127.78</v>
      </c>
      <c r="I7" s="51"/>
      <c r="J7" s="42"/>
      <c r="K7" s="43"/>
      <c r="L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</row>
    <row r="8" spans="2:257" ht="38.25" x14ac:dyDescent="0.2">
      <c r="B8" s="1" t="s">
        <v>8</v>
      </c>
      <c r="C8" s="20" t="str">
        <f>[1]ORÇAMENTO!O23</f>
        <v>1.1.6.</v>
      </c>
      <c r="D8" s="20" t="str">
        <f>[1]ORÇAMENTO!P23</f>
        <v>FNDE</v>
      </c>
      <c r="E8" s="17" t="s">
        <v>131</v>
      </c>
      <c r="F8" s="15" t="str">
        <f>[1]ORÇAMENTO!R23</f>
        <v>LOCACAO DE CONTAINER 2,30 X 6,00 M, ALT. 2,50 M, COM 1 SANITARIO, PARA ESCRITORIO, COMPLETO, SEM DIVISORIAS INTERNAS (NAO INCLUI MOBILIZACAO/DESMOBILIZACAO)</v>
      </c>
      <c r="G8" s="13" t="str">
        <f>[1]ORÇAMENTO!S23</f>
        <v>MÊS</v>
      </c>
      <c r="H8" s="13">
        <f>[1]ORÇAMENTO!T23</f>
        <v>8</v>
      </c>
      <c r="I8" s="51"/>
      <c r="J8" s="42"/>
      <c r="K8" s="43"/>
      <c r="L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</row>
    <row r="9" spans="2:257" ht="38.25" x14ac:dyDescent="0.2">
      <c r="B9" s="1" t="s">
        <v>8</v>
      </c>
      <c r="C9" s="20" t="str">
        <f>[1]ORÇAMENTO!O24</f>
        <v>1.1.7.</v>
      </c>
      <c r="D9" s="20" t="str">
        <f>[1]ORÇAMENTO!P24</f>
        <v>FNDE</v>
      </c>
      <c r="E9" s="17" t="s">
        <v>132</v>
      </c>
      <c r="F9" s="15" t="str">
        <f>[1]ORÇAMENTO!R24</f>
        <v>LOCACAO DE CONTAINER 2,30 X 6,00 M, ALT. 2,50 M, PARA ESCRITORIO, SEM DIVISORIAS INTERNAS E SEM SANITARIO (NAO INCLUI MOBILIZACAO/DESMOBILIZACAO)</v>
      </c>
      <c r="G9" s="13" t="str">
        <f>[1]ORÇAMENTO!S24</f>
        <v>MÊS</v>
      </c>
      <c r="H9" s="13">
        <f>[1]ORÇAMENTO!T24</f>
        <v>8</v>
      </c>
      <c r="I9" s="51"/>
      <c r="J9" s="42"/>
      <c r="K9" s="43"/>
      <c r="L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</row>
    <row r="10" spans="2:257" ht="38.25" x14ac:dyDescent="0.2">
      <c r="B10" s="1" t="s">
        <v>8</v>
      </c>
      <c r="C10" s="20" t="str">
        <f>[1]ORÇAMENTO!O25</f>
        <v>1.1.8.</v>
      </c>
      <c r="D10" s="20" t="str">
        <f>[1]ORÇAMENTO!P25</f>
        <v>FNDE</v>
      </c>
      <c r="E10" s="17" t="s">
        <v>133</v>
      </c>
      <c r="F10" s="15" t="str">
        <f>[1]ORÇAMENTO!R25</f>
        <v>LOCACAO DE CONTAINER 2,30 X 6,00 M, ALT. 2,50 M, PARA SANITARIO, COM 4 BACIAS, 8 CHUVEIROS,1 LAVATORIO E 1 MICTORIO (NAO INCLUI MOBILIZACAO/DESMOBILIZACAO)</v>
      </c>
      <c r="G10" s="13" t="str">
        <f>[1]ORÇAMENTO!S25</f>
        <v>MÊS</v>
      </c>
      <c r="H10" s="13">
        <f>[1]ORÇAMENTO!T25</f>
        <v>8</v>
      </c>
      <c r="I10" s="51"/>
      <c r="J10" s="42"/>
      <c r="K10" s="43"/>
      <c r="L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</row>
    <row r="11" spans="2:257" x14ac:dyDescent="0.2">
      <c r="B11" s="1" t="s">
        <v>8</v>
      </c>
      <c r="C11" s="20" t="str">
        <f>[1]ORÇAMENTO!O26</f>
        <v>1.1.9.</v>
      </c>
      <c r="D11" s="20" t="str">
        <f>[1]ORÇAMENTO!P26</f>
        <v>FNDE</v>
      </c>
      <c r="E11" s="17" t="s">
        <v>134</v>
      </c>
      <c r="F11" s="15" t="str">
        <f>[1]ORÇAMENTO!R26</f>
        <v>ADMINISTRAÇÃO LOCAL TIPO 2</v>
      </c>
      <c r="G11" s="13" t="str">
        <f>[1]ORÇAMENTO!S26</f>
        <v>UN</v>
      </c>
      <c r="H11" s="13">
        <f>[1]ORÇAMENTO!T26</f>
        <v>1</v>
      </c>
      <c r="I11" s="51"/>
      <c r="J11" s="42"/>
      <c r="K11" s="43"/>
      <c r="L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</row>
    <row r="12" spans="2:257" s="3" customFormat="1" x14ac:dyDescent="0.2">
      <c r="B12" s="3" t="s">
        <v>8</v>
      </c>
      <c r="C12" s="24" t="str">
        <f>[1]ORÇAMENTO!O27</f>
        <v>1.2.</v>
      </c>
      <c r="D12" s="26"/>
      <c r="E12" s="23"/>
      <c r="F12" s="18" t="str">
        <f>[1]ORÇAMENTO!R27</f>
        <v>EDIFICAÇÃO (MOVIMENTO DE TERRA PARA FUNDAÇÕES)</v>
      </c>
      <c r="G12" s="14"/>
      <c r="H12" s="21"/>
      <c r="I12" s="50"/>
      <c r="J12" s="40" t="s">
        <v>6</v>
      </c>
      <c r="K12" s="41">
        <f>SUM(K13:K17)</f>
        <v>0</v>
      </c>
      <c r="L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</row>
    <row r="13" spans="2:257" ht="38.25" x14ac:dyDescent="0.2">
      <c r="B13" s="1" t="s">
        <v>8</v>
      </c>
      <c r="C13" s="20" t="str">
        <f>[1]ORÇAMENTO!O28</f>
        <v>1.2.1.</v>
      </c>
      <c r="D13" s="20" t="str">
        <f>[1]ORÇAMENTO!P28</f>
        <v>SINAPI</v>
      </c>
      <c r="E13" s="17">
        <v>98525</v>
      </c>
      <c r="F13" s="15" t="str">
        <f>[1]ORÇAMENTO!R28</f>
        <v>LIMPEZA MECANIZADA DE CAMADA VEGETAL, VEGETAÇÃO E PEQUENAS ÁRVORES (DIÂMETRO DE TRONCO MENOR QUE 0,20 M), COM TRATOR DE ESTEIRAS. AF_03/2024</v>
      </c>
      <c r="G13" s="13" t="str">
        <f>[1]ORÇAMENTO!S28</f>
        <v>M2</v>
      </c>
      <c r="H13" s="13">
        <f>[1]ORÇAMENTO!T28</f>
        <v>1575</v>
      </c>
      <c r="I13" s="51"/>
      <c r="J13" s="42"/>
      <c r="K13" s="43"/>
      <c r="L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</row>
    <row r="14" spans="2:257" ht="51" x14ac:dyDescent="0.2">
      <c r="B14" s="1" t="s">
        <v>8</v>
      </c>
      <c r="C14" s="20" t="str">
        <f>[1]ORÇAMENTO!O29</f>
        <v>1.2.2.</v>
      </c>
      <c r="D14" s="20" t="str">
        <f>[1]ORÇAMENTO!P29</f>
        <v>SINAPI</v>
      </c>
      <c r="E14" s="17">
        <v>94306</v>
      </c>
      <c r="F14" s="15" t="str">
        <f>[1]ORÇAMENTO!R29</f>
        <v>ATERRO MECANIZADO DE VALA COM ESCAVADEIRA HIDRÁULICA (CAPACIDADE DA CAÇAMBA: 0,8 M³ / POTÊNCIA: 111 HP), LARGURA ATÉ 2,5 M, PROFUNDIDADE DE 1,5 A 3,0 M, COM SOLO ARGILO-ARENOSO. AF_08/2023</v>
      </c>
      <c r="G14" s="13" t="str">
        <f>[1]ORÇAMENTO!S29</f>
        <v>M3</v>
      </c>
      <c r="H14" s="13">
        <f>[1]ORÇAMENTO!T29</f>
        <v>158.44</v>
      </c>
      <c r="I14" s="51"/>
      <c r="J14" s="42"/>
      <c r="K14" s="43"/>
      <c r="L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</row>
    <row r="15" spans="2:257" ht="38.25" x14ac:dyDescent="0.2">
      <c r="B15" s="1" t="s">
        <v>8</v>
      </c>
      <c r="C15" s="20" t="str">
        <f>[1]ORÇAMENTO!O30</f>
        <v>1.2.3.</v>
      </c>
      <c r="D15" s="20" t="str">
        <f>[1]ORÇAMENTO!P30</f>
        <v>SINAPI</v>
      </c>
      <c r="E15" s="17">
        <v>96523</v>
      </c>
      <c r="F15" s="15" t="str">
        <f>[1]ORÇAMENTO!R30</f>
        <v>ESCAVAÇÃO MANUAL PARA BLOCO DE COROAMENTO OU SAPATA (INCLUINDO ESCAVAÇÃO PARA COLOCAÇÃO DE FÔRMAS). AF_01/2024</v>
      </c>
      <c r="G15" s="13" t="str">
        <f>[1]ORÇAMENTO!S30</f>
        <v>M3</v>
      </c>
      <c r="H15" s="13">
        <f>[1]ORÇAMENTO!T30</f>
        <v>250.58</v>
      </c>
      <c r="I15" s="51"/>
      <c r="J15" s="42"/>
      <c r="K15" s="43"/>
      <c r="L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</row>
    <row r="16" spans="2:257" ht="38.25" x14ac:dyDescent="0.2">
      <c r="B16" s="1" t="s">
        <v>8</v>
      </c>
      <c r="C16" s="20" t="str">
        <f>[1]ORÇAMENTO!O31</f>
        <v>1.2.4.</v>
      </c>
      <c r="D16" s="20" t="str">
        <f>[1]ORÇAMENTO!P31</f>
        <v>SINAPI</v>
      </c>
      <c r="E16" s="17">
        <v>101617</v>
      </c>
      <c r="F16" s="15" t="str">
        <f>[1]ORÇAMENTO!R31</f>
        <v>PREPARO DE FUNDO DE VALA COM LARGURA MAIOR OU IGUAL A 1,5 M E MENOR QUE 2,5 M (ACERTO DO SOLO NATURAL). AF_08/2020</v>
      </c>
      <c r="G16" s="13" t="str">
        <f>[1]ORÇAMENTO!S31</f>
        <v>M2</v>
      </c>
      <c r="H16" s="13">
        <f>[1]ORÇAMENTO!T31</f>
        <v>107.09</v>
      </c>
      <c r="I16" s="51"/>
      <c r="J16" s="42"/>
      <c r="K16" s="43"/>
      <c r="L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</row>
    <row r="17" spans="2:257" ht="63.75" x14ac:dyDescent="0.2">
      <c r="B17" s="1" t="s">
        <v>8</v>
      </c>
      <c r="C17" s="20" t="str">
        <f>[1]ORÇAMENTO!O32</f>
        <v>1.2.5.</v>
      </c>
      <c r="D17" s="20" t="str">
        <f>[1]ORÇAMENTO!P32</f>
        <v>SINAPI</v>
      </c>
      <c r="E17" s="17">
        <v>93381</v>
      </c>
      <c r="F17" s="15" t="str">
        <f>[1]ORÇAMENTO!R32</f>
        <v>REATERRO MECANIZADO DE VALA COM RETROESCAVADEIRA (CAPACIDADE DA CAÇAMBA DA RETRO: 0,26 M³/POTÊNCIA: 88 HP), LARGURA 0,8 A 1,5 M, PROFUNDIDADE 1,5 A 3,0 M, COM SOLO (SEM SUBSTITUIÇÃO) DE 1ª CATEGORIA E COMPACTADOR DE SOLOS DE PERCUSSÃO. AF_08/2023</v>
      </c>
      <c r="G17" s="13" t="str">
        <f>[1]ORÇAMENTO!S32</f>
        <v>M3</v>
      </c>
      <c r="H17" s="13">
        <f>[1]ORÇAMENTO!T32</f>
        <v>210.86</v>
      </c>
      <c r="I17" s="51"/>
      <c r="J17" s="42"/>
      <c r="K17" s="43"/>
      <c r="L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</row>
    <row r="18" spans="2:257" s="3" customFormat="1" ht="25.5" x14ac:dyDescent="0.2">
      <c r="B18" s="3" t="s">
        <v>8</v>
      </c>
      <c r="C18" s="24" t="str">
        <f>[1]ORÇAMENTO!O33</f>
        <v>1.3.</v>
      </c>
      <c r="D18" s="26"/>
      <c r="E18" s="23"/>
      <c r="F18" s="18" t="str">
        <f>[1]ORÇAMENTO!R33</f>
        <v>MURETA ABRIGO DE GÁS (MOVIMENTO DE TERRA PARA FUNDAÇÕES)</v>
      </c>
      <c r="G18" s="14"/>
      <c r="H18" s="21"/>
      <c r="I18" s="50"/>
      <c r="J18" s="40" t="s">
        <v>6</v>
      </c>
      <c r="K18" s="41">
        <f>SUM(K19:K21)</f>
        <v>0</v>
      </c>
      <c r="L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</row>
    <row r="19" spans="2:257" ht="38.25" x14ac:dyDescent="0.2">
      <c r="B19" s="1" t="s">
        <v>8</v>
      </c>
      <c r="C19" s="20" t="str">
        <f>[1]ORÇAMENTO!O34</f>
        <v>1.3.1.</v>
      </c>
      <c r="D19" s="20" t="str">
        <f>[1]ORÇAMENTO!P34</f>
        <v>SINAPI</v>
      </c>
      <c r="E19" s="17">
        <v>96523</v>
      </c>
      <c r="F19" s="15" t="str">
        <f>[1]ORÇAMENTO!R34</f>
        <v>ESCAVAÇÃO MANUAL PARA BLOCO DE COROAMENTO OU SAPATA (INCLUINDO ESCAVAÇÃO PARA COLOCAÇÃO DE FÔRMAS). AF_01/2024</v>
      </c>
      <c r="G19" s="13" t="str">
        <f>[1]ORÇAMENTO!S34</f>
        <v>M3</v>
      </c>
      <c r="H19" s="13">
        <f>[1]ORÇAMENTO!T34</f>
        <v>15.68</v>
      </c>
      <c r="I19" s="51"/>
      <c r="J19" s="42"/>
      <c r="K19" s="43"/>
      <c r="L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</row>
    <row r="20" spans="2:257" ht="38.25" x14ac:dyDescent="0.2">
      <c r="B20" s="1" t="s">
        <v>8</v>
      </c>
      <c r="C20" s="20" t="str">
        <f>[1]ORÇAMENTO!O35</f>
        <v>1.3.2.</v>
      </c>
      <c r="D20" s="20" t="str">
        <f>[1]ORÇAMENTO!P35</f>
        <v>SINAPI</v>
      </c>
      <c r="E20" s="17">
        <v>101617</v>
      </c>
      <c r="F20" s="15" t="str">
        <f>[1]ORÇAMENTO!R35</f>
        <v>PREPARO DE FUNDO DE VALA COM LARGURA MAIOR OU IGUAL A 1,5 M E MENOR QUE 2,5 M (ACERTO DO SOLO NATURAL). AF_08/2020</v>
      </c>
      <c r="G20" s="13" t="str">
        <f>[1]ORÇAMENTO!S35</f>
        <v>M2</v>
      </c>
      <c r="H20" s="13">
        <f>[1]ORÇAMENTO!T35</f>
        <v>13.37</v>
      </c>
      <c r="I20" s="51"/>
      <c r="J20" s="42"/>
      <c r="K20" s="43"/>
      <c r="L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</row>
    <row r="21" spans="2:257" ht="63.75" x14ac:dyDescent="0.2">
      <c r="B21" s="1" t="s">
        <v>8</v>
      </c>
      <c r="C21" s="20" t="str">
        <f>[1]ORÇAMENTO!O36</f>
        <v>1.3.3.</v>
      </c>
      <c r="D21" s="20" t="str">
        <f>[1]ORÇAMENTO!P36</f>
        <v>SINAPI</v>
      </c>
      <c r="E21" s="17">
        <v>93381</v>
      </c>
      <c r="F21" s="15" t="str">
        <f>[1]ORÇAMENTO!R36</f>
        <v>REATERRO MECANIZADO DE VALA COM RETROESCAVADEIRA (CAPACIDADE DA CAÇAMBA DA RETRO: 0,26 M³/POTÊNCIA: 88 HP), LARGURA 0,8 A 1,5 M, PROFUNDIDADE 1,5 A 3,0 M, COM SOLO (SEM SUBSTITUIÇÃO) DE 1ª CATEGORIA E COMPACTADOR DE SOLOS DE PERCUSSÃO. AF_08/2023</v>
      </c>
      <c r="G21" s="13" t="str">
        <f>[1]ORÇAMENTO!S36</f>
        <v>M3</v>
      </c>
      <c r="H21" s="13">
        <f>[1]ORÇAMENTO!T36</f>
        <v>11.42</v>
      </c>
      <c r="I21" s="51"/>
      <c r="J21" s="42"/>
      <c r="K21" s="43"/>
      <c r="L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</row>
    <row r="22" spans="2:257" s="3" customFormat="1" x14ac:dyDescent="0.2">
      <c r="B22" s="3" t="s">
        <v>8</v>
      </c>
      <c r="C22" s="24" t="str">
        <f>[1]ORÇAMENTO!O37</f>
        <v>1.4.</v>
      </c>
      <c r="D22" s="26"/>
      <c r="E22" s="23"/>
      <c r="F22" s="18" t="str">
        <f>[1]ORÇAMENTO!R37</f>
        <v>CASTELO D'ÁGUA (MOVIMENTO DE TERRA PARA FUNDAÇÕES)</v>
      </c>
      <c r="G22" s="14"/>
      <c r="H22" s="21"/>
      <c r="I22" s="50"/>
      <c r="J22" s="40" t="s">
        <v>6</v>
      </c>
      <c r="K22" s="41">
        <f>SUM(K23:K25)</f>
        <v>0</v>
      </c>
      <c r="L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</row>
    <row r="23" spans="2:257" ht="38.25" x14ac:dyDescent="0.2">
      <c r="B23" s="1" t="s">
        <v>8</v>
      </c>
      <c r="C23" s="20" t="str">
        <f>[1]ORÇAMENTO!O38</f>
        <v>1.4.1.</v>
      </c>
      <c r="D23" s="20" t="str">
        <f>[1]ORÇAMENTO!P38</f>
        <v>SINAPI</v>
      </c>
      <c r="E23" s="17">
        <v>96523</v>
      </c>
      <c r="F23" s="15" t="str">
        <f>[1]ORÇAMENTO!R38</f>
        <v>ESCAVAÇÃO MANUAL PARA BLOCO DE COROAMENTO OU SAPATA (INCLUINDO ESCAVAÇÃO PARA COLOCAÇÃO DE FÔRMAS). AF_01/2024</v>
      </c>
      <c r="G23" s="13" t="str">
        <f>[1]ORÇAMENTO!S38</f>
        <v>M3</v>
      </c>
      <c r="H23" s="13">
        <f>[1]ORÇAMENTO!T38</f>
        <v>3.65</v>
      </c>
      <c r="I23" s="51"/>
      <c r="J23" s="42"/>
      <c r="K23" s="43"/>
      <c r="L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</row>
    <row r="24" spans="2:257" ht="38.25" x14ac:dyDescent="0.2">
      <c r="B24" s="1" t="s">
        <v>8</v>
      </c>
      <c r="C24" s="20" t="str">
        <f>[1]ORÇAMENTO!O39</f>
        <v>1.4.2.</v>
      </c>
      <c r="D24" s="20" t="str">
        <f>[1]ORÇAMENTO!P39</f>
        <v>SINAPI</v>
      </c>
      <c r="E24" s="17">
        <v>101617</v>
      </c>
      <c r="F24" s="15" t="str">
        <f>[1]ORÇAMENTO!R39</f>
        <v>PREPARO DE FUNDO DE VALA COM LARGURA MAIOR OU IGUAL A 1,5 M E MENOR QUE 2,5 M (ACERTO DO SOLO NATURAL). AF_08/2020</v>
      </c>
      <c r="G24" s="13" t="str">
        <f>[1]ORÇAMENTO!S39</f>
        <v>M2</v>
      </c>
      <c r="H24" s="13">
        <f>[1]ORÇAMENTO!T39</f>
        <v>4.84</v>
      </c>
      <c r="I24" s="51"/>
      <c r="J24" s="42"/>
      <c r="K24" s="43"/>
      <c r="L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</row>
    <row r="25" spans="2:257" ht="63.75" x14ac:dyDescent="0.2">
      <c r="B25" s="1" t="s">
        <v>8</v>
      </c>
      <c r="C25" s="20" t="str">
        <f>[1]ORÇAMENTO!O40</f>
        <v>1.4.3.</v>
      </c>
      <c r="D25" s="20" t="str">
        <f>[1]ORÇAMENTO!P40</f>
        <v>SINAPI</v>
      </c>
      <c r="E25" s="17">
        <v>93381</v>
      </c>
      <c r="F25" s="15" t="str">
        <f>[1]ORÇAMENTO!R40</f>
        <v>REATERRO MECANIZADO DE VALA COM RETROESCAVADEIRA (CAPACIDADE DA CAÇAMBA DA RETRO: 0,26 M³/POTÊNCIA: 88 HP), LARGURA 0,8 A 1,5 M, PROFUNDIDADE 1,5 A 3,0 M, COM SOLO (SEM SUBSTITUIÇÃO) DE 1ª CATEGORIA E COMPACTADOR DE SOLOS DE PERCUSSÃO. AF_08/2023</v>
      </c>
      <c r="G25" s="13" t="str">
        <f>[1]ORÇAMENTO!S40</f>
        <v>M3</v>
      </c>
      <c r="H25" s="13">
        <f>[1]ORÇAMENTO!T40</f>
        <v>1.23</v>
      </c>
      <c r="I25" s="51"/>
      <c r="J25" s="42"/>
      <c r="K25" s="43"/>
      <c r="L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</row>
    <row r="26" spans="2:257" s="3" customFormat="1" x14ac:dyDescent="0.2">
      <c r="B26" s="3" t="s">
        <v>8</v>
      </c>
      <c r="C26" s="24" t="str">
        <f>[1]ORÇAMENTO!O41</f>
        <v>1.5.</v>
      </c>
      <c r="D26" s="26"/>
      <c r="E26" s="23"/>
      <c r="F26" s="18" t="str">
        <f>[1]ORÇAMENTO!R41</f>
        <v>CONCRETO ARMADO PARA SAPATAS (FUNDAÇÕES)</v>
      </c>
      <c r="G26" s="14"/>
      <c r="H26" s="21"/>
      <c r="I26" s="50"/>
      <c r="J26" s="40" t="s">
        <v>6</v>
      </c>
      <c r="K26" s="41">
        <f>SUM(K27:K34)</f>
        <v>0</v>
      </c>
      <c r="L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</row>
    <row r="27" spans="2:257" ht="25.5" x14ac:dyDescent="0.2">
      <c r="B27" s="1" t="s">
        <v>8</v>
      </c>
      <c r="C27" s="20" t="str">
        <f>[1]ORÇAMENTO!O42</f>
        <v>1.5.1.</v>
      </c>
      <c r="D27" s="20" t="str">
        <f>[1]ORÇAMENTO!P42</f>
        <v>SINAPI</v>
      </c>
      <c r="E27" s="17">
        <v>96619</v>
      </c>
      <c r="F27" s="15" t="str">
        <f>[1]ORÇAMENTO!R42</f>
        <v>LASTRO DE CONCRETO MAGRO, APLICADO EM BLOCOS DE COROAMENTO OU SAPATAS, ESPESSURA DE 5 CM. AF_01/2024</v>
      </c>
      <c r="G27" s="13" t="str">
        <f>[1]ORÇAMENTO!S42</f>
        <v>M2</v>
      </c>
      <c r="H27" s="13">
        <f>[1]ORÇAMENTO!T42</f>
        <v>46.65</v>
      </c>
      <c r="I27" s="51"/>
      <c r="J27" s="42"/>
      <c r="K27" s="43"/>
      <c r="L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</row>
    <row r="28" spans="2:257" ht="38.25" x14ac:dyDescent="0.2">
      <c r="B28" s="1" t="s">
        <v>8</v>
      </c>
      <c r="C28" s="20" t="str">
        <f>[1]ORÇAMENTO!O43</f>
        <v>1.5.2.</v>
      </c>
      <c r="D28" s="20" t="str">
        <f>[1]ORÇAMENTO!P43</f>
        <v>SINAPI</v>
      </c>
      <c r="E28" s="17">
        <v>96534</v>
      </c>
      <c r="F28" s="15" t="str">
        <f>[1]ORÇAMENTO!R43</f>
        <v>FABRICAÇÃO, MONTAGEM E DESMONTAGEM DE FÔRMA PARA BLOCO DE COROAMENTO, EM MADEIRA SERRADA, E=25 MM, 4 UTILIZAÇÕES. AF_01/2024</v>
      </c>
      <c r="G28" s="13" t="str">
        <f>[1]ORÇAMENTO!S43</f>
        <v>M2</v>
      </c>
      <c r="H28" s="13">
        <f>[1]ORÇAMENTO!T43</f>
        <v>131.71</v>
      </c>
      <c r="I28" s="51"/>
      <c r="J28" s="42"/>
      <c r="K28" s="43"/>
      <c r="L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</row>
    <row r="29" spans="2:257" ht="38.25" x14ac:dyDescent="0.2">
      <c r="B29" s="1" t="s">
        <v>8</v>
      </c>
      <c r="C29" s="20" t="str">
        <f>[1]ORÇAMENTO!O44</f>
        <v>1.5.3.</v>
      </c>
      <c r="D29" s="20" t="str">
        <f>[1]ORÇAMENTO!P44</f>
        <v>SINAPI</v>
      </c>
      <c r="E29" s="17">
        <v>104917</v>
      </c>
      <c r="F29" s="15" t="str">
        <f>[1]ORÇAMENTO!R44</f>
        <v>ARMAÇÃO DE SAPATA ISOLADA, VIGA BALDRAME E SAPATA CORRIDA UTILIZANDO AÇO CA-50 DE 6,3 MM - MONTAGEM. AF_01/2024</v>
      </c>
      <c r="G29" s="13" t="str">
        <f>[1]ORÇAMENTO!S44</f>
        <v>KG</v>
      </c>
      <c r="H29" s="13">
        <f>[1]ORÇAMENTO!T44</f>
        <v>317.2</v>
      </c>
      <c r="I29" s="51"/>
      <c r="J29" s="42"/>
      <c r="K29" s="43"/>
      <c r="L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</row>
    <row r="30" spans="2:257" ht="38.25" x14ac:dyDescent="0.2">
      <c r="B30" s="1" t="s">
        <v>8</v>
      </c>
      <c r="C30" s="20" t="str">
        <f>[1]ORÇAMENTO!O45</f>
        <v>1.5.4.</v>
      </c>
      <c r="D30" s="20" t="str">
        <f>[1]ORÇAMENTO!P45</f>
        <v>SINAPI</v>
      </c>
      <c r="E30" s="17">
        <v>104918</v>
      </c>
      <c r="F30" s="15" t="str">
        <f>[1]ORÇAMENTO!R45</f>
        <v>ARMAÇÃO DE SAPATA ISOLADA, VIGA BALDRAME E SAPATA CORRIDA UTILIZANDO AÇO CA-50 DE 8 MM - MONTAGEM. AF_01/2024</v>
      </c>
      <c r="G30" s="13" t="str">
        <f>[1]ORÇAMENTO!S45</f>
        <v>KG</v>
      </c>
      <c r="H30" s="13">
        <f>[1]ORÇAMENTO!T45</f>
        <v>41.25</v>
      </c>
      <c r="I30" s="51"/>
      <c r="J30" s="42"/>
      <c r="K30" s="43"/>
      <c r="L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</row>
    <row r="31" spans="2:257" ht="38.25" x14ac:dyDescent="0.2">
      <c r="B31" s="1" t="s">
        <v>8</v>
      </c>
      <c r="C31" s="20" t="str">
        <f>[1]ORÇAMENTO!O46</f>
        <v>1.5.5.</v>
      </c>
      <c r="D31" s="20" t="str">
        <f>[1]ORÇAMENTO!P46</f>
        <v>SINAPI</v>
      </c>
      <c r="E31" s="17">
        <v>104919</v>
      </c>
      <c r="F31" s="15" t="str">
        <f>[1]ORÇAMENTO!R46</f>
        <v>ARMAÇÃO DE SAPATA ISOLADA, VIGA BALDRAME E SAPATA CORRIDA UTILIZANDO AÇO CA-50 DE 10 MM - MONTAGEM. AF_01/2024</v>
      </c>
      <c r="G31" s="13" t="str">
        <f>[1]ORÇAMENTO!S46</f>
        <v>KG</v>
      </c>
      <c r="H31" s="13">
        <f>[1]ORÇAMENTO!T46</f>
        <v>366.94</v>
      </c>
      <c r="I31" s="51"/>
      <c r="J31" s="42"/>
      <c r="K31" s="43"/>
      <c r="L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</row>
    <row r="32" spans="2:257" ht="38.25" x14ac:dyDescent="0.2">
      <c r="B32" s="1" t="s">
        <v>8</v>
      </c>
      <c r="C32" s="20" t="str">
        <f>[1]ORÇAMENTO!O47</f>
        <v>1.5.6.</v>
      </c>
      <c r="D32" s="20" t="str">
        <f>[1]ORÇAMENTO!P47</f>
        <v>SINAPI</v>
      </c>
      <c r="E32" s="17">
        <v>104920</v>
      </c>
      <c r="F32" s="15" t="str">
        <f>[1]ORÇAMENTO!R47</f>
        <v>ARMAÇÃO DE BLOCO, SAPATA ISOLADA, VIGA BALDRAME E SAPATA CORRIDA UTILIZANDO AÇO CA-50 DE 12,5 MM - MONTAGEM. AF_01/2024</v>
      </c>
      <c r="G32" s="13" t="str">
        <f>[1]ORÇAMENTO!S47</f>
        <v>KG</v>
      </c>
      <c r="H32" s="13">
        <f>[1]ORÇAMENTO!T47</f>
        <v>225</v>
      </c>
      <c r="I32" s="51"/>
      <c r="J32" s="42"/>
      <c r="K32" s="43"/>
      <c r="L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</row>
    <row r="33" spans="2:257" ht="38.25" x14ac:dyDescent="0.2">
      <c r="B33" s="1" t="s">
        <v>8</v>
      </c>
      <c r="C33" s="20" t="str">
        <f>[1]ORÇAMENTO!O48</f>
        <v>1.5.7.</v>
      </c>
      <c r="D33" s="20" t="str">
        <f>[1]ORÇAMENTO!P48</f>
        <v>SINAPI</v>
      </c>
      <c r="E33" s="17">
        <v>92915</v>
      </c>
      <c r="F33" s="15" t="str">
        <f>[1]ORÇAMENTO!R48</f>
        <v>ARMAÇÃO DE ESTRUTURAS DIVERSAS DE CONCRETO ARMADO, EXCETO VIGAS, PILARES, LAJES E FUNDAÇÕES, UTILIZANDO AÇO CA-60 DE 5,0 MM - MONTAGEM. AF_06/2022</v>
      </c>
      <c r="G33" s="13" t="str">
        <f>[1]ORÇAMENTO!S48</f>
        <v>KG</v>
      </c>
      <c r="H33" s="13">
        <f>[1]ORÇAMENTO!T48</f>
        <v>134.38</v>
      </c>
      <c r="I33" s="51"/>
      <c r="J33" s="42"/>
      <c r="K33" s="43"/>
      <c r="L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</row>
    <row r="34" spans="2:257" ht="38.25" x14ac:dyDescent="0.2">
      <c r="B34" s="1" t="s">
        <v>8</v>
      </c>
      <c r="C34" s="20" t="str">
        <f>[1]ORÇAMENTO!O49</f>
        <v>1.5.8.</v>
      </c>
      <c r="D34" s="20" t="str">
        <f>[1]ORÇAMENTO!P49</f>
        <v>SINAPI</v>
      </c>
      <c r="E34" s="17">
        <v>96558</v>
      </c>
      <c r="F34" s="15" t="str">
        <f>[1]ORÇAMENTO!R49</f>
        <v>CONCRETAGEM DE SAPATA, FCK 30 MPA, COM USO DE BOMBA - LANÇAMENTO, ADENSAMENTO E ACABAMENTO. AF_01/2024</v>
      </c>
      <c r="G34" s="13" t="str">
        <f>[1]ORÇAMENTO!S49</f>
        <v>M3</v>
      </c>
      <c r="H34" s="13">
        <f>[1]ORÇAMENTO!T49</f>
        <v>15.55</v>
      </c>
      <c r="I34" s="51"/>
      <c r="J34" s="42"/>
      <c r="K34" s="43"/>
      <c r="L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</row>
    <row r="35" spans="2:257" s="3" customFormat="1" x14ac:dyDescent="0.2">
      <c r="B35" s="3" t="s">
        <v>8</v>
      </c>
      <c r="C35" s="24" t="str">
        <f>[1]ORÇAMENTO!O50</f>
        <v>1.6.</v>
      </c>
      <c r="D35" s="26"/>
      <c r="E35" s="23"/>
      <c r="F35" s="18" t="str">
        <f>[1]ORÇAMENTO!R50</f>
        <v>CONCRETO ARMADO PARA VIGA BALDRAME (FUNDAÇÕES)</v>
      </c>
      <c r="G35" s="14"/>
      <c r="H35" s="21"/>
      <c r="I35" s="50"/>
      <c r="J35" s="40" t="s">
        <v>6</v>
      </c>
      <c r="K35" s="41">
        <f>SUM(K36:K43)</f>
        <v>0</v>
      </c>
      <c r="L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</row>
    <row r="36" spans="2:257" ht="25.5" x14ac:dyDescent="0.2">
      <c r="B36" s="1" t="s">
        <v>8</v>
      </c>
      <c r="C36" s="20" t="str">
        <f>[1]ORÇAMENTO!O51</f>
        <v>1.6.1.</v>
      </c>
      <c r="D36" s="20" t="str">
        <f>[1]ORÇAMENTO!P51</f>
        <v>SINAPI</v>
      </c>
      <c r="E36" s="17">
        <v>96619</v>
      </c>
      <c r="F36" s="15" t="str">
        <f>[1]ORÇAMENTO!R51</f>
        <v>LASTRO DE CONCRETO MAGRO, APLICADO EM BLOCOS DE COROAMENTO OU SAPATAS, ESPESSURA DE 5 CM. AF_01/2024</v>
      </c>
      <c r="G36" s="13" t="str">
        <f>[1]ORÇAMENTO!S51</f>
        <v>M2</v>
      </c>
      <c r="H36" s="13">
        <f>[1]ORÇAMENTO!T51</f>
        <v>60.44</v>
      </c>
      <c r="I36" s="51"/>
      <c r="J36" s="42"/>
      <c r="K36" s="43"/>
      <c r="L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</row>
    <row r="37" spans="2:257" ht="25.5" x14ac:dyDescent="0.2">
      <c r="B37" s="1" t="s">
        <v>8</v>
      </c>
      <c r="C37" s="20" t="str">
        <f>[1]ORÇAMENTO!O52</f>
        <v>1.6.2.</v>
      </c>
      <c r="D37" s="20" t="str">
        <f>[1]ORÇAMENTO!P52</f>
        <v>SINAPI</v>
      </c>
      <c r="E37" s="17">
        <v>96616</v>
      </c>
      <c r="F37" s="15" t="str">
        <f>[1]ORÇAMENTO!R52</f>
        <v>LASTRO DE CONCRETO MAGRO, APLICADO EM BLOCOS DE COROAMENTO OU SAPATAS. AF_01/2024</v>
      </c>
      <c r="G37" s="13" t="str">
        <f>[1]ORÇAMENTO!S52</f>
        <v>M3</v>
      </c>
      <c r="H37" s="13">
        <f>[1]ORÇAMENTO!T52</f>
        <v>3.89</v>
      </c>
      <c r="I37" s="51"/>
      <c r="J37" s="42"/>
      <c r="K37" s="43"/>
      <c r="L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</row>
    <row r="38" spans="2:257" ht="38.25" x14ac:dyDescent="0.2">
      <c r="B38" s="1" t="s">
        <v>8</v>
      </c>
      <c r="C38" s="20" t="str">
        <f>[1]ORÇAMENTO!O53</f>
        <v>1.6.3.</v>
      </c>
      <c r="D38" s="20" t="str">
        <f>[1]ORÇAMENTO!P53</f>
        <v>SINAPI</v>
      </c>
      <c r="E38" s="17">
        <v>96534</v>
      </c>
      <c r="F38" s="15" t="str">
        <f>[1]ORÇAMENTO!R53</f>
        <v>FABRICAÇÃO, MONTAGEM E DESMONTAGEM DE FÔRMA PARA BLOCO DE COROAMENTO, EM MADEIRA SERRADA, E=25 MM, 4 UTILIZAÇÕES. AF_01/2024</v>
      </c>
      <c r="G38" s="13" t="str">
        <f>[1]ORÇAMENTO!S53</f>
        <v>M2</v>
      </c>
      <c r="H38" s="13">
        <f>[1]ORÇAMENTO!T53</f>
        <v>349.55</v>
      </c>
      <c r="I38" s="51"/>
      <c r="J38" s="42"/>
      <c r="K38" s="43"/>
      <c r="L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</row>
    <row r="39" spans="2:257" ht="38.25" x14ac:dyDescent="0.2">
      <c r="B39" s="1" t="s">
        <v>8</v>
      </c>
      <c r="C39" s="20" t="str">
        <f>[1]ORÇAMENTO!O54</f>
        <v>1.6.4.</v>
      </c>
      <c r="D39" s="20" t="str">
        <f>[1]ORÇAMENTO!P54</f>
        <v>SINAPI</v>
      </c>
      <c r="E39" s="17">
        <v>104918</v>
      </c>
      <c r="F39" s="15" t="str">
        <f>[1]ORÇAMENTO!R54</f>
        <v>ARMAÇÃO DE SAPATA ISOLADA, VIGA BALDRAME E SAPATA CORRIDA UTILIZANDO AÇO CA-50 DE 8 MM - MONTAGEM. AF_01/2024</v>
      </c>
      <c r="G39" s="13" t="str">
        <f>[1]ORÇAMENTO!S54</f>
        <v>KG</v>
      </c>
      <c r="H39" s="13">
        <f>[1]ORÇAMENTO!T54</f>
        <v>660.1</v>
      </c>
      <c r="I39" s="51"/>
      <c r="J39" s="42"/>
      <c r="K39" s="43"/>
      <c r="L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</row>
    <row r="40" spans="2:257" ht="38.25" x14ac:dyDescent="0.2">
      <c r="B40" s="1" t="s">
        <v>8</v>
      </c>
      <c r="C40" s="20" t="str">
        <f>[1]ORÇAMENTO!O55</f>
        <v>1.6.5.</v>
      </c>
      <c r="D40" s="20" t="str">
        <f>[1]ORÇAMENTO!P55</f>
        <v>SINAPI</v>
      </c>
      <c r="E40" s="17">
        <v>104919</v>
      </c>
      <c r="F40" s="15" t="str">
        <f>[1]ORÇAMENTO!R55</f>
        <v>ARMAÇÃO DE SAPATA ISOLADA, VIGA BALDRAME E SAPATA CORRIDA UTILIZANDO AÇO CA-50 DE 10 MM - MONTAGEM. AF_01/2024</v>
      </c>
      <c r="G40" s="13" t="str">
        <f>[1]ORÇAMENTO!S55</f>
        <v>KG</v>
      </c>
      <c r="H40" s="13">
        <f>[1]ORÇAMENTO!T55</f>
        <v>113.6</v>
      </c>
      <c r="I40" s="51"/>
      <c r="J40" s="42"/>
      <c r="K40" s="43"/>
      <c r="L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</row>
    <row r="41" spans="2:257" ht="38.25" x14ac:dyDescent="0.2">
      <c r="B41" s="1" t="s">
        <v>8</v>
      </c>
      <c r="C41" s="20" t="str">
        <f>[1]ORÇAMENTO!O56</f>
        <v>1.6.6.</v>
      </c>
      <c r="D41" s="20" t="str">
        <f>[1]ORÇAMENTO!P56</f>
        <v>SINAPI</v>
      </c>
      <c r="E41" s="17">
        <v>104920</v>
      </c>
      <c r="F41" s="15" t="str">
        <f>[1]ORÇAMENTO!R56</f>
        <v>ARMAÇÃO DE BLOCO, SAPATA ISOLADA, VIGA BALDRAME E SAPATA CORRIDA UTILIZANDO AÇO CA-50 DE 12,5 MM - MONTAGEM. AF_01/2024</v>
      </c>
      <c r="G41" s="13" t="str">
        <f>[1]ORÇAMENTO!S56</f>
        <v>KG</v>
      </c>
      <c r="H41" s="13">
        <f>[1]ORÇAMENTO!T56</f>
        <v>26.41</v>
      </c>
      <c r="I41" s="51"/>
      <c r="J41" s="42"/>
      <c r="K41" s="43"/>
      <c r="L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</row>
    <row r="42" spans="2:257" ht="25.5" x14ac:dyDescent="0.2">
      <c r="B42" s="1" t="s">
        <v>8</v>
      </c>
      <c r="C42" s="20" t="str">
        <f>[1]ORÇAMENTO!O57</f>
        <v>1.6.7.</v>
      </c>
      <c r="D42" s="20" t="str">
        <f>[1]ORÇAMENTO!P57</f>
        <v>SINAPI</v>
      </c>
      <c r="E42" s="17">
        <v>96543</v>
      </c>
      <c r="F42" s="15" t="str">
        <f>[1]ORÇAMENTO!R57</f>
        <v>ARMAÇÃO DE BLOCO UTILIZANDO AÇO CA-60 DE 5 MM - MONTAGEM. AF_01/2024</v>
      </c>
      <c r="G42" s="13" t="str">
        <f>[1]ORÇAMENTO!S57</f>
        <v>KG</v>
      </c>
      <c r="H42" s="13">
        <f>[1]ORÇAMENTO!T57</f>
        <v>356.91</v>
      </c>
      <c r="I42" s="51"/>
      <c r="J42" s="42"/>
      <c r="K42" s="43"/>
      <c r="L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</row>
    <row r="43" spans="2:257" ht="38.25" x14ac:dyDescent="0.2">
      <c r="B43" s="1" t="s">
        <v>8</v>
      </c>
      <c r="C43" s="20" t="str">
        <f>[1]ORÇAMENTO!O58</f>
        <v>1.6.8.</v>
      </c>
      <c r="D43" s="20" t="str">
        <f>[1]ORÇAMENTO!P58</f>
        <v>SINAPI</v>
      </c>
      <c r="E43" s="17">
        <v>96557</v>
      </c>
      <c r="F43" s="15" t="str">
        <f>[1]ORÇAMENTO!R58</f>
        <v>CONCRETAGEM DE BLOCO DE COROAMENTO OU VIGA BALDRAME, FCK 30 MPA, COM USO DE BOMBA - LANÇAMENTO, ADENSAMENTO E ACABAMENTO. AF_01/2024</v>
      </c>
      <c r="G43" s="13" t="str">
        <f>[1]ORÇAMENTO!S58</f>
        <v>M3</v>
      </c>
      <c r="H43" s="13">
        <f>[1]ORÇAMENTO!T58</f>
        <v>24.18</v>
      </c>
      <c r="I43" s="51"/>
      <c r="J43" s="42"/>
      <c r="K43" s="43"/>
      <c r="L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</row>
    <row r="44" spans="2:257" s="3" customFormat="1" x14ac:dyDescent="0.2">
      <c r="B44" s="3" t="s">
        <v>8</v>
      </c>
      <c r="C44" s="24" t="str">
        <f>[1]ORÇAMENTO!O59</f>
        <v>1.7.</v>
      </c>
      <c r="D44" s="26"/>
      <c r="E44" s="23"/>
      <c r="F44" s="18" t="str">
        <f>[1]ORÇAMENTO!R59</f>
        <v>FUNDAÇÃO CASTELO D'ÁGUA (FUNDAÇÕES)</v>
      </c>
      <c r="G44" s="14"/>
      <c r="H44" s="21"/>
      <c r="I44" s="50"/>
      <c r="J44" s="40" t="s">
        <v>6</v>
      </c>
      <c r="K44" s="41">
        <f>SUM(K45:K53)</f>
        <v>0</v>
      </c>
      <c r="L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</row>
    <row r="45" spans="2:257" ht="51" x14ac:dyDescent="0.2">
      <c r="B45" s="1" t="s">
        <v>8</v>
      </c>
      <c r="C45" s="20" t="str">
        <f>[1]ORÇAMENTO!O60</f>
        <v>1.7.1.</v>
      </c>
      <c r="D45" s="20" t="str">
        <f>[1]ORÇAMENTO!P60</f>
        <v>SINAPI</v>
      </c>
      <c r="E45" s="17">
        <v>100896</v>
      </c>
      <c r="F45" s="15" t="str">
        <f>[1]ORÇAMENTO!R60</f>
        <v>ESTACA ESCAVADA MECANICAMENTE, SEM FLUIDO ESTABILIZANTE, COM 25CM DE DIÂMETRO, CONCRETO LANÇADO POR CAMINHÃO BETONEIRA (EXCLUSIVE MOBILIZAÇÃO E DESMOBILIZAÇÃO). AF_01/2020_PA</v>
      </c>
      <c r="G45" s="13" t="str">
        <f>[1]ORÇAMENTO!S60</f>
        <v>M</v>
      </c>
      <c r="H45" s="13">
        <f>[1]ORÇAMENTO!T60</f>
        <v>35</v>
      </c>
      <c r="I45" s="51"/>
      <c r="J45" s="42"/>
      <c r="K45" s="43"/>
      <c r="L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</row>
    <row r="46" spans="2:257" ht="25.5" x14ac:dyDescent="0.2">
      <c r="B46" s="1" t="s">
        <v>8</v>
      </c>
      <c r="C46" s="20" t="str">
        <f>[1]ORÇAMENTO!O61</f>
        <v>1.7.2.</v>
      </c>
      <c r="D46" s="20" t="str">
        <f>[1]ORÇAMENTO!P61</f>
        <v>SINAPI</v>
      </c>
      <c r="E46" s="17">
        <v>95601</v>
      </c>
      <c r="F46" s="15" t="str">
        <f>[1]ORÇAMENTO!R61</f>
        <v>ARRASAMENTO MECANICO DE ESTACA DE CONCRETO ARMADO, DIAMETROS DE ATÉ 40 CM. AF_05/2021</v>
      </c>
      <c r="G46" s="13" t="str">
        <f>[1]ORÇAMENTO!S61</f>
        <v>UN</v>
      </c>
      <c r="H46" s="13">
        <f>[1]ORÇAMENTO!T61</f>
        <v>5</v>
      </c>
      <c r="I46" s="51"/>
      <c r="J46" s="42"/>
      <c r="K46" s="43"/>
      <c r="L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</row>
    <row r="47" spans="2:257" ht="25.5" x14ac:dyDescent="0.2">
      <c r="B47" s="1" t="s">
        <v>8</v>
      </c>
      <c r="C47" s="20" t="str">
        <f>[1]ORÇAMENTO!O62</f>
        <v>1.7.3.</v>
      </c>
      <c r="D47" s="20" t="str">
        <f>[1]ORÇAMENTO!P62</f>
        <v>SINAPI</v>
      </c>
      <c r="E47" s="17">
        <v>96619</v>
      </c>
      <c r="F47" s="15" t="str">
        <f>[1]ORÇAMENTO!R62</f>
        <v>LASTRO DE CONCRETO MAGRO, APLICADO EM BLOCOS DE COROAMENTO OU SAPATAS, ESPESSURA DE 5 CM. AF_01/2024</v>
      </c>
      <c r="G47" s="13" t="str">
        <f>[1]ORÇAMENTO!S62</f>
        <v>M2</v>
      </c>
      <c r="H47" s="13">
        <f>[1]ORÇAMENTO!T62</f>
        <v>4.84</v>
      </c>
      <c r="I47" s="51"/>
      <c r="J47" s="42"/>
      <c r="K47" s="43"/>
      <c r="L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</row>
    <row r="48" spans="2:257" ht="51" x14ac:dyDescent="0.2">
      <c r="B48" s="1" t="s">
        <v>8</v>
      </c>
      <c r="C48" s="20" t="str">
        <f>[1]ORÇAMENTO!O63</f>
        <v>1.7.4.</v>
      </c>
      <c r="D48" s="20" t="str">
        <f>[1]ORÇAMENTO!P63</f>
        <v>SINAPI</v>
      </c>
      <c r="E48" s="17">
        <v>96540</v>
      </c>
      <c r="F48" s="15" t="str">
        <f>[1]ORÇAMENTO!R63</f>
        <v>FABRICAÇÃO, MONTAGEM E DESMONTAGEM DE FÔRMA PARA BLOCO DE COROAMENTO, EM CHAPA DE MADEIRA COMPENSADA RESINADA, E=17 MM, 4 UTILIZAÇÕES. AF_01/2024</v>
      </c>
      <c r="G48" s="13" t="str">
        <f>[1]ORÇAMENTO!S63</f>
        <v>M2</v>
      </c>
      <c r="H48" s="13">
        <f>[1]ORÇAMENTO!T63</f>
        <v>4.4000000000000004</v>
      </c>
      <c r="I48" s="51"/>
      <c r="J48" s="42"/>
      <c r="K48" s="43"/>
      <c r="L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</row>
    <row r="49" spans="2:257" ht="25.5" x14ac:dyDescent="0.2">
      <c r="B49" s="1" t="s">
        <v>8</v>
      </c>
      <c r="C49" s="20" t="str">
        <f>[1]ORÇAMENTO!O64</f>
        <v>1.7.5.</v>
      </c>
      <c r="D49" s="20" t="str">
        <f>[1]ORÇAMENTO!P64</f>
        <v>SINAPI</v>
      </c>
      <c r="E49" s="17">
        <v>96546</v>
      </c>
      <c r="F49" s="15" t="str">
        <f>[1]ORÇAMENTO!R64</f>
        <v>ARMAÇÃO DE BLOCO UTILIZANDO AÇO CA-50 DE 10 MM - MONTAGEM. AF_01/2024</v>
      </c>
      <c r="G49" s="13" t="str">
        <f>[1]ORÇAMENTO!S64</f>
        <v>KG</v>
      </c>
      <c r="H49" s="13">
        <f>[1]ORÇAMENTO!T64</f>
        <v>116.61</v>
      </c>
      <c r="I49" s="51"/>
      <c r="J49" s="42"/>
      <c r="K49" s="43"/>
      <c r="L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</row>
    <row r="50" spans="2:257" ht="38.25" x14ac:dyDescent="0.2">
      <c r="B50" s="1" t="s">
        <v>8</v>
      </c>
      <c r="C50" s="20" t="str">
        <f>[1]ORÇAMENTO!O65</f>
        <v>1.7.6.</v>
      </c>
      <c r="D50" s="20" t="str">
        <f>[1]ORÇAMENTO!P65</f>
        <v>SINAPI</v>
      </c>
      <c r="E50" s="17">
        <v>104920</v>
      </c>
      <c r="F50" s="15" t="str">
        <f>[1]ORÇAMENTO!R65</f>
        <v>ARMAÇÃO DE BLOCO, SAPATA ISOLADA, VIGA BALDRAME E SAPATA CORRIDA UTILIZANDO AÇO CA-50 DE 12,5 MM - MONTAGEM. AF_01/2024</v>
      </c>
      <c r="G50" s="13" t="str">
        <f>[1]ORÇAMENTO!S65</f>
        <v>KG</v>
      </c>
      <c r="H50" s="13">
        <f>[1]ORÇAMENTO!T65</f>
        <v>83.78</v>
      </c>
      <c r="I50" s="51"/>
      <c r="J50" s="42"/>
      <c r="K50" s="43"/>
      <c r="L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</row>
    <row r="51" spans="2:257" ht="25.5" x14ac:dyDescent="0.2">
      <c r="B51" s="1" t="s">
        <v>8</v>
      </c>
      <c r="C51" s="20" t="str">
        <f>[1]ORÇAMENTO!O66</f>
        <v>1.7.7.</v>
      </c>
      <c r="D51" s="20" t="str">
        <f>[1]ORÇAMENTO!P66</f>
        <v>SINAPI</v>
      </c>
      <c r="E51" s="17">
        <v>104915</v>
      </c>
      <c r="F51" s="15" t="str">
        <f>[1]ORÇAMENTO!R66</f>
        <v>ARMAÇÃO DE BLOCO E SAPATA UTILIZANDO AÇO CA-50 DE 25 MM - MONTAGEM. AF_01/2024</v>
      </c>
      <c r="G51" s="13" t="str">
        <f>[1]ORÇAMENTO!S66</f>
        <v>KG</v>
      </c>
      <c r="H51" s="13">
        <f>[1]ORÇAMENTO!T66</f>
        <v>13.87</v>
      </c>
      <c r="I51" s="51"/>
      <c r="J51" s="42"/>
      <c r="K51" s="43"/>
      <c r="L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</row>
    <row r="52" spans="2:257" ht="25.5" x14ac:dyDescent="0.2">
      <c r="B52" s="1" t="s">
        <v>8</v>
      </c>
      <c r="C52" s="20" t="str">
        <f>[1]ORÇAMENTO!O67</f>
        <v>1.7.8.</v>
      </c>
      <c r="D52" s="20" t="str">
        <f>[1]ORÇAMENTO!P67</f>
        <v>SINAPI</v>
      </c>
      <c r="E52" s="17">
        <v>96543</v>
      </c>
      <c r="F52" s="15" t="str">
        <f>[1]ORÇAMENTO!R67</f>
        <v>ARMAÇÃO DE BLOCO UTILIZANDO AÇO CA-60 DE 5 MM - MONTAGEM. AF_01/2024</v>
      </c>
      <c r="G52" s="13" t="str">
        <f>[1]ORÇAMENTO!S67</f>
        <v>KG</v>
      </c>
      <c r="H52" s="13">
        <f>[1]ORÇAMENTO!T67</f>
        <v>13.08</v>
      </c>
      <c r="I52" s="51"/>
      <c r="J52" s="42"/>
      <c r="K52" s="43"/>
      <c r="L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</row>
    <row r="53" spans="2:257" ht="38.25" x14ac:dyDescent="0.2">
      <c r="B53" s="1" t="s">
        <v>8</v>
      </c>
      <c r="C53" s="20" t="str">
        <f>[1]ORÇAMENTO!O68</f>
        <v>1.7.9.</v>
      </c>
      <c r="D53" s="20" t="str">
        <f>[1]ORÇAMENTO!P68</f>
        <v>SINAPI</v>
      </c>
      <c r="E53" s="17">
        <v>96557</v>
      </c>
      <c r="F53" s="15" t="str">
        <f>[1]ORÇAMENTO!R68</f>
        <v>CONCRETAGEM DE BLOCO DE COROAMENTO OU VIGA BALDRAME, FCK 30 MPA, COM USO DE BOMBA - LANÇAMENTO, ADENSAMENTO E ACABAMENTO. AF_01/2024</v>
      </c>
      <c r="G53" s="13" t="str">
        <f>[1]ORÇAMENTO!S68</f>
        <v>M3</v>
      </c>
      <c r="H53" s="13">
        <f>[1]ORÇAMENTO!T68</f>
        <v>2.42</v>
      </c>
      <c r="I53" s="51"/>
      <c r="J53" s="42"/>
      <c r="K53" s="43"/>
      <c r="L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</row>
    <row r="54" spans="2:257" s="3" customFormat="1" x14ac:dyDescent="0.2">
      <c r="B54" s="3" t="s">
        <v>8</v>
      </c>
      <c r="C54" s="24" t="str">
        <f>[1]ORÇAMENTO!O69</f>
        <v>1.8.</v>
      </c>
      <c r="D54" s="26"/>
      <c r="E54" s="23"/>
      <c r="F54" s="18" t="str">
        <f>[1]ORÇAMENTO!R69</f>
        <v>ABRIGO DE GÁS - BLOCOS (FUNDAÇÕES)</v>
      </c>
      <c r="G54" s="14"/>
      <c r="H54" s="21"/>
      <c r="I54" s="50"/>
      <c r="J54" s="40" t="s">
        <v>6</v>
      </c>
      <c r="K54" s="41">
        <f>SUM(K55:K59)</f>
        <v>0</v>
      </c>
      <c r="L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</row>
    <row r="55" spans="2:257" ht="51" x14ac:dyDescent="0.2">
      <c r="B55" s="1" t="s">
        <v>8</v>
      </c>
      <c r="C55" s="20" t="str">
        <f>[1]ORÇAMENTO!O70</f>
        <v>1.8.1.</v>
      </c>
      <c r="D55" s="20" t="str">
        <f>[1]ORÇAMENTO!P70</f>
        <v>SINAPI</v>
      </c>
      <c r="E55" s="17">
        <v>100896</v>
      </c>
      <c r="F55" s="15" t="str">
        <f>[1]ORÇAMENTO!R70</f>
        <v>ESTACA ESCAVADA MECANICAMENTE, SEM FLUIDO ESTABILIZANTE, COM 25CM DE DIÂMETRO, CONCRETO LANÇADO POR CAMINHÃO BETONEIRA (EXCLUSIVE MOBILIZAÇÃO E DESMOBILIZAÇÃO). AF_01/2020_PA</v>
      </c>
      <c r="G55" s="13" t="str">
        <f>[1]ORÇAMENTO!S70</f>
        <v>M</v>
      </c>
      <c r="H55" s="13">
        <f>[1]ORÇAMENTO!T70</f>
        <v>17.5</v>
      </c>
      <c r="I55" s="51"/>
      <c r="J55" s="42"/>
      <c r="K55" s="43"/>
      <c r="L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</row>
    <row r="56" spans="2:257" ht="25.5" x14ac:dyDescent="0.2">
      <c r="B56" s="1" t="s">
        <v>8</v>
      </c>
      <c r="C56" s="20" t="str">
        <f>[1]ORÇAMENTO!O71</f>
        <v>1.8.2.</v>
      </c>
      <c r="D56" s="20" t="str">
        <f>[1]ORÇAMENTO!P71</f>
        <v>SINAPI</v>
      </c>
      <c r="E56" s="17">
        <v>96619</v>
      </c>
      <c r="F56" s="15" t="str">
        <f>[1]ORÇAMENTO!R71</f>
        <v>LASTRO DE CONCRETO MAGRO, APLICADO EM BLOCOS DE COROAMENTO OU SAPATAS, ESPESSURA DE 5 CM. AF_01/2024</v>
      </c>
      <c r="G56" s="13" t="str">
        <f>[1]ORÇAMENTO!S71</f>
        <v>M2</v>
      </c>
      <c r="H56" s="13">
        <f>[1]ORÇAMENTO!T71</f>
        <v>1.25</v>
      </c>
      <c r="I56" s="51"/>
      <c r="J56" s="42"/>
      <c r="K56" s="43"/>
      <c r="L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</row>
    <row r="57" spans="2:257" ht="51" x14ac:dyDescent="0.2">
      <c r="B57" s="1" t="s">
        <v>8</v>
      </c>
      <c r="C57" s="20" t="str">
        <f>[1]ORÇAMENTO!O72</f>
        <v>1.8.3.</v>
      </c>
      <c r="D57" s="20" t="str">
        <f>[1]ORÇAMENTO!P72</f>
        <v>SINAPI</v>
      </c>
      <c r="E57" s="17">
        <v>96540</v>
      </c>
      <c r="F57" s="15" t="str">
        <f>[1]ORÇAMENTO!R72</f>
        <v>FABRICAÇÃO, MONTAGEM E DESMONTAGEM DE FÔRMA PARA BLOCO DE COROAMENTO, EM CHAPA DE MADEIRA COMPENSADA RESINADA, E=17 MM, 4 UTILIZAÇÕES. AF_01/2024</v>
      </c>
      <c r="G57" s="13" t="str">
        <f>[1]ORÇAMENTO!S72</f>
        <v>M2</v>
      </c>
      <c r="H57" s="13">
        <f>[1]ORÇAMENTO!T72</f>
        <v>5</v>
      </c>
      <c r="I57" s="51"/>
      <c r="J57" s="42"/>
      <c r="K57" s="43"/>
      <c r="L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</row>
    <row r="58" spans="2:257" ht="25.5" x14ac:dyDescent="0.2">
      <c r="B58" s="1" t="s">
        <v>8</v>
      </c>
      <c r="C58" s="20" t="str">
        <f>[1]ORÇAMENTO!O73</f>
        <v>1.8.4.</v>
      </c>
      <c r="D58" s="20" t="str">
        <f>[1]ORÇAMENTO!P73</f>
        <v>SINAPI</v>
      </c>
      <c r="E58" s="17">
        <v>103797</v>
      </c>
      <c r="F58" s="15" t="str">
        <f>[1]ORÇAMENTO!R73</f>
        <v>ARMAÇÃO DE DESCIDA D'ÁGUA UTILIZANDO AÇO CA-60 DE 5 MM - MONTAGEM. AF_08/2022</v>
      </c>
      <c r="G58" s="13" t="str">
        <f>[1]ORÇAMENTO!S73</f>
        <v>KG</v>
      </c>
      <c r="H58" s="13">
        <f>[1]ORÇAMENTO!T73</f>
        <v>10.19</v>
      </c>
      <c r="I58" s="51"/>
      <c r="J58" s="42"/>
      <c r="K58" s="43"/>
      <c r="L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</row>
    <row r="59" spans="2:257" ht="38.25" x14ac:dyDescent="0.2">
      <c r="B59" s="1" t="s">
        <v>8</v>
      </c>
      <c r="C59" s="20" t="str">
        <f>[1]ORÇAMENTO!O74</f>
        <v>1.8.5.</v>
      </c>
      <c r="D59" s="20" t="str">
        <f>[1]ORÇAMENTO!P74</f>
        <v>SINAPI</v>
      </c>
      <c r="E59" s="17">
        <v>96557</v>
      </c>
      <c r="F59" s="15" t="str">
        <f>[1]ORÇAMENTO!R74</f>
        <v>CONCRETAGEM DE BLOCO DE COROAMENTO OU VIGA BALDRAME, FCK 30 MPA, COM USO DE BOMBA - LANÇAMENTO, ADENSAMENTO E ACABAMENTO. AF_01/2024</v>
      </c>
      <c r="G59" s="13" t="str">
        <f>[1]ORÇAMENTO!S74</f>
        <v>M3</v>
      </c>
      <c r="H59" s="13">
        <f>[1]ORÇAMENTO!T74</f>
        <v>0.63</v>
      </c>
      <c r="I59" s="51"/>
      <c r="J59" s="42"/>
      <c r="K59" s="43"/>
      <c r="L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</row>
    <row r="60" spans="2:257" s="3" customFormat="1" x14ac:dyDescent="0.2">
      <c r="B60" s="3" t="s">
        <v>8</v>
      </c>
      <c r="C60" s="24" t="str">
        <f>[1]ORÇAMENTO!O75</f>
        <v>1.9.</v>
      </c>
      <c r="D60" s="26"/>
      <c r="E60" s="23"/>
      <c r="F60" s="18" t="str">
        <f>[1]ORÇAMENTO!R75</f>
        <v>MURETA E ABRIGO DE GÁS - VIGAS BALDRAME (FUNDAÇÕES)</v>
      </c>
      <c r="G60" s="14"/>
      <c r="H60" s="21"/>
      <c r="I60" s="50"/>
      <c r="J60" s="40" t="s">
        <v>6</v>
      </c>
      <c r="K60" s="41">
        <f>SUM(K61:K64)</f>
        <v>0</v>
      </c>
      <c r="L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</row>
    <row r="61" spans="2:257" ht="25.5" x14ac:dyDescent="0.2">
      <c r="B61" s="1" t="s">
        <v>8</v>
      </c>
      <c r="C61" s="20" t="str">
        <f>[1]ORÇAMENTO!O76</f>
        <v>1.9.1.</v>
      </c>
      <c r="D61" s="20" t="str">
        <f>[1]ORÇAMENTO!P76</f>
        <v>SINAPI</v>
      </c>
      <c r="E61" s="17">
        <v>96619</v>
      </c>
      <c r="F61" s="15" t="str">
        <f>[1]ORÇAMENTO!R76</f>
        <v>LASTRO DE CONCRETO MAGRO, APLICADO EM BLOCOS DE COROAMENTO OU SAPATAS, ESPESSURA DE 5 CM. AF_01/2024</v>
      </c>
      <c r="G61" s="13" t="str">
        <f>[1]ORÇAMENTO!S76</f>
        <v>M2</v>
      </c>
      <c r="H61" s="13">
        <f>[1]ORÇAMENTO!T76</f>
        <v>13.25</v>
      </c>
      <c r="I61" s="51"/>
      <c r="J61" s="42"/>
      <c r="K61" s="43"/>
      <c r="L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</row>
    <row r="62" spans="2:257" ht="38.25" x14ac:dyDescent="0.2">
      <c r="B62" s="1" t="s">
        <v>8</v>
      </c>
      <c r="C62" s="20" t="str">
        <f>[1]ORÇAMENTO!O77</f>
        <v>1.9.2.</v>
      </c>
      <c r="D62" s="20" t="str">
        <f>[1]ORÇAMENTO!P77</f>
        <v>SINAPI</v>
      </c>
      <c r="E62" s="17">
        <v>96542</v>
      </c>
      <c r="F62" s="15" t="str">
        <f>[1]ORÇAMENTO!R77</f>
        <v>FABRICAÇÃO, MONTAGEM E DESMONTAGEM DE FÔRMA PARA VIGA BALDRAME, EM CHAPA DE MADEIRA COMPENSADA RESINADA, E=17 MM, 4 UTILIZAÇÕES. AF_01/2024</v>
      </c>
      <c r="G62" s="13" t="str">
        <f>[1]ORÇAMENTO!S77</f>
        <v>M2</v>
      </c>
      <c r="H62" s="13">
        <f>[1]ORÇAMENTO!T77</f>
        <v>44.97</v>
      </c>
      <c r="I62" s="51"/>
      <c r="J62" s="42"/>
      <c r="K62" s="43"/>
      <c r="L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</row>
    <row r="63" spans="2:257" ht="38.25" x14ac:dyDescent="0.2">
      <c r="B63" s="1" t="s">
        <v>8</v>
      </c>
      <c r="C63" s="20" t="str">
        <f>[1]ORÇAMENTO!O78</f>
        <v>1.9.3.</v>
      </c>
      <c r="D63" s="20" t="str">
        <f>[1]ORÇAMENTO!P78</f>
        <v>SINAPI</v>
      </c>
      <c r="E63" s="17">
        <v>104918</v>
      </c>
      <c r="F63" s="15" t="str">
        <f>[1]ORÇAMENTO!R78</f>
        <v>ARMAÇÃO DE SAPATA ISOLADA, VIGA BALDRAME E SAPATA CORRIDA UTILIZANDO AÇO CA-50 DE 8 MM - MONTAGEM. AF_01/2024</v>
      </c>
      <c r="G63" s="13" t="str">
        <f>[1]ORÇAMENTO!S78</f>
        <v>KG</v>
      </c>
      <c r="H63" s="13">
        <f>[1]ORÇAMENTO!T78</f>
        <v>84.2</v>
      </c>
      <c r="I63" s="51"/>
      <c r="J63" s="42"/>
      <c r="K63" s="43"/>
      <c r="L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</row>
    <row r="64" spans="2:257" ht="38.25" x14ac:dyDescent="0.2">
      <c r="B64" s="1" t="s">
        <v>8</v>
      </c>
      <c r="C64" s="20" t="str">
        <f>[1]ORÇAMENTO!O79</f>
        <v>1.9.4.</v>
      </c>
      <c r="D64" s="20" t="str">
        <f>[1]ORÇAMENTO!P79</f>
        <v>SINAPI</v>
      </c>
      <c r="E64" s="17">
        <v>96557</v>
      </c>
      <c r="F64" s="15" t="str">
        <f>[1]ORÇAMENTO!R79</f>
        <v>CONCRETAGEM DE BLOCO DE COROAMENTO OU VIGA BALDRAME, FCK 30 MPA, COM USO DE BOMBA - LANÇAMENTO, ADENSAMENTO E ACABAMENTO. AF_01/2024</v>
      </c>
      <c r="G64" s="13" t="str">
        <f>[1]ORÇAMENTO!S79</f>
        <v>M3</v>
      </c>
      <c r="H64" s="13">
        <f>[1]ORÇAMENTO!T79</f>
        <v>3.64</v>
      </c>
      <c r="I64" s="51"/>
      <c r="J64" s="42"/>
      <c r="K64" s="43"/>
      <c r="L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</row>
    <row r="65" spans="2:257" s="3" customFormat="1" x14ac:dyDescent="0.2">
      <c r="B65" s="3" t="s">
        <v>8</v>
      </c>
      <c r="C65" s="24" t="str">
        <f>[1]ORÇAMENTO!O80</f>
        <v>1.10.</v>
      </c>
      <c r="D65" s="26"/>
      <c r="E65" s="23"/>
      <c r="F65" s="18" t="str">
        <f>[1]ORÇAMENTO!R80</f>
        <v xml:space="preserve">CONCRETO ARMADO - PILARES (SUPERESTRUTURA) </v>
      </c>
      <c r="G65" s="14"/>
      <c r="H65" s="21"/>
      <c r="I65" s="50"/>
      <c r="J65" s="40" t="s">
        <v>6</v>
      </c>
      <c r="K65" s="41">
        <f>SUM(K66:K70)</f>
        <v>0</v>
      </c>
      <c r="L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</row>
    <row r="66" spans="2:257" ht="51" x14ac:dyDescent="0.2">
      <c r="B66" s="1" t="s">
        <v>8</v>
      </c>
      <c r="C66" s="20" t="str">
        <f>[1]ORÇAMENTO!O81</f>
        <v>1.10.1.</v>
      </c>
      <c r="D66" s="20" t="str">
        <f>[1]ORÇAMENTO!P81</f>
        <v>SINAPI</v>
      </c>
      <c r="E66" s="17">
        <v>92443</v>
      </c>
      <c r="F66" s="15" t="str">
        <f>[1]ORÇAMENTO!R81</f>
        <v>MONTAGEM E DESMONTAGEM DE FÔRMA DE PILARES RETANGULARES E ESTRUTURAS SIMILARES, PÉ-DIREITO SIMPLES, EM CHAPA DE MADEIRA COMPENSADA PLASTIFICADA, 18 UTILIZAÇÕES. AF_09/2020</v>
      </c>
      <c r="G66" s="13" t="str">
        <f>[1]ORÇAMENTO!S81</f>
        <v>M2</v>
      </c>
      <c r="H66" s="13">
        <f>[1]ORÇAMENTO!T81</f>
        <v>333.34</v>
      </c>
      <c r="I66" s="51"/>
      <c r="J66" s="42"/>
      <c r="K66" s="43"/>
      <c r="L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</row>
    <row r="67" spans="2:257" ht="38.25" x14ac:dyDescent="0.2">
      <c r="B67" s="1" t="s">
        <v>8</v>
      </c>
      <c r="C67" s="20" t="str">
        <f>[1]ORÇAMENTO!O82</f>
        <v>1.10.2.</v>
      </c>
      <c r="D67" s="20" t="str">
        <f>[1]ORÇAMENTO!P82</f>
        <v>SINAPI</v>
      </c>
      <c r="E67" s="17">
        <v>92762</v>
      </c>
      <c r="F67" s="15" t="str">
        <f>[1]ORÇAMENTO!R82</f>
        <v>ARMAÇÃO DE PILAR OU VIGA DE ESTRUTURA CONVENCIONAL DE CONCRETO ARMADO UTILIZANDO AÇO CA-50 DE 10,0 MM - MONTAGEM. AF_06/2022</v>
      </c>
      <c r="G67" s="13" t="str">
        <f>[1]ORÇAMENTO!S82</f>
        <v>KG</v>
      </c>
      <c r="H67" s="13">
        <f>[1]ORÇAMENTO!T82</f>
        <v>839.33</v>
      </c>
      <c r="I67" s="51"/>
      <c r="J67" s="42"/>
      <c r="K67" s="43"/>
      <c r="L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</row>
    <row r="68" spans="2:257" ht="38.25" x14ac:dyDescent="0.2">
      <c r="B68" s="1" t="s">
        <v>8</v>
      </c>
      <c r="C68" s="20" t="str">
        <f>[1]ORÇAMENTO!O83</f>
        <v>1.10.3.</v>
      </c>
      <c r="D68" s="20" t="str">
        <f>[1]ORÇAMENTO!P83</f>
        <v>SINAPI</v>
      </c>
      <c r="E68" s="17">
        <v>92763</v>
      </c>
      <c r="F68" s="15" t="str">
        <f>[1]ORÇAMENTO!R83</f>
        <v>ARMAÇÃO DE PILAR OU VIGA DE ESTRUTURA CONVENCIONAL DE CONCRETO ARMADO UTILIZANDO AÇO CA-50 DE 12,5 MM - MONTAGEM. AF_06/2022</v>
      </c>
      <c r="G68" s="13" t="str">
        <f>[1]ORÇAMENTO!S83</f>
        <v>KG</v>
      </c>
      <c r="H68" s="13">
        <f>[1]ORÇAMENTO!T83</f>
        <v>312.88</v>
      </c>
      <c r="I68" s="51"/>
      <c r="J68" s="42"/>
      <c r="K68" s="43"/>
      <c r="L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</row>
    <row r="69" spans="2:257" ht="38.25" x14ac:dyDescent="0.2">
      <c r="B69" s="1" t="s">
        <v>8</v>
      </c>
      <c r="C69" s="20" t="str">
        <f>[1]ORÇAMENTO!O84</f>
        <v>1.10.4.</v>
      </c>
      <c r="D69" s="20" t="str">
        <f>[1]ORÇAMENTO!P84</f>
        <v>SINAPI</v>
      </c>
      <c r="E69" s="17">
        <v>92759</v>
      </c>
      <c r="F69" s="15" t="str">
        <f>[1]ORÇAMENTO!R84</f>
        <v>ARMAÇÃO DE PILAR OU VIGA DE ESTRUTURA CONVENCIONAL DE CONCRETO ARMADO UTILIZANDO AÇO CA-60 DE 5,0 MM - MONTAGEM. AF_06/2022</v>
      </c>
      <c r="G69" s="13" t="str">
        <f>[1]ORÇAMENTO!S84</f>
        <v>KG</v>
      </c>
      <c r="H69" s="13">
        <f>[1]ORÇAMENTO!T84</f>
        <v>450.22</v>
      </c>
      <c r="I69" s="51"/>
      <c r="J69" s="42"/>
      <c r="K69" s="43"/>
      <c r="L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</row>
    <row r="70" spans="2:257" ht="38.25" x14ac:dyDescent="0.2">
      <c r="B70" s="1" t="s">
        <v>8</v>
      </c>
      <c r="C70" s="20" t="str">
        <f>[1]ORÇAMENTO!O85</f>
        <v>1.10.5.</v>
      </c>
      <c r="D70" s="20" t="str">
        <f>[1]ORÇAMENTO!P85</f>
        <v>SINAPI</v>
      </c>
      <c r="E70" s="17">
        <v>103672</v>
      </c>
      <c r="F70" s="15" t="str">
        <f>[1]ORÇAMENTO!R85</f>
        <v>CONCRETAGEM DE PILARES, FCK = 25 MPA, COM USO DE BOMBA - LANÇAMENTO, ADENSAMENTO E ACABAMENTO. AF_02/2022_PS</v>
      </c>
      <c r="G70" s="13" t="str">
        <f>[1]ORÇAMENTO!S85</f>
        <v>M3</v>
      </c>
      <c r="H70" s="13">
        <f>[1]ORÇAMENTO!T85</f>
        <v>18.25</v>
      </c>
      <c r="I70" s="51"/>
      <c r="J70" s="42"/>
      <c r="K70" s="43"/>
      <c r="L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</row>
    <row r="71" spans="2:257" s="3" customFormat="1" x14ac:dyDescent="0.2">
      <c r="B71" s="3" t="s">
        <v>8</v>
      </c>
      <c r="C71" s="24" t="str">
        <f>[1]ORÇAMENTO!O86</f>
        <v>1.11.</v>
      </c>
      <c r="D71" s="26"/>
      <c r="E71" s="23"/>
      <c r="F71" s="18" t="str">
        <f>[1]ORÇAMENTO!R86</f>
        <v>CONCRETO ARMADO - VIGAS (SUPERESTRUTURA)</v>
      </c>
      <c r="G71" s="14"/>
      <c r="H71" s="21"/>
      <c r="I71" s="50"/>
      <c r="J71" s="40" t="s">
        <v>6</v>
      </c>
      <c r="K71" s="41">
        <f>SUM(K72:K76)</f>
        <v>0</v>
      </c>
      <c r="L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</row>
    <row r="72" spans="2:257" ht="51" x14ac:dyDescent="0.2">
      <c r="B72" s="1" t="s">
        <v>8</v>
      </c>
      <c r="C72" s="20" t="str">
        <f>[1]ORÇAMENTO!O87</f>
        <v>1.11.1.</v>
      </c>
      <c r="D72" s="20" t="str">
        <f>[1]ORÇAMENTO!P87</f>
        <v>SINAPI</v>
      </c>
      <c r="E72" s="17">
        <v>92443</v>
      </c>
      <c r="F72" s="15" t="str">
        <f>[1]ORÇAMENTO!R87</f>
        <v>MONTAGEM E DESMONTAGEM DE FÔRMA DE PILARES RETANGULARES E ESTRUTURAS SIMILARES, PÉ-DIREITO SIMPLES, EM CHAPA DE MADEIRA COMPENSADA PLASTIFICADA, 18 UTILIZAÇÕES. AF_09/2020</v>
      </c>
      <c r="G72" s="13" t="str">
        <f>[1]ORÇAMENTO!S87</f>
        <v>M2</v>
      </c>
      <c r="H72" s="13">
        <f>[1]ORÇAMENTO!T87</f>
        <v>344.1</v>
      </c>
      <c r="I72" s="51"/>
      <c r="J72" s="42"/>
      <c r="K72" s="43"/>
      <c r="L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</row>
    <row r="73" spans="2:257" ht="38.25" x14ac:dyDescent="0.2">
      <c r="B73" s="1" t="s">
        <v>8</v>
      </c>
      <c r="C73" s="20" t="str">
        <f>[1]ORÇAMENTO!O88</f>
        <v>1.11.2.</v>
      </c>
      <c r="D73" s="20" t="str">
        <f>[1]ORÇAMENTO!P88</f>
        <v>SINAPI</v>
      </c>
      <c r="E73" s="17">
        <v>92761</v>
      </c>
      <c r="F73" s="15" t="str">
        <f>[1]ORÇAMENTO!R88</f>
        <v>ARMAÇÃO DE PILAR OU VIGA DE ESTRUTURA CONVENCIONAL DE CONCRETO ARMADO UTILIZANDO AÇO CA-50 DE 8,0 MM - MONTAGEM. AF_06/2022</v>
      </c>
      <c r="G73" s="13" t="str">
        <f>[1]ORÇAMENTO!S88</f>
        <v>KG</v>
      </c>
      <c r="H73" s="13">
        <f>[1]ORÇAMENTO!T88</f>
        <v>675.91</v>
      </c>
      <c r="I73" s="51"/>
      <c r="J73" s="42"/>
      <c r="K73" s="43"/>
      <c r="L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</row>
    <row r="74" spans="2:257" ht="38.25" x14ac:dyDescent="0.2">
      <c r="B74" s="1" t="s">
        <v>8</v>
      </c>
      <c r="C74" s="20" t="str">
        <f>[1]ORÇAMENTO!O89</f>
        <v>1.11.3.</v>
      </c>
      <c r="D74" s="20" t="str">
        <f>[1]ORÇAMENTO!P89</f>
        <v>SINAPI</v>
      </c>
      <c r="E74" s="17">
        <v>92762</v>
      </c>
      <c r="F74" s="15" t="str">
        <f>[1]ORÇAMENTO!R89</f>
        <v>ARMAÇÃO DE PILAR OU VIGA DE ESTRUTURA CONVENCIONAL DE CONCRETO ARMADO UTILIZANDO AÇO CA-50 DE 10,0 MM - MONTAGEM. AF_06/2022</v>
      </c>
      <c r="G74" s="13" t="str">
        <f>[1]ORÇAMENTO!S89</f>
        <v>KG</v>
      </c>
      <c r="H74" s="13">
        <f>[1]ORÇAMENTO!T89</f>
        <v>9.64</v>
      </c>
      <c r="I74" s="51"/>
      <c r="J74" s="42"/>
      <c r="K74" s="43"/>
      <c r="L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</row>
    <row r="75" spans="2:257" ht="38.25" x14ac:dyDescent="0.2">
      <c r="B75" s="1" t="s">
        <v>8</v>
      </c>
      <c r="C75" s="20" t="str">
        <f>[1]ORÇAMENTO!O90</f>
        <v>1.11.4.</v>
      </c>
      <c r="D75" s="20" t="str">
        <f>[1]ORÇAMENTO!P90</f>
        <v>SINAPI</v>
      </c>
      <c r="E75" s="17">
        <v>92759</v>
      </c>
      <c r="F75" s="15" t="str">
        <f>[1]ORÇAMENTO!R90</f>
        <v>ARMAÇÃO DE PILAR OU VIGA DE ESTRUTURA CONVENCIONAL DE CONCRETO ARMADO UTILIZANDO AÇO CA-60 DE 5,0 MM - MONTAGEM. AF_06/2022</v>
      </c>
      <c r="G75" s="13" t="str">
        <f>[1]ORÇAMENTO!S90</f>
        <v>KG</v>
      </c>
      <c r="H75" s="13">
        <f>[1]ORÇAMENTO!T90</f>
        <v>365.31</v>
      </c>
      <c r="I75" s="51"/>
      <c r="J75" s="42"/>
      <c r="K75" s="43"/>
      <c r="L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</row>
    <row r="76" spans="2:257" ht="51" x14ac:dyDescent="0.2">
      <c r="B76" s="1" t="s">
        <v>8</v>
      </c>
      <c r="C76" s="20" t="str">
        <f>[1]ORÇAMENTO!O91</f>
        <v>1.11.5.</v>
      </c>
      <c r="D76" s="20" t="str">
        <f>[1]ORÇAMENTO!P91</f>
        <v>SINAPI</v>
      </c>
      <c r="E76" s="17">
        <v>103675</v>
      </c>
      <c r="F76" s="15" t="str">
        <f>[1]ORÇAMENTO!R91</f>
        <v>CONCRETAGEM DE VIGAS E LAJES, FCK=25 MPA, PARA LAJES MACIÇAS OU NERVURADAS COM USO DE BOMBA - LANÇAMENTO, ADENSAMENTO E ACABAMENTO. AF_02/2022_PS</v>
      </c>
      <c r="G76" s="13" t="str">
        <f>[1]ORÇAMENTO!S91</f>
        <v>M3</v>
      </c>
      <c r="H76" s="13">
        <f>[1]ORÇAMENTO!T91</f>
        <v>24.55</v>
      </c>
      <c r="I76" s="51"/>
      <c r="J76" s="42"/>
      <c r="K76" s="43"/>
      <c r="L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</row>
    <row r="77" spans="2:257" s="3" customFormat="1" x14ac:dyDescent="0.2">
      <c r="B77" s="3" t="s">
        <v>8</v>
      </c>
      <c r="C77" s="24" t="str">
        <f>[1]ORÇAMENTO!O92</f>
        <v>1.12.</v>
      </c>
      <c r="D77" s="26"/>
      <c r="E77" s="23"/>
      <c r="F77" s="18" t="str">
        <f>[1]ORÇAMENTO!R92</f>
        <v>CONCRETO ARMADO PARA VERGAS (SUPERESTRUTURA)</v>
      </c>
      <c r="G77" s="14"/>
      <c r="H77" s="21"/>
      <c r="I77" s="50"/>
      <c r="J77" s="40" t="s">
        <v>6</v>
      </c>
      <c r="K77" s="41">
        <f>SUM(K78:K78)</f>
        <v>0</v>
      </c>
      <c r="L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</row>
    <row r="78" spans="2:257" ht="25.5" x14ac:dyDescent="0.2">
      <c r="B78" s="1" t="s">
        <v>8</v>
      </c>
      <c r="C78" s="20" t="str">
        <f>[1]ORÇAMENTO!O93</f>
        <v>1.12.1.</v>
      </c>
      <c r="D78" s="20" t="str">
        <f>[1]ORÇAMENTO!P93</f>
        <v>SINAPI</v>
      </c>
      <c r="E78" s="17">
        <v>93184</v>
      </c>
      <c r="F78" s="15" t="str">
        <f>[1]ORÇAMENTO!R93</f>
        <v>VERGA PRÉ-MOLDADA COM ATÉ 1,5 M DE VÃO, ESPESSURA DE *20* CM. AF_03/2024</v>
      </c>
      <c r="G78" s="13" t="str">
        <f>[1]ORÇAMENTO!S93</f>
        <v>M</v>
      </c>
      <c r="H78" s="13">
        <f>[1]ORÇAMENTO!T93</f>
        <v>124.12</v>
      </c>
      <c r="I78" s="51"/>
      <c r="J78" s="42"/>
      <c r="K78" s="43"/>
      <c r="L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</row>
    <row r="79" spans="2:257" s="3" customFormat="1" x14ac:dyDescent="0.2">
      <c r="B79" s="3" t="s">
        <v>8</v>
      </c>
      <c r="C79" s="24" t="str">
        <f>[1]ORÇAMENTO!O94</f>
        <v>1.13.</v>
      </c>
      <c r="D79" s="26"/>
      <c r="E79" s="23"/>
      <c r="F79" s="18" t="str">
        <f>[1]ORÇAMENTO!R94</f>
        <v>CONCRETO ARMADO - MURETA - PILARES (SUPERESTRUTURA)</v>
      </c>
      <c r="G79" s="14"/>
      <c r="H79" s="21"/>
      <c r="I79" s="50"/>
      <c r="J79" s="40" t="s">
        <v>6</v>
      </c>
      <c r="K79" s="41">
        <f>SUM(K80:K83)</f>
        <v>0</v>
      </c>
      <c r="L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</row>
    <row r="80" spans="2:257" ht="51" x14ac:dyDescent="0.2">
      <c r="B80" s="1" t="s">
        <v>8</v>
      </c>
      <c r="C80" s="20" t="str">
        <f>[1]ORÇAMENTO!O95</f>
        <v>1.13.1.</v>
      </c>
      <c r="D80" s="20" t="str">
        <f>[1]ORÇAMENTO!P95</f>
        <v>SINAPI</v>
      </c>
      <c r="E80" s="17">
        <v>92443</v>
      </c>
      <c r="F80" s="15" t="str">
        <f>[1]ORÇAMENTO!R95</f>
        <v>MONTAGEM E DESMONTAGEM DE FÔRMA DE PILARES RETANGULARES E ESTRUTURAS SIMILARES, PÉ-DIREITO SIMPLES, EM CHAPA DE MADEIRA COMPENSADA PLASTIFICADA, 18 UTILIZAÇÕES. AF_09/2020</v>
      </c>
      <c r="G80" s="13" t="str">
        <f>[1]ORÇAMENTO!S95</f>
        <v>M2</v>
      </c>
      <c r="H80" s="13">
        <f>[1]ORÇAMENTO!T95</f>
        <v>18</v>
      </c>
      <c r="I80" s="51"/>
      <c r="J80" s="42"/>
      <c r="K80" s="43"/>
      <c r="L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</row>
    <row r="81" spans="2:257" ht="38.25" x14ac:dyDescent="0.2">
      <c r="B81" s="1" t="s">
        <v>8</v>
      </c>
      <c r="C81" s="20" t="str">
        <f>[1]ORÇAMENTO!O96</f>
        <v>1.13.2.</v>
      </c>
      <c r="D81" s="20" t="str">
        <f>[1]ORÇAMENTO!P96</f>
        <v>SINAPI</v>
      </c>
      <c r="E81" s="17">
        <v>92761</v>
      </c>
      <c r="F81" s="15" t="str">
        <f>[1]ORÇAMENTO!R96</f>
        <v>ARMAÇÃO DE PILAR OU VIGA DE ESTRUTURA CONVENCIONAL DE CONCRETO ARMADO UTILIZANDO AÇO CA-50 DE 8,0 MM - MONTAGEM. AF_06/2022</v>
      </c>
      <c r="G81" s="13" t="str">
        <f>[1]ORÇAMENTO!S96</f>
        <v>KG</v>
      </c>
      <c r="H81" s="13">
        <f>[1]ORÇAMENTO!T96</f>
        <v>43.92</v>
      </c>
      <c r="I81" s="51"/>
      <c r="J81" s="42"/>
      <c r="K81" s="43"/>
      <c r="L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</row>
    <row r="82" spans="2:257" ht="38.25" x14ac:dyDescent="0.2">
      <c r="B82" s="1" t="s">
        <v>8</v>
      </c>
      <c r="C82" s="20" t="str">
        <f>[1]ORÇAMENTO!O97</f>
        <v>1.13.3.</v>
      </c>
      <c r="D82" s="20" t="str">
        <f>[1]ORÇAMENTO!P97</f>
        <v>SINAPI</v>
      </c>
      <c r="E82" s="17">
        <v>92759</v>
      </c>
      <c r="F82" s="15" t="str">
        <f>[1]ORÇAMENTO!R97</f>
        <v>ARMAÇÃO DE PILAR OU VIGA DE ESTRUTURA CONVENCIONAL DE CONCRETO ARMADO UTILIZANDO AÇO CA-60 DE 5,0 MM - MONTAGEM. AF_06/2022</v>
      </c>
      <c r="G82" s="13" t="str">
        <f>[1]ORÇAMENTO!S97</f>
        <v>KG</v>
      </c>
      <c r="H82" s="13">
        <f>[1]ORÇAMENTO!T97</f>
        <v>13.66</v>
      </c>
      <c r="I82" s="51"/>
      <c r="J82" s="42"/>
      <c r="K82" s="43"/>
      <c r="L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</row>
    <row r="83" spans="2:257" ht="38.25" x14ac:dyDescent="0.2">
      <c r="B83" s="1" t="s">
        <v>8</v>
      </c>
      <c r="C83" s="20" t="str">
        <f>[1]ORÇAMENTO!O98</f>
        <v>1.13.4.</v>
      </c>
      <c r="D83" s="20" t="str">
        <f>[1]ORÇAMENTO!P98</f>
        <v>SINAPI</v>
      </c>
      <c r="E83" s="17">
        <v>103672</v>
      </c>
      <c r="F83" s="15" t="str">
        <f>[1]ORÇAMENTO!R98</f>
        <v>CONCRETAGEM DE PILARES, FCK = 25 MPA, COM USO DE BOMBA - LANÇAMENTO, ADENSAMENTO E ACABAMENTO. AF_02/2022_PS</v>
      </c>
      <c r="G83" s="13" t="str">
        <f>[1]ORÇAMENTO!S98</f>
        <v>M3</v>
      </c>
      <c r="H83" s="13">
        <f>[1]ORÇAMENTO!T98</f>
        <v>0.76</v>
      </c>
      <c r="I83" s="51"/>
      <c r="J83" s="42"/>
      <c r="K83" s="43"/>
      <c r="L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</row>
    <row r="84" spans="2:257" s="3" customFormat="1" ht="25.5" x14ac:dyDescent="0.2">
      <c r="B84" s="3" t="s">
        <v>8</v>
      </c>
      <c r="C84" s="24" t="str">
        <f>[1]ORÇAMENTO!O99</f>
        <v>1.14.</v>
      </c>
      <c r="D84" s="26"/>
      <c r="E84" s="23"/>
      <c r="F84" s="18" t="str">
        <f>[1]ORÇAMENTO!R99</f>
        <v>CONCRETO ARMADO - CASA DE GÁS - PILARES VIGAS E LAJE (SUPERESTRUTURA)</v>
      </c>
      <c r="G84" s="14"/>
      <c r="H84" s="21"/>
      <c r="I84" s="50"/>
      <c r="J84" s="40" t="s">
        <v>6</v>
      </c>
      <c r="K84" s="41">
        <f>SUM(K85:K90)</f>
        <v>0</v>
      </c>
      <c r="L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</row>
    <row r="85" spans="2:257" ht="51" x14ac:dyDescent="0.2">
      <c r="B85" s="1" t="s">
        <v>8</v>
      </c>
      <c r="C85" s="20" t="str">
        <f>[1]ORÇAMENTO!O100</f>
        <v>1.14.1.</v>
      </c>
      <c r="D85" s="20" t="str">
        <f>[1]ORÇAMENTO!P100</f>
        <v>SINAPI</v>
      </c>
      <c r="E85" s="17">
        <v>92443</v>
      </c>
      <c r="F85" s="15" t="str">
        <f>[1]ORÇAMENTO!R100</f>
        <v>MONTAGEM E DESMONTAGEM DE FÔRMA DE PILARES RETANGULARES E ESTRUTURAS SIMILARES, PÉ-DIREITO SIMPLES, EM CHAPA DE MADEIRA COMPENSADA PLASTIFICADA, 18 UTILIZAÇÕES. AF_09/2020</v>
      </c>
      <c r="G85" s="13" t="str">
        <f>[1]ORÇAMENTO!S100</f>
        <v>M2</v>
      </c>
      <c r="H85" s="13">
        <f>[1]ORÇAMENTO!T100</f>
        <v>19.239999999999998</v>
      </c>
      <c r="I85" s="51"/>
      <c r="J85" s="42"/>
      <c r="K85" s="43"/>
      <c r="L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</row>
    <row r="86" spans="2:257" ht="38.25" x14ac:dyDescent="0.2">
      <c r="B86" s="1" t="s">
        <v>8</v>
      </c>
      <c r="C86" s="20" t="str">
        <f>[1]ORÇAMENTO!O101</f>
        <v>1.14.2.</v>
      </c>
      <c r="D86" s="20" t="str">
        <f>[1]ORÇAMENTO!P101</f>
        <v>SINAPI</v>
      </c>
      <c r="E86" s="17">
        <v>92760</v>
      </c>
      <c r="F86" s="15" t="str">
        <f>[1]ORÇAMENTO!R101</f>
        <v>ARMAÇÃO DE PILAR OU VIGA DE ESTRUTURA CONVENCIONAL DE CONCRETO ARMADO UTILIZANDO AÇO CA-50 DE 6,3 MM - MONTAGEM. AF_06/2022</v>
      </c>
      <c r="G86" s="13" t="str">
        <f>[1]ORÇAMENTO!S101</f>
        <v>KG</v>
      </c>
      <c r="H86" s="13">
        <f>[1]ORÇAMENTO!T101</f>
        <v>15.26</v>
      </c>
      <c r="I86" s="51"/>
      <c r="J86" s="42"/>
      <c r="K86" s="43"/>
      <c r="L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</row>
    <row r="87" spans="2:257" ht="38.25" x14ac:dyDescent="0.2">
      <c r="B87" s="1" t="s">
        <v>8</v>
      </c>
      <c r="C87" s="20" t="str">
        <f>[1]ORÇAMENTO!O102</f>
        <v>1.14.3.</v>
      </c>
      <c r="D87" s="20" t="str">
        <f>[1]ORÇAMENTO!P102</f>
        <v>SINAPI</v>
      </c>
      <c r="E87" s="17">
        <v>92761</v>
      </c>
      <c r="F87" s="15" t="str">
        <f>[1]ORÇAMENTO!R102</f>
        <v>ARMAÇÃO DE PILAR OU VIGA DE ESTRUTURA CONVENCIONAL DE CONCRETO ARMADO UTILIZANDO AÇO CA-50 DE 8,0 MM - MONTAGEM. AF_06/2022</v>
      </c>
      <c r="G87" s="13" t="str">
        <f>[1]ORÇAMENTO!S102</f>
        <v>KG</v>
      </c>
      <c r="H87" s="13">
        <f>[1]ORÇAMENTO!T102</f>
        <v>19.45</v>
      </c>
      <c r="I87" s="51"/>
      <c r="J87" s="42"/>
      <c r="K87" s="43"/>
      <c r="L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</row>
    <row r="88" spans="2:257" ht="38.25" x14ac:dyDescent="0.2">
      <c r="B88" s="1" t="s">
        <v>8</v>
      </c>
      <c r="C88" s="20" t="str">
        <f>[1]ORÇAMENTO!O103</f>
        <v>1.14.4.</v>
      </c>
      <c r="D88" s="20" t="str">
        <f>[1]ORÇAMENTO!P103</f>
        <v>SINAPI</v>
      </c>
      <c r="E88" s="17">
        <v>92762</v>
      </c>
      <c r="F88" s="15" t="str">
        <f>[1]ORÇAMENTO!R103</f>
        <v>ARMAÇÃO DE PILAR OU VIGA DE ESTRUTURA CONVENCIONAL DE CONCRETO ARMADO UTILIZANDO AÇO CA-50 DE 10,0 MM - MONTAGEM. AF_06/2022</v>
      </c>
      <c r="G88" s="13" t="str">
        <f>[1]ORÇAMENTO!S103</f>
        <v>KG</v>
      </c>
      <c r="H88" s="13">
        <f>[1]ORÇAMENTO!T103</f>
        <v>28.01</v>
      </c>
      <c r="I88" s="51"/>
      <c r="J88" s="42"/>
      <c r="K88" s="43"/>
      <c r="L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</row>
    <row r="89" spans="2:257" ht="38.25" x14ac:dyDescent="0.2">
      <c r="B89" s="1" t="s">
        <v>8</v>
      </c>
      <c r="C89" s="20" t="str">
        <f>[1]ORÇAMENTO!O104</f>
        <v>1.14.5.</v>
      </c>
      <c r="D89" s="20" t="str">
        <f>[1]ORÇAMENTO!P104</f>
        <v>SINAPI</v>
      </c>
      <c r="E89" s="17">
        <v>92759</v>
      </c>
      <c r="F89" s="15" t="str">
        <f>[1]ORÇAMENTO!R104</f>
        <v>ARMAÇÃO DE PILAR OU VIGA DE ESTRUTURA CONVENCIONAL DE CONCRETO ARMADO UTILIZANDO AÇO CA-60 DE 5,0 MM - MONTAGEM. AF_06/2022</v>
      </c>
      <c r="G89" s="13" t="str">
        <f>[1]ORÇAMENTO!S104</f>
        <v>KG</v>
      </c>
      <c r="H89" s="13">
        <f>[1]ORÇAMENTO!T104</f>
        <v>17.059999999999999</v>
      </c>
      <c r="I89" s="51"/>
      <c r="J89" s="42"/>
      <c r="K89" s="43"/>
      <c r="L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</row>
    <row r="90" spans="2:257" ht="51" x14ac:dyDescent="0.2">
      <c r="B90" s="1" t="s">
        <v>8</v>
      </c>
      <c r="C90" s="20" t="str">
        <f>[1]ORÇAMENTO!O105</f>
        <v>1.14.6.</v>
      </c>
      <c r="D90" s="20" t="str">
        <f>[1]ORÇAMENTO!P105</f>
        <v>SINAPI</v>
      </c>
      <c r="E90" s="17">
        <v>103675</v>
      </c>
      <c r="F90" s="15" t="str">
        <f>[1]ORÇAMENTO!R105</f>
        <v>CONCRETAGEM DE VIGAS E LAJES, FCK=25 MPA, PARA LAJES MACIÇAS OU NERVURADAS COM USO DE BOMBA - LANÇAMENTO, ADENSAMENTO E ACABAMENTO. AF_02/2022_PS</v>
      </c>
      <c r="G90" s="13" t="str">
        <f>[1]ORÇAMENTO!S105</f>
        <v>M3</v>
      </c>
      <c r="H90" s="13">
        <f>[1]ORÇAMENTO!T105</f>
        <v>1.23</v>
      </c>
      <c r="I90" s="51"/>
      <c r="J90" s="42"/>
      <c r="K90" s="43"/>
      <c r="L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</row>
    <row r="91" spans="2:257" s="3" customFormat="1" x14ac:dyDescent="0.2">
      <c r="B91" s="3" t="s">
        <v>8</v>
      </c>
      <c r="C91" s="24" t="str">
        <f>[1]ORÇAMENTO!O106</f>
        <v>1.15.</v>
      </c>
      <c r="D91" s="26"/>
      <c r="E91" s="23"/>
      <c r="F91" s="18" t="str">
        <f>[1]ORÇAMENTO!R106</f>
        <v>ESTRUTURA METÁLICA (SUPERESTRUTURA)</v>
      </c>
      <c r="G91" s="14"/>
      <c r="H91" s="21"/>
      <c r="I91" s="50"/>
      <c r="J91" s="40" t="s">
        <v>6</v>
      </c>
      <c r="K91" s="41">
        <f>SUM(K92:K92)</f>
        <v>0</v>
      </c>
      <c r="L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</row>
    <row r="92" spans="2:257" ht="51" x14ac:dyDescent="0.2">
      <c r="B92" s="1" t="s">
        <v>8</v>
      </c>
      <c r="C92" s="32" t="str">
        <f>[1]ORÇAMENTO!O107</f>
        <v>1.15.1.</v>
      </c>
      <c r="D92" s="32" t="str">
        <f>[1]ORÇAMENTO!P107</f>
        <v>FNDE</v>
      </c>
      <c r="E92" s="36" t="s">
        <v>135</v>
      </c>
      <c r="F92" s="34" t="s">
        <v>257</v>
      </c>
      <c r="G92" s="35" t="str">
        <f>[1]ORÇAMENTO!S107</f>
        <v>KG</v>
      </c>
      <c r="H92" s="35">
        <f>[1]ORÇAMENTO!T107</f>
        <v>9693.31</v>
      </c>
      <c r="I92" s="52"/>
      <c r="J92" s="44"/>
      <c r="K92" s="45"/>
      <c r="L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</row>
    <row r="93" spans="2:257" s="3" customFormat="1" ht="25.5" x14ac:dyDescent="0.2">
      <c r="B93" s="3" t="s">
        <v>8</v>
      </c>
      <c r="C93" s="24" t="str">
        <f>[1]ORÇAMENTO!O108</f>
        <v>1.16.</v>
      </c>
      <c r="D93" s="26"/>
      <c r="E93" s="23"/>
      <c r="F93" s="18" t="str">
        <f>[1]ORÇAMENTO!R108</f>
        <v>PAVIMENTAÇÃO INTERNA DE PISO DE CONCRETO 7 CM (PISO DE CONCRETO, SUPERESTRUTURA)</v>
      </c>
      <c r="G93" s="14"/>
      <c r="H93" s="21"/>
      <c r="I93" s="50"/>
      <c r="J93" s="40" t="s">
        <v>6</v>
      </c>
      <c r="K93" s="41">
        <f>SUM(K94:K97)</f>
        <v>0</v>
      </c>
      <c r="L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</row>
    <row r="94" spans="2:257" ht="38.25" x14ac:dyDescent="0.2">
      <c r="B94" s="1" t="s">
        <v>8</v>
      </c>
      <c r="C94" s="20" t="str">
        <f>[1]ORÇAMENTO!O109</f>
        <v>1.16.1.</v>
      </c>
      <c r="D94" s="20" t="str">
        <f>[1]ORÇAMENTO!P109</f>
        <v>SINAPI</v>
      </c>
      <c r="E94" s="17">
        <v>97083</v>
      </c>
      <c r="F94" s="15" t="str">
        <f>[1]ORÇAMENTO!R109</f>
        <v>COMPACTAÇÃO MECÂNICA DE SOLO PARA EXECUÇÃO DE RADIER, PISO DE CONCRETO OU LAJE SOBRE SOLO, COM COMPACTADOR DE SOLOS A PERCUSSÃO. AF_09/2021</v>
      </c>
      <c r="G94" s="13" t="str">
        <f>[1]ORÇAMENTO!S109</f>
        <v>M2</v>
      </c>
      <c r="H94" s="13">
        <f>[1]ORÇAMENTO!T109</f>
        <v>783.72</v>
      </c>
      <c r="I94" s="51"/>
      <c r="J94" s="42"/>
      <c r="K94" s="43"/>
      <c r="L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</row>
    <row r="95" spans="2:257" ht="25.5" x14ac:dyDescent="0.2">
      <c r="B95" s="1" t="s">
        <v>8</v>
      </c>
      <c r="C95" s="20" t="str">
        <f>[1]ORÇAMENTO!O110</f>
        <v>1.16.2.</v>
      </c>
      <c r="D95" s="20" t="str">
        <f>[1]ORÇAMENTO!P110</f>
        <v>SINAPI</v>
      </c>
      <c r="E95" s="17">
        <v>96622</v>
      </c>
      <c r="F95" s="15" t="str">
        <f>[1]ORÇAMENTO!R110</f>
        <v>LASTRO COM MATERIAL GRANULAR, APLICADO EM PISOS OU LAJES SOBRE SOLO, ESPESSURA DE *5 CM*. AF_01/2024</v>
      </c>
      <c r="G95" s="13" t="str">
        <f>[1]ORÇAMENTO!S110</f>
        <v>M3</v>
      </c>
      <c r="H95" s="13">
        <f>[1]ORÇAMENTO!T110</f>
        <v>39.19</v>
      </c>
      <c r="I95" s="51"/>
      <c r="J95" s="42"/>
      <c r="K95" s="43"/>
      <c r="L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</row>
    <row r="96" spans="2:257" ht="38.25" x14ac:dyDescent="0.2">
      <c r="B96" s="1" t="s">
        <v>8</v>
      </c>
      <c r="C96" s="20" t="str">
        <f>[1]ORÇAMENTO!O111</f>
        <v>1.16.3.</v>
      </c>
      <c r="D96" s="20" t="str">
        <f>[1]ORÇAMENTO!P111</f>
        <v>SINAPI</v>
      </c>
      <c r="E96" s="17">
        <v>97087</v>
      </c>
      <c r="F96" s="15" t="str">
        <f>[1]ORÇAMENTO!R111</f>
        <v>CAMADA SEPARADORA PARA EXECUÇÃO DE RADIER, PISO DE CONCRETO OU LAJE SOBRE SOLO, EM LONA PLÁSTICA. AF_09/2021</v>
      </c>
      <c r="G96" s="13" t="str">
        <f>[1]ORÇAMENTO!S111</f>
        <v>M2</v>
      </c>
      <c r="H96" s="13">
        <f>[1]ORÇAMENTO!T111</f>
        <v>783.72</v>
      </c>
      <c r="I96" s="51"/>
      <c r="J96" s="42"/>
      <c r="K96" s="43"/>
      <c r="L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</row>
    <row r="97" spans="2:257" ht="38.25" x14ac:dyDescent="0.2">
      <c r="B97" s="1" t="s">
        <v>8</v>
      </c>
      <c r="C97" s="20" t="str">
        <f>[1]ORÇAMENTO!O112</f>
        <v>1.16.4.</v>
      </c>
      <c r="D97" s="20" t="str">
        <f>[1]ORÇAMENTO!P112</f>
        <v>SINAPI</v>
      </c>
      <c r="E97" s="17">
        <v>94991</v>
      </c>
      <c r="F97" s="15" t="str">
        <f>[1]ORÇAMENTO!R112</f>
        <v>EXECUÇÃO DE PASSEIO (CALÇADA) OU PISO DE CONCRETO COM CONCRETO MOLDADO IN LOCO, USINADO C20, ACABAMENTO CONVENCIONAL, NÃO ARMADO. AF_08/2022</v>
      </c>
      <c r="G97" s="13" t="str">
        <f>[1]ORÇAMENTO!S112</f>
        <v>M3</v>
      </c>
      <c r="H97" s="13">
        <f>[1]ORÇAMENTO!T112</f>
        <v>54.86</v>
      </c>
      <c r="I97" s="51"/>
      <c r="J97" s="42"/>
      <c r="K97" s="43"/>
      <c r="L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</row>
    <row r="98" spans="2:257" s="3" customFormat="1" ht="25.5" x14ac:dyDescent="0.2">
      <c r="B98" s="3" t="s">
        <v>8</v>
      </c>
      <c r="C98" s="24" t="str">
        <f>[1]ORÇAMENTO!O113</f>
        <v>1.17.</v>
      </c>
      <c r="D98" s="26"/>
      <c r="E98" s="23"/>
      <c r="F98" s="18" t="str">
        <f>[1]ORÇAMENTO!R113</f>
        <v>PAVIMENTAÇÃO EXTERNA - CALÇADA DE PISO DE CONCRETO 7 CM (PISO DE CONCRETO, SUPERESTRUTURA)</v>
      </c>
      <c r="G98" s="14"/>
      <c r="H98" s="21"/>
      <c r="I98" s="50"/>
      <c r="J98" s="40" t="s">
        <v>6</v>
      </c>
      <c r="K98" s="41">
        <f>SUM(K99:K102)</f>
        <v>0</v>
      </c>
      <c r="L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</row>
    <row r="99" spans="2:257" ht="38.25" x14ac:dyDescent="0.2">
      <c r="B99" s="1" t="s">
        <v>8</v>
      </c>
      <c r="C99" s="20" t="str">
        <f>[1]ORÇAMENTO!O114</f>
        <v>1.17.1.</v>
      </c>
      <c r="D99" s="20" t="str">
        <f>[1]ORÇAMENTO!P114</f>
        <v>SINAPI</v>
      </c>
      <c r="E99" s="17">
        <v>97083</v>
      </c>
      <c r="F99" s="15" t="str">
        <f>[1]ORÇAMENTO!R114</f>
        <v>COMPACTAÇÃO MECÂNICA DE SOLO PARA EXECUÇÃO DE RADIER, PISO DE CONCRETO OU LAJE SOBRE SOLO, COM COMPACTADOR DE SOLOS A PERCUSSÃO. AF_09/2021</v>
      </c>
      <c r="G99" s="13" t="str">
        <f>[1]ORÇAMENTO!S114</f>
        <v>M2</v>
      </c>
      <c r="H99" s="13">
        <f>[1]ORÇAMENTO!T114</f>
        <v>254.8</v>
      </c>
      <c r="I99" s="51"/>
      <c r="J99" s="42"/>
      <c r="K99" s="43"/>
      <c r="L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</row>
    <row r="100" spans="2:257" ht="25.5" x14ac:dyDescent="0.2">
      <c r="B100" s="1" t="s">
        <v>8</v>
      </c>
      <c r="C100" s="20" t="str">
        <f>[1]ORÇAMENTO!O115</f>
        <v>1.17.2.</v>
      </c>
      <c r="D100" s="20" t="str">
        <f>[1]ORÇAMENTO!P115</f>
        <v>SINAPI</v>
      </c>
      <c r="E100" s="17">
        <v>96622</v>
      </c>
      <c r="F100" s="15" t="str">
        <f>[1]ORÇAMENTO!R115</f>
        <v>LASTRO COM MATERIAL GRANULAR, APLICADO EM PISOS OU LAJES SOBRE SOLO, ESPESSURA DE *5 CM*. AF_01/2024</v>
      </c>
      <c r="G100" s="13" t="str">
        <f>[1]ORÇAMENTO!S115</f>
        <v>M3</v>
      </c>
      <c r="H100" s="13">
        <f>[1]ORÇAMENTO!T115</f>
        <v>12.74</v>
      </c>
      <c r="I100" s="51"/>
      <c r="J100" s="42"/>
      <c r="K100" s="43"/>
      <c r="L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</row>
    <row r="101" spans="2:257" ht="38.25" x14ac:dyDescent="0.2">
      <c r="B101" s="1" t="s">
        <v>8</v>
      </c>
      <c r="C101" s="20" t="str">
        <f>[1]ORÇAMENTO!O116</f>
        <v>1.17.3.</v>
      </c>
      <c r="D101" s="20" t="str">
        <f>[1]ORÇAMENTO!P116</f>
        <v>SINAPI</v>
      </c>
      <c r="E101" s="17">
        <v>97087</v>
      </c>
      <c r="F101" s="15" t="str">
        <f>[1]ORÇAMENTO!R116</f>
        <v>CAMADA SEPARADORA PARA EXECUÇÃO DE RADIER, PISO DE CONCRETO OU LAJE SOBRE SOLO, EM LONA PLÁSTICA. AF_09/2021</v>
      </c>
      <c r="G101" s="13" t="str">
        <f>[1]ORÇAMENTO!S116</f>
        <v>M2</v>
      </c>
      <c r="H101" s="13">
        <f>[1]ORÇAMENTO!T116</f>
        <v>254.8</v>
      </c>
      <c r="I101" s="51"/>
      <c r="J101" s="42"/>
      <c r="K101" s="43"/>
      <c r="L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</row>
    <row r="102" spans="2:257" ht="38.25" x14ac:dyDescent="0.2">
      <c r="B102" s="1" t="s">
        <v>8</v>
      </c>
      <c r="C102" s="20" t="str">
        <f>[1]ORÇAMENTO!O117</f>
        <v>1.17.4.</v>
      </c>
      <c r="D102" s="20" t="str">
        <f>[1]ORÇAMENTO!P117</f>
        <v>SINAPI</v>
      </c>
      <c r="E102" s="17">
        <v>94991</v>
      </c>
      <c r="F102" s="15" t="str">
        <f>[1]ORÇAMENTO!R117</f>
        <v>EXECUÇÃO DE PASSEIO (CALÇADA) OU PISO DE CONCRETO COM CONCRETO MOLDADO IN LOCO, USINADO C20, ACABAMENTO CONVENCIONAL, NÃO ARMADO. AF_08/2022</v>
      </c>
      <c r="G102" s="13" t="str">
        <f>[1]ORÇAMENTO!S117</f>
        <v>M3</v>
      </c>
      <c r="H102" s="13">
        <f>[1]ORÇAMENTO!T117</f>
        <v>17.84</v>
      </c>
      <c r="I102" s="51"/>
      <c r="J102" s="42"/>
      <c r="K102" s="43"/>
      <c r="L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</row>
    <row r="103" spans="2:257" s="3" customFormat="1" x14ac:dyDescent="0.2">
      <c r="B103" s="3" t="s">
        <v>8</v>
      </c>
      <c r="C103" s="24" t="str">
        <f>[1]ORÇAMENTO!O118</f>
        <v>1.18.</v>
      </c>
      <c r="D103" s="26"/>
      <c r="E103" s="23"/>
      <c r="F103" s="18" t="str">
        <f>[1]ORÇAMENTO!R118</f>
        <v>ELEMENTOS VAZADOS (SISTEMA DE VEDAÇÃO VERTICAL)</v>
      </c>
      <c r="G103" s="14"/>
      <c r="H103" s="21"/>
      <c r="I103" s="50"/>
      <c r="J103" s="40" t="s">
        <v>6</v>
      </c>
      <c r="K103" s="41">
        <f>SUM(K104:K104)</f>
        <v>0</v>
      </c>
      <c r="L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</row>
    <row r="104" spans="2:257" ht="38.25" x14ac:dyDescent="0.2">
      <c r="B104" s="1" t="s">
        <v>8</v>
      </c>
      <c r="C104" s="20" t="str">
        <f>[1]ORÇAMENTO!O119</f>
        <v>1.18.1.</v>
      </c>
      <c r="D104" s="20" t="str">
        <f>[1]ORÇAMENTO!P119</f>
        <v>SINAPI</v>
      </c>
      <c r="E104" s="17">
        <v>101161</v>
      </c>
      <c r="F104" s="15" t="str">
        <f>[1]ORÇAMENTO!R119</f>
        <v>ALVENARIA DE VEDAÇÃO COM ELEMENTO VAZADO DE CONCRETO (COBOGÓ) DE 7X50X50CM E ARGAMASSA DE ASSENTAMENTO COM PREPARO EM BETONEIRA. AF_05/2020</v>
      </c>
      <c r="G104" s="13" t="str">
        <f>[1]ORÇAMENTO!S119</f>
        <v>M2</v>
      </c>
      <c r="H104" s="13">
        <f>[1]ORÇAMENTO!T119</f>
        <v>6.1</v>
      </c>
      <c r="I104" s="51"/>
      <c r="J104" s="42"/>
      <c r="K104" s="43"/>
      <c r="L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</row>
    <row r="105" spans="2:257" s="3" customFormat="1" x14ac:dyDescent="0.2">
      <c r="B105" s="3" t="s">
        <v>8</v>
      </c>
      <c r="C105" s="24" t="str">
        <f>[1]ORÇAMENTO!O120</f>
        <v>1.19.</v>
      </c>
      <c r="D105" s="26"/>
      <c r="E105" s="23"/>
      <c r="F105" s="18" t="str">
        <f>[1]ORÇAMENTO!R120</f>
        <v>ALVENARIA DE VEDAÇÃO (SISTEMA DE VEDAÇÃO VERTICAL)</v>
      </c>
      <c r="G105" s="14"/>
      <c r="H105" s="21"/>
      <c r="I105" s="50"/>
      <c r="J105" s="40" t="s">
        <v>6</v>
      </c>
      <c r="K105" s="41">
        <f>SUM(K106:K110)</f>
        <v>0</v>
      </c>
      <c r="L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</row>
    <row r="106" spans="2:257" ht="51" x14ac:dyDescent="0.2">
      <c r="B106" s="1" t="s">
        <v>8</v>
      </c>
      <c r="C106" s="20" t="str">
        <f>[1]ORÇAMENTO!O121</f>
        <v>1.19.1.</v>
      </c>
      <c r="D106" s="20" t="str">
        <f>[1]ORÇAMENTO!P121</f>
        <v>SINAPI</v>
      </c>
      <c r="E106" s="17">
        <v>103322</v>
      </c>
      <c r="F106" s="15" t="str">
        <f>[1]ORÇAMENTO!R121</f>
        <v>ALVENARIA DE VEDAÇÃO DE BLOCOS CERÂMICOS FURADOS NA VERTICAL DE 9X19X39 CM (ESPESSURA 9 CM) E ARGAMASSA DE ASSENTAMENTO COM PREPARO EM BETONEIRA. AF_12/2021</v>
      </c>
      <c r="G106" s="13" t="str">
        <f>[1]ORÇAMENTO!S121</f>
        <v>M2</v>
      </c>
      <c r="H106" s="13">
        <f>[1]ORÇAMENTO!T121</f>
        <v>572.77</v>
      </c>
      <c r="I106" s="51"/>
      <c r="J106" s="42"/>
      <c r="K106" s="43"/>
      <c r="L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</row>
    <row r="107" spans="2:257" ht="51" x14ac:dyDescent="0.2">
      <c r="B107" s="1" t="s">
        <v>8</v>
      </c>
      <c r="C107" s="32" t="str">
        <f>[1]ORÇAMENTO!O122</f>
        <v>1.19.2.</v>
      </c>
      <c r="D107" s="32" t="str">
        <f>[1]ORÇAMENTO!P122</f>
        <v>SINAPI</v>
      </c>
      <c r="E107" s="36">
        <v>103328</v>
      </c>
      <c r="F107" s="34" t="str">
        <f>[1]ORÇAMENTO!R122</f>
        <v>ALVENARIA DE VEDAÇÃO DE BLOCOS CERÂMICOS FURADOS NA HORIZONTAL DE 9X19X19 CM (ESPESSURA 9 CM) E ARGAMASSA DE ASSENTAMENTO COM PREPARO EM BETONEIRA. AF_12/2021</v>
      </c>
      <c r="G107" s="35" t="str">
        <f>[1]ORÇAMENTO!S122</f>
        <v>M2</v>
      </c>
      <c r="H107" s="35">
        <f>[1]ORÇAMENTO!T122</f>
        <v>1038</v>
      </c>
      <c r="I107" s="52"/>
      <c r="J107" s="44"/>
      <c r="K107" s="45"/>
      <c r="L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</row>
    <row r="108" spans="2:257" ht="51" x14ac:dyDescent="0.2">
      <c r="B108" s="1" t="s">
        <v>8</v>
      </c>
      <c r="C108" s="20" t="str">
        <f>[1]ORÇAMENTO!O123</f>
        <v>1.19.3.</v>
      </c>
      <c r="D108" s="20" t="str">
        <f>[1]ORÇAMENTO!P123</f>
        <v>SINAPI</v>
      </c>
      <c r="E108" s="17">
        <v>103324</v>
      </c>
      <c r="F108" s="15" t="str">
        <f>[1]ORÇAMENTO!R123</f>
        <v>ALVENARIA DE VEDAÇÃO DE BLOCOS CERÂMICOS FURADOS NA VERTICAL DE 14X19X39 CM (ESPESSURA 14 CM) E ARGAMASSA DE ASSENTAMENTO COM PREPARO EM BETONEIRA. AF_12/2021</v>
      </c>
      <c r="G108" s="13" t="str">
        <f>[1]ORÇAMENTO!S123</f>
        <v>M2</v>
      </c>
      <c r="H108" s="13">
        <f>[1]ORÇAMENTO!T123</f>
        <v>564.11</v>
      </c>
      <c r="I108" s="51"/>
      <c r="J108" s="42"/>
      <c r="K108" s="43"/>
      <c r="L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</row>
    <row r="109" spans="2:257" ht="38.25" x14ac:dyDescent="0.2">
      <c r="B109" s="1" t="s">
        <v>8</v>
      </c>
      <c r="C109" s="20" t="str">
        <f>[1]ORÇAMENTO!O124</f>
        <v>1.19.4.</v>
      </c>
      <c r="D109" s="20" t="str">
        <f>[1]ORÇAMENTO!P124</f>
        <v>SINAPI</v>
      </c>
      <c r="E109" s="17">
        <v>101159</v>
      </c>
      <c r="F109" s="15" t="str">
        <f>[1]ORÇAMENTO!R124</f>
        <v>ALVENARIA DE VEDAÇÃO DE BLOCOS CERÂMICOS MACIÇOS DE 5X10X20CM (ESPESSURA 10CM) E ARGAMASSA DE ASSENTAMENTO COM PREPARO EM BETONEIRA. AF_05/2020</v>
      </c>
      <c r="G109" s="13" t="str">
        <f>[1]ORÇAMENTO!S124</f>
        <v>M2</v>
      </c>
      <c r="H109" s="13">
        <f>[1]ORÇAMENTO!T124</f>
        <v>9.7200000000000006</v>
      </c>
      <c r="I109" s="51"/>
      <c r="J109" s="42"/>
      <c r="K109" s="43"/>
      <c r="L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</row>
    <row r="110" spans="2:257" ht="25.5" x14ac:dyDescent="0.2">
      <c r="B110" s="1" t="s">
        <v>8</v>
      </c>
      <c r="C110" s="20" t="str">
        <f>[1]ORÇAMENTO!O125</f>
        <v>1.19.5.</v>
      </c>
      <c r="D110" s="20" t="str">
        <f>[1]ORÇAMENTO!P125</f>
        <v>SINAPI</v>
      </c>
      <c r="E110" s="17">
        <v>93202</v>
      </c>
      <c r="F110" s="15" t="str">
        <f>[1]ORÇAMENTO!R125</f>
        <v>FIXAÇÃO (ENCUNHAMENTO) DE ALVENARIA DE VEDAÇÃO COM TIJOLO MACIÇO. AF_03/2024</v>
      </c>
      <c r="G110" s="13" t="str">
        <f>[1]ORÇAMENTO!S125</f>
        <v>M</v>
      </c>
      <c r="H110" s="13">
        <f>[1]ORÇAMENTO!T125</f>
        <v>311.8</v>
      </c>
      <c r="I110" s="51"/>
      <c r="J110" s="42"/>
      <c r="K110" s="43"/>
      <c r="L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</row>
    <row r="111" spans="2:257" s="3" customFormat="1" x14ac:dyDescent="0.2">
      <c r="B111" s="3" t="s">
        <v>8</v>
      </c>
      <c r="C111" s="24" t="str">
        <f>[1]ORÇAMENTO!O126</f>
        <v>1.20.</v>
      </c>
      <c r="D111" s="26"/>
      <c r="E111" s="23"/>
      <c r="F111" s="18" t="str">
        <f>[1]ORÇAMENTO!R126</f>
        <v>ALVENARIA DA MURETA (SISTEMA DE VEDAÇÃO VERTICAL)</v>
      </c>
      <c r="G111" s="14"/>
      <c r="H111" s="21"/>
      <c r="I111" s="50"/>
      <c r="J111" s="40" t="s">
        <v>6</v>
      </c>
      <c r="K111" s="41">
        <f>SUM(K112:K112)</f>
        <v>0</v>
      </c>
      <c r="L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</row>
    <row r="112" spans="2:257" ht="51" x14ac:dyDescent="0.2">
      <c r="B112" s="1" t="s">
        <v>8</v>
      </c>
      <c r="C112" s="20" t="str">
        <f>[1]ORÇAMENTO!O127</f>
        <v>1.20.1.</v>
      </c>
      <c r="D112" s="20" t="str">
        <f>[1]ORÇAMENTO!P127</f>
        <v>SINAPI</v>
      </c>
      <c r="E112" s="17">
        <v>103324</v>
      </c>
      <c r="F112" s="15" t="str">
        <f>[1]ORÇAMENTO!R127</f>
        <v>ALVENARIA DE VEDAÇÃO DE BLOCOS CERÂMICOS FURADOS NA VERTICAL DE 14X19X39 CM (ESPESSURA 14 CM) E ARGAMASSA DE ASSENTAMENTO COM PREPARO EM BETONEIRA. AF_12/2021</v>
      </c>
      <c r="G112" s="13" t="str">
        <f>[1]ORÇAMENTO!S127</f>
        <v>M2</v>
      </c>
      <c r="H112" s="13">
        <f>[1]ORÇAMENTO!T127</f>
        <v>62.95</v>
      </c>
      <c r="I112" s="51"/>
      <c r="J112" s="42"/>
      <c r="K112" s="43"/>
      <c r="L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</row>
    <row r="113" spans="2:257" s="3" customFormat="1" x14ac:dyDescent="0.2">
      <c r="B113" s="3" t="s">
        <v>8</v>
      </c>
      <c r="C113" s="24" t="str">
        <f>[1]ORÇAMENTO!O128</f>
        <v>1.21.</v>
      </c>
      <c r="D113" s="26"/>
      <c r="E113" s="23"/>
      <c r="F113" s="18" t="str">
        <f>[1]ORÇAMENTO!R128</f>
        <v>DIVISÓRIAS (SISTEMA DE VEDAÇÃO VERTICAL)</v>
      </c>
      <c r="G113" s="14"/>
      <c r="H113" s="21"/>
      <c r="I113" s="50"/>
      <c r="J113" s="40" t="s">
        <v>6</v>
      </c>
      <c r="K113" s="41">
        <f>SUM(K114:K116)</f>
        <v>0</v>
      </c>
      <c r="L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</row>
    <row r="114" spans="2:257" ht="38.25" x14ac:dyDescent="0.2">
      <c r="B114" s="1" t="s">
        <v>8</v>
      </c>
      <c r="C114" s="20" t="str">
        <f>[1]ORÇAMENTO!O129</f>
        <v>1.21.1.</v>
      </c>
      <c r="D114" s="20" t="str">
        <f>[1]ORÇAMENTO!P129</f>
        <v>SINAPI</v>
      </c>
      <c r="E114" s="17">
        <v>102253</v>
      </c>
      <c r="F114" s="15" t="str">
        <f>[1]ORÇAMENTO!R129</f>
        <v>DIVISORIA SANITÁRIA, TIPO CABINE, EM GRANITO CINZA POLIDO, ESP = 3CM, ASSENTADO COM ARGAMASSA COLANTE AC III-E, EXCLUSIVE FERRAGENS. AF_01/2021</v>
      </c>
      <c r="G114" s="13" t="str">
        <f>[1]ORÇAMENTO!S129</f>
        <v>M2</v>
      </c>
      <c r="H114" s="13">
        <f>[1]ORÇAMENTO!T129</f>
        <v>8.06</v>
      </c>
      <c r="I114" s="51"/>
      <c r="J114" s="42"/>
      <c r="K114" s="43"/>
      <c r="L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</row>
    <row r="115" spans="2:257" ht="25.5" x14ac:dyDescent="0.2">
      <c r="B115" s="1" t="s">
        <v>8</v>
      </c>
      <c r="C115" s="20" t="str">
        <f>[1]ORÇAMENTO!O130</f>
        <v>1.21.2.</v>
      </c>
      <c r="D115" s="20" t="str">
        <f>[1]ORÇAMENTO!P130</f>
        <v>FNDE</v>
      </c>
      <c r="E115" s="17" t="s">
        <v>136</v>
      </c>
      <c r="F115" s="15" t="str">
        <f>[1]ORÇAMENTO!R130</f>
        <v>INSTALAÇÃO DE BOX DE VIDRO TEMPERADO, E = 10 MM, ENCAIXADO EM PERFIL U</v>
      </c>
      <c r="G115" s="13" t="str">
        <f>[1]ORÇAMENTO!S130</f>
        <v>M2</v>
      </c>
      <c r="H115" s="13">
        <f>[1]ORÇAMENTO!T130</f>
        <v>7.2</v>
      </c>
      <c r="I115" s="51"/>
      <c r="J115" s="42"/>
      <c r="K115" s="43"/>
      <c r="L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</row>
    <row r="116" spans="2:257" ht="51" x14ac:dyDescent="0.2">
      <c r="B116" s="1" t="s">
        <v>8</v>
      </c>
      <c r="C116" s="20" t="str">
        <f>[1]ORÇAMENTO!O131</f>
        <v>1.21.3.</v>
      </c>
      <c r="D116" s="20" t="str">
        <f>[1]ORÇAMENTO!P131</f>
        <v>SINAPI</v>
      </c>
      <c r="E116" s="17">
        <v>96370</v>
      </c>
      <c r="F116" s="15" t="str">
        <f>[1]ORÇAMENTO!R131</f>
        <v>PAREDE COM SISTEMA EM CHAPAS DE GESSO PARA DRYWALL, USO INTERNO, COM UMA FACE SIMPLES E ESTRUTURA METÁLICA COM GUIAS SIMPLES, SEM VÃOS. AF_07/2023_PS</v>
      </c>
      <c r="G116" s="13" t="str">
        <f>[1]ORÇAMENTO!S131</f>
        <v>M2</v>
      </c>
      <c r="H116" s="13">
        <f>[1]ORÇAMENTO!T131</f>
        <v>3.6</v>
      </c>
      <c r="I116" s="51"/>
      <c r="J116" s="42"/>
      <c r="K116" s="43"/>
      <c r="L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</row>
    <row r="117" spans="2:257" s="3" customFormat="1" x14ac:dyDescent="0.2">
      <c r="B117" s="3" t="s">
        <v>8</v>
      </c>
      <c r="C117" s="24" t="str">
        <f>[1]ORÇAMENTO!O132</f>
        <v>1.22.</v>
      </c>
      <c r="D117" s="26"/>
      <c r="E117" s="23"/>
      <c r="F117" s="18" t="str">
        <f>[1]ORÇAMENTO!R132</f>
        <v>PORTAS DE MADEIRA (ESQUADRIAS)</v>
      </c>
      <c r="G117" s="14"/>
      <c r="H117" s="21"/>
      <c r="I117" s="50"/>
      <c r="J117" s="40" t="s">
        <v>6</v>
      </c>
      <c r="K117" s="41">
        <f>SUM(K118:K124)</f>
        <v>0</v>
      </c>
      <c r="L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</row>
    <row r="118" spans="2:257" ht="63.75" x14ac:dyDescent="0.2">
      <c r="B118" s="1" t="s">
        <v>8</v>
      </c>
      <c r="C118" s="20" t="str">
        <f>[1]ORÇAMENTO!O133</f>
        <v>1.22.1.</v>
      </c>
      <c r="D118" s="20" t="str">
        <f>[1]ORÇAMENTO!P133</f>
        <v>FNDE</v>
      </c>
      <c r="E118" s="17" t="s">
        <v>137</v>
      </c>
      <c r="F118" s="15" t="str">
        <f>[1]ORÇAMENTO!R133</f>
        <v>PM1 - KIT DE PORTA DE MADEIRA PARA PINTURA, SEMI-OCA (LEVE OU MÉDIA), PADRÃO MÉDIO, 70X210CM, ESPESSURA DE 3,5CM, ITENS INCLUSOS: DOBRADIÇAS, MONTAGEM E INSTALAÇÃO DO BATENTE, FECHADURA COM EXECUÇÃO DO FURO - FORNECIMENTO E INSTALAÇÃO</v>
      </c>
      <c r="G118" s="13" t="str">
        <f>[1]ORÇAMENTO!S133</f>
        <v>UN</v>
      </c>
      <c r="H118" s="13">
        <f>[1]ORÇAMENTO!T133</f>
        <v>6</v>
      </c>
      <c r="I118" s="51"/>
      <c r="J118" s="42"/>
      <c r="K118" s="43"/>
      <c r="L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</row>
    <row r="119" spans="2:257" ht="63.75" x14ac:dyDescent="0.2">
      <c r="B119" s="1" t="s">
        <v>8</v>
      </c>
      <c r="C119" s="20" t="str">
        <f>[1]ORÇAMENTO!O134</f>
        <v>1.22.2.</v>
      </c>
      <c r="D119" s="20" t="str">
        <f>[1]ORÇAMENTO!P134</f>
        <v>FNDE</v>
      </c>
      <c r="E119" s="17" t="s">
        <v>138</v>
      </c>
      <c r="F119" s="15" t="str">
        <f>[1]ORÇAMENTO!R134</f>
        <v>PM 2 - KIT DE PORTA DE MADEIRA COM VENEZIANA, 80X210CM (ESPESSURA DE 3CM), PADRÃO MÉDIO, ITENS INCLUSOS: DOBRADIÇAS, MONTAGEM E INSTALAÇÃO DE BATENTE, FECHADURA COM EXECUÇÃO DO FURO - FORNECIMENTO E INSTALAÇÃO</v>
      </c>
      <c r="G119" s="13" t="str">
        <f>[1]ORÇAMENTO!S134</f>
        <v>UN</v>
      </c>
      <c r="H119" s="13">
        <f>[1]ORÇAMENTO!T134</f>
        <v>3</v>
      </c>
      <c r="I119" s="51"/>
      <c r="J119" s="42"/>
      <c r="K119" s="43"/>
      <c r="L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</row>
    <row r="120" spans="2:257" ht="63.75" x14ac:dyDescent="0.2">
      <c r="B120" s="1" t="s">
        <v>8</v>
      </c>
      <c r="C120" s="20" t="str">
        <f>[1]ORÇAMENTO!O135</f>
        <v>1.22.3.</v>
      </c>
      <c r="D120" s="20" t="str">
        <f>[1]ORÇAMENTO!P135</f>
        <v>FNDE</v>
      </c>
      <c r="E120" s="17" t="s">
        <v>139</v>
      </c>
      <c r="F120" s="15" t="str">
        <f>[1]ORÇAMENTO!R135</f>
        <v>PM3 - KIT DE PORTA DE MADEIRA FRISADA, SEMI-OCA (LEVE OU MÉDIA), PADRÃO MÉDIO, 80X210CM, ESPESSURA DE 3,5CM, ITENS INCLUSOS: DOBRADIÇAS, MONTAGEM E INSTALAÇÃO DE BATENTE, FECHADURA COM EXECUÇÃO DO FURO - FORNECIMENTO E INSTALAÇÃO.</v>
      </c>
      <c r="G120" s="13" t="str">
        <f>[1]ORÇAMENTO!S135</f>
        <v>UN</v>
      </c>
      <c r="H120" s="13">
        <f>[1]ORÇAMENTO!T135</f>
        <v>6</v>
      </c>
      <c r="I120" s="51"/>
      <c r="J120" s="42"/>
      <c r="K120" s="43"/>
      <c r="L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</row>
    <row r="121" spans="2:257" ht="63.75" x14ac:dyDescent="0.2">
      <c r="B121" s="1" t="s">
        <v>8</v>
      </c>
      <c r="C121" s="20" t="str">
        <f>[1]ORÇAMENTO!O136</f>
        <v>1.22.4.</v>
      </c>
      <c r="D121" s="20" t="str">
        <f>[1]ORÇAMENTO!P136</f>
        <v>FNDE</v>
      </c>
      <c r="E121" s="17" t="s">
        <v>140</v>
      </c>
      <c r="F121" s="15" t="str">
        <f>[1]ORÇAMENTO!R136</f>
        <v>PM4 - KIT DE PORTA DE MADEIRA FRISADA, SEMI-OCA (LEVE OU MÉDIA), PADRÃO MÉDIO, 80X210CM, ESPESSURA DE 3,5CM, ITENS INCLUSOS: DOBRADIÇAS, MONTAGEM E INSTALAÇÃO DE BATENTE, FECHADURA COM EXECUÇÃO DO FURO - FORNECIMENTO E INSTALAÇÃO.</v>
      </c>
      <c r="G121" s="13" t="str">
        <f>[1]ORÇAMENTO!S136</f>
        <v>UN</v>
      </c>
      <c r="H121" s="13">
        <f>[1]ORÇAMENTO!T136</f>
        <v>3</v>
      </c>
      <c r="I121" s="51"/>
      <c r="J121" s="42"/>
      <c r="K121" s="43"/>
      <c r="L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</row>
    <row r="122" spans="2:257" ht="63.75" x14ac:dyDescent="0.2">
      <c r="B122" s="1" t="s">
        <v>8</v>
      </c>
      <c r="C122" s="20" t="str">
        <f>[1]ORÇAMENTO!O137</f>
        <v>1.22.5.</v>
      </c>
      <c r="D122" s="20" t="str">
        <f>[1]ORÇAMENTO!P137</f>
        <v>FNDE</v>
      </c>
      <c r="E122" s="17" t="s">
        <v>141</v>
      </c>
      <c r="F122" s="15" t="str">
        <f>[1]ORÇAMENTO!R137</f>
        <v>PM5 - KIT DE PORTA DE MADEIRA COM VISOR DE VIDRO, 80X210CM (ESPESSURA DE 3CM), PADRÃO POPULAR, ITENS INCLUSOS: DOBRADIÇAS, MONTAGEM E INSTALAÇÃO DE BATENTE, FECHADURA COM EXECUÇÃO DO FURO - FORNECIMENTO E INSTALAÇÃO.</v>
      </c>
      <c r="G122" s="13" t="str">
        <f>[1]ORÇAMENTO!S137</f>
        <v>UN</v>
      </c>
      <c r="H122" s="13">
        <f>[1]ORÇAMENTO!T137</f>
        <v>5</v>
      </c>
      <c r="I122" s="51"/>
      <c r="J122" s="42"/>
      <c r="K122" s="43"/>
      <c r="L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</row>
    <row r="123" spans="2:257" ht="38.25" x14ac:dyDescent="0.2">
      <c r="B123" s="1" t="s">
        <v>8</v>
      </c>
      <c r="C123" s="20" t="str">
        <f>[1]ORÇAMENTO!O138</f>
        <v>1.22.6.</v>
      </c>
      <c r="D123" s="20" t="str">
        <f>[1]ORÇAMENTO!P138</f>
        <v>FNDE</v>
      </c>
      <c r="E123" s="17" t="s">
        <v>142</v>
      </c>
      <c r="F123" s="15" t="str">
        <f>[1]ORÇAMENTO!R138</f>
        <v>PM6 -PORTA EM COMPENSADO DE MADEIRA E=2cm REVESTIDA COM LAMINADO MELAMÍNICO COM VARIAÇÃO DE CORES</v>
      </c>
      <c r="G123" s="13" t="str">
        <f>[1]ORÇAMENTO!S138</f>
        <v>UN</v>
      </c>
      <c r="H123" s="13">
        <f>[1]ORÇAMENTO!T138</f>
        <v>4</v>
      </c>
      <c r="I123" s="51"/>
      <c r="J123" s="42"/>
      <c r="K123" s="43"/>
      <c r="L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</row>
    <row r="124" spans="2:257" ht="25.5" x14ac:dyDescent="0.2">
      <c r="B124" s="1" t="s">
        <v>8</v>
      </c>
      <c r="C124" s="20" t="str">
        <f>[1]ORÇAMENTO!O139</f>
        <v>1.22.7.</v>
      </c>
      <c r="D124" s="20" t="str">
        <f>[1]ORÇAMENTO!P139</f>
        <v>FNDE</v>
      </c>
      <c r="E124" s="17" t="s">
        <v>143</v>
      </c>
      <c r="F124" s="15" t="str">
        <f>[1]ORÇAMENTO!R139</f>
        <v>INSTALAÇÃO DE VIDRO LISO INCOLOR ESQUADRIA PM5 , E = 6 MM, EM ESQUADRIA DE MADEIRA, FIXADO COM BAGUETE</v>
      </c>
      <c r="G124" s="13" t="str">
        <f>[1]ORÇAMENTO!S139</f>
        <v>M2</v>
      </c>
      <c r="H124" s="13">
        <f>[1]ORÇAMENTO!T139</f>
        <v>1.8</v>
      </c>
      <c r="I124" s="51"/>
      <c r="J124" s="42"/>
      <c r="K124" s="43"/>
      <c r="L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</row>
    <row r="125" spans="2:257" s="3" customFormat="1" x14ac:dyDescent="0.2">
      <c r="B125" s="3" t="s">
        <v>8</v>
      </c>
      <c r="C125" s="24" t="str">
        <f>[1]ORÇAMENTO!O140</f>
        <v>1.23.</v>
      </c>
      <c r="D125" s="26"/>
      <c r="E125" s="23"/>
      <c r="F125" s="18" t="str">
        <f>[1]ORÇAMENTO!R140</f>
        <v>FERRAGENS E ACESSÓRIOS (ESQUADRIAS)</v>
      </c>
      <c r="G125" s="14"/>
      <c r="H125" s="21"/>
      <c r="I125" s="50"/>
      <c r="J125" s="40" t="s">
        <v>6</v>
      </c>
      <c r="K125" s="41">
        <f>SUM(K126:K128)</f>
        <v>0</v>
      </c>
      <c r="L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</row>
    <row r="126" spans="2:257" ht="25.5" x14ac:dyDescent="0.2">
      <c r="B126" s="1" t="s">
        <v>8</v>
      </c>
      <c r="C126" s="20" t="str">
        <f>[1]ORÇAMENTO!O141</f>
        <v>1.23.1.</v>
      </c>
      <c r="D126" s="20" t="str">
        <f>[1]ORÇAMENTO!P141</f>
        <v>SINAPI</v>
      </c>
      <c r="E126" s="17">
        <v>100705</v>
      </c>
      <c r="F126" s="15" t="str">
        <f>[1]ORÇAMENTO!R141</f>
        <v>TARJETA TIPO LIVRE/OCUPADO PARA PORTA DE BANHEIRO. AF_12/2019</v>
      </c>
      <c r="G126" s="13" t="str">
        <f>[1]ORÇAMENTO!S141</f>
        <v>UN</v>
      </c>
      <c r="H126" s="13">
        <f>[1]ORÇAMENTO!T141</f>
        <v>4</v>
      </c>
      <c r="I126" s="51"/>
      <c r="J126" s="42"/>
      <c r="K126" s="43"/>
      <c r="L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</row>
    <row r="127" spans="2:257" ht="38.25" x14ac:dyDescent="0.2">
      <c r="B127" s="1" t="s">
        <v>8</v>
      </c>
      <c r="C127" s="20" t="str">
        <f>[1]ORÇAMENTO!O142</f>
        <v>1.23.2.</v>
      </c>
      <c r="D127" s="20" t="str">
        <f>[1]ORÇAMENTO!P142</f>
        <v>SINAPI</v>
      </c>
      <c r="E127" s="17">
        <v>100866</v>
      </c>
      <c r="F127" s="15" t="str">
        <f>[1]ORÇAMENTO!R142</f>
        <v>BARRA DE APOIO RETA, EM ACO INOX POLIDO, COMPRIMENTO 60CM, FIXADA NA PAREDE - FORNECIMENTO E INSTALAÇÃO. AF_01/2020</v>
      </c>
      <c r="G127" s="13" t="str">
        <f>[1]ORÇAMENTO!S142</f>
        <v>UN</v>
      </c>
      <c r="H127" s="13">
        <f>[1]ORÇAMENTO!T142</f>
        <v>8</v>
      </c>
      <c r="I127" s="51"/>
      <c r="J127" s="42"/>
      <c r="K127" s="43"/>
      <c r="L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</row>
    <row r="128" spans="2:257" ht="25.5" x14ac:dyDescent="0.2">
      <c r="B128" s="1" t="s">
        <v>8</v>
      </c>
      <c r="C128" s="20" t="str">
        <f>[1]ORÇAMENTO!O143</f>
        <v>1.23.3.</v>
      </c>
      <c r="D128" s="20" t="str">
        <f>[1]ORÇAMENTO!P143</f>
        <v>FNDE</v>
      </c>
      <c r="E128" s="17" t="s">
        <v>144</v>
      </c>
      <c r="F128" s="15" t="str">
        <f>[1]ORÇAMENTO!R143</f>
        <v>CHAPA METÁLICA (ALUMÍNIO) 0,90 M X 0,40 M, ESPESSURA 1 MM PARA AS PORTAS</v>
      </c>
      <c r="G128" s="13" t="str">
        <f>[1]ORÇAMENTO!S143</f>
        <v>M2</v>
      </c>
      <c r="H128" s="13">
        <f>[1]ORÇAMENTO!T143</f>
        <v>12.8</v>
      </c>
      <c r="I128" s="51"/>
      <c r="J128" s="42"/>
      <c r="K128" s="43"/>
      <c r="L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</row>
    <row r="129" spans="2:257" s="3" customFormat="1" x14ac:dyDescent="0.2">
      <c r="B129" s="3" t="s">
        <v>8</v>
      </c>
      <c r="C129" s="24" t="str">
        <f>[1]ORÇAMENTO!O144</f>
        <v>1.24.</v>
      </c>
      <c r="D129" s="26"/>
      <c r="E129" s="23"/>
      <c r="F129" s="18" t="str">
        <f>[1]ORÇAMENTO!R144</f>
        <v>PORTAS EM ALUMÍNIO (ESQUADRIAS)</v>
      </c>
      <c r="G129" s="14"/>
      <c r="H129" s="21"/>
      <c r="I129" s="50"/>
      <c r="J129" s="40" t="s">
        <v>6</v>
      </c>
      <c r="K129" s="41">
        <f>SUM(K130:K134)</f>
        <v>0</v>
      </c>
      <c r="L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</row>
    <row r="130" spans="2:257" ht="51" x14ac:dyDescent="0.2">
      <c r="B130" s="1" t="s">
        <v>8</v>
      </c>
      <c r="C130" s="20" t="str">
        <f>[1]ORÇAMENTO!O145</f>
        <v>1.24.1.</v>
      </c>
      <c r="D130" s="20" t="str">
        <f>[1]ORÇAMENTO!P145</f>
        <v>FNDE</v>
      </c>
      <c r="E130" s="17" t="s">
        <v>145</v>
      </c>
      <c r="F130" s="15" t="str">
        <f>[1]ORÇAMENTO!R145</f>
        <v>PORTA DE ABRIR - PA1 - 100 X 210 CM EM CHAPA DE ALUMÍNIO, COM VENEZIANA E VIDRO MINIBOREAL 6 MM, INCLUSO FECHADURA E PUXADOR - CONFORME PROJETO DE ESQUADRIAS</v>
      </c>
      <c r="G130" s="13" t="str">
        <f>[1]ORÇAMENTO!S145</f>
        <v>UN</v>
      </c>
      <c r="H130" s="13">
        <f>[1]ORÇAMENTO!T145</f>
        <v>1</v>
      </c>
      <c r="I130" s="51"/>
      <c r="J130" s="42"/>
      <c r="K130" s="43"/>
      <c r="L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</row>
    <row r="131" spans="2:257" ht="51" x14ac:dyDescent="0.2">
      <c r="B131" s="1" t="s">
        <v>8</v>
      </c>
      <c r="C131" s="20" t="str">
        <f>[1]ORÇAMENTO!O146</f>
        <v>1.24.2.</v>
      </c>
      <c r="D131" s="20" t="str">
        <f>[1]ORÇAMENTO!P146</f>
        <v>FNDE</v>
      </c>
      <c r="E131" s="17" t="s">
        <v>146</v>
      </c>
      <c r="F131" s="15" t="str">
        <f>[1]ORÇAMENTO!R146</f>
        <v>PORTA DE ABRIR - PA2 - 80 X 210 CM EM CHAPA DE ALUMÍNIO, TIPO VENEZIANA COM GUARNIÇÃO, FIXAÇÃO COM PARAFUSOS - FORNECIMENTO E INSTALAÇÃO - CONFORME PROJETO DE ESQUADRIAS</v>
      </c>
      <c r="G131" s="13" t="str">
        <f>[1]ORÇAMENTO!S146</f>
        <v>M2</v>
      </c>
      <c r="H131" s="13">
        <f>[1]ORÇAMENTO!T146</f>
        <v>1.6800000000000002</v>
      </c>
      <c r="I131" s="51"/>
      <c r="J131" s="42"/>
      <c r="K131" s="43"/>
      <c r="L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</row>
    <row r="132" spans="2:257" ht="51" x14ac:dyDescent="0.2">
      <c r="B132" s="1" t="s">
        <v>8</v>
      </c>
      <c r="C132" s="20" t="str">
        <f>[1]ORÇAMENTO!O147</f>
        <v>1.24.3.</v>
      </c>
      <c r="D132" s="20" t="str">
        <f>[1]ORÇAMENTO!P147</f>
        <v>FNDE</v>
      </c>
      <c r="E132" s="17" t="s">
        <v>147</v>
      </c>
      <c r="F132" s="15" t="str">
        <f>[1]ORÇAMENTO!R147</f>
        <v>PORTA DE ABRIR 2 FOLHAS - PA3 - 160 X 210 CM EM CHAPA DE ALUMÍNIO, TIPO VENEZIANA COM GUARNIÇÃO, FIXAÇÃO COM PARAFUSOS - FORNECIMENTO E INSTALAÇÃO - CONFORME PROJETO DE ESQUADRIAS</v>
      </c>
      <c r="G132" s="13" t="str">
        <f>[1]ORÇAMENTO!S147</f>
        <v>M2</v>
      </c>
      <c r="H132" s="13">
        <f>[1]ORÇAMENTO!T147</f>
        <v>3.3600000000000003</v>
      </c>
      <c r="I132" s="51"/>
      <c r="J132" s="42"/>
      <c r="K132" s="43"/>
      <c r="L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</row>
    <row r="133" spans="2:257" ht="63.75" x14ac:dyDescent="0.2">
      <c r="B133" s="1" t="s">
        <v>8</v>
      </c>
      <c r="C133" s="20" t="str">
        <f>[1]ORÇAMENTO!O148</f>
        <v>1.24.4.</v>
      </c>
      <c r="D133" s="20" t="str">
        <f>[1]ORÇAMENTO!P148</f>
        <v>FNDE</v>
      </c>
      <c r="E133" s="17" t="s">
        <v>148</v>
      </c>
      <c r="F133" s="15" t="str">
        <f>[1]ORÇAMENTO!R148</f>
        <v>PORTA DE CORRER - PA4- 450 X 210 CM, DE ALUMÍNIO, COM DUAS FOLHAS FIXAS E DUAS FOLHAS DE CORRER PARA VIDRO, INCLUSO VIDRO LISO INCOLOR 8 MM, FECHADURA E PUXADOR, SEM ALIZAR - CONFORME PROJETO DE ESQUADRIAS</v>
      </c>
      <c r="G133" s="13" t="str">
        <f>[1]ORÇAMENTO!S148</f>
        <v>M2</v>
      </c>
      <c r="H133" s="13">
        <f>[1]ORÇAMENTO!T148</f>
        <v>83.47999999999999</v>
      </c>
      <c r="I133" s="51"/>
      <c r="J133" s="42"/>
      <c r="K133" s="43"/>
      <c r="L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</row>
    <row r="134" spans="2:257" ht="51" x14ac:dyDescent="0.2">
      <c r="B134" s="1" t="s">
        <v>8</v>
      </c>
      <c r="C134" s="20" t="str">
        <f>[1]ORÇAMENTO!O149</f>
        <v>1.24.5.</v>
      </c>
      <c r="D134" s="20" t="str">
        <f>[1]ORÇAMENTO!P149</f>
        <v>FNDE</v>
      </c>
      <c r="E134" s="17" t="s">
        <v>149</v>
      </c>
      <c r="F134" s="15" t="str">
        <f>[1]ORÇAMENTO!R149</f>
        <v>PORTA DE ABRIR - PA5 - 120 X 170 CM EM CHAPA DE ALUMÍNIO, TIPO VENEZIANA COM GUARNIÇÃO, FIXAÇÃO COM PARAFUSOS - FORNECIMENTO E INSTALAÇÃO - CONFORME PROJETO DE ESQUADRIAS</v>
      </c>
      <c r="G134" s="13" t="str">
        <f>[1]ORÇAMENTO!S149</f>
        <v>M2</v>
      </c>
      <c r="H134" s="13">
        <f>[1]ORÇAMENTO!T149</f>
        <v>2.04</v>
      </c>
      <c r="I134" s="51"/>
      <c r="J134" s="42"/>
      <c r="K134" s="43"/>
      <c r="L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</row>
    <row r="135" spans="2:257" s="3" customFormat="1" x14ac:dyDescent="0.2">
      <c r="B135" s="3" t="s">
        <v>8</v>
      </c>
      <c r="C135" s="24" t="str">
        <f>[1]ORÇAMENTO!O150</f>
        <v>1.25.</v>
      </c>
      <c r="D135" s="26"/>
      <c r="E135" s="23"/>
      <c r="F135" s="18" t="str">
        <f>[1]ORÇAMENTO!R150</f>
        <v>JANELAS EM ALUMÍNIO (ESQUADRIAS)</v>
      </c>
      <c r="G135" s="14"/>
      <c r="H135" s="21"/>
      <c r="I135" s="50"/>
      <c r="J135" s="40" t="s">
        <v>6</v>
      </c>
      <c r="K135" s="41">
        <f>SUM(K136:K150)</f>
        <v>0</v>
      </c>
      <c r="L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</row>
    <row r="136" spans="2:257" ht="51" x14ac:dyDescent="0.2">
      <c r="B136" s="1" t="s">
        <v>8</v>
      </c>
      <c r="C136" s="20" t="str">
        <f>[1]ORÇAMENTO!O151</f>
        <v>1.25.1.</v>
      </c>
      <c r="D136" s="20" t="str">
        <f>[1]ORÇAMENTO!P151</f>
        <v>FNDE</v>
      </c>
      <c r="E136" s="17" t="s">
        <v>150</v>
      </c>
      <c r="F136" s="15" t="str">
        <f>[1]ORÇAMENTO!R151</f>
        <v>JANELA DE ALUMÍNIO - JA-1 - 70 X 125 CM, TIPO GUILHOTINA COMPLETA, COM VIDROS, BATENTE E FERRAGENS. EXCLUSIVE ALIZAR, ACABAMENTO E CONTRAMARCO, CONFORME PROJETO DE ESQUADRIAS</v>
      </c>
      <c r="G136" s="13" t="str">
        <f>[1]ORÇAMENTO!S151</f>
        <v>M2</v>
      </c>
      <c r="H136" s="13">
        <f>[1]ORÇAMENTO!T151</f>
        <v>0.88</v>
      </c>
      <c r="I136" s="51"/>
      <c r="J136" s="42"/>
      <c r="K136" s="43"/>
      <c r="L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</row>
    <row r="137" spans="2:257" ht="51" x14ac:dyDescent="0.2">
      <c r="B137" s="1" t="s">
        <v>8</v>
      </c>
      <c r="C137" s="20" t="str">
        <f>[1]ORÇAMENTO!O152</f>
        <v>1.25.2.</v>
      </c>
      <c r="D137" s="20" t="str">
        <f>[1]ORÇAMENTO!P152</f>
        <v>FNDE</v>
      </c>
      <c r="E137" s="17" t="s">
        <v>151</v>
      </c>
      <c r="F137" s="15" t="str">
        <f>[1]ORÇAMENTO!R152</f>
        <v>JANELA DE ALUMÍNIO - JA-2 - 110 X 195 CM, TIPO GUILHOTINACOMPLETA, COM VIDROS, BATENTE E FERRAGENS. EXCLUSIVE ALIZAR, ACABAMENTO E CONTRAMARCO, CONFORME PROJETO DE ESQUADRIAS</v>
      </c>
      <c r="G137" s="13" t="str">
        <f>[1]ORÇAMENTO!S152</f>
        <v>M2</v>
      </c>
      <c r="H137" s="13">
        <f>[1]ORÇAMENTO!T152</f>
        <v>2.15</v>
      </c>
      <c r="I137" s="51"/>
      <c r="J137" s="42"/>
      <c r="K137" s="43"/>
      <c r="L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</row>
    <row r="138" spans="2:257" ht="51" x14ac:dyDescent="0.2">
      <c r="B138" s="1" t="s">
        <v>8</v>
      </c>
      <c r="C138" s="20" t="str">
        <f>[1]ORÇAMENTO!O153</f>
        <v>1.25.3.</v>
      </c>
      <c r="D138" s="20" t="str">
        <f>[1]ORÇAMENTO!P153</f>
        <v>FNDE</v>
      </c>
      <c r="E138" s="17" t="s">
        <v>152</v>
      </c>
      <c r="F138" s="15" t="str">
        <f>[1]ORÇAMENTO!R153</f>
        <v>JANELA DE ALUMÍNIO JA-3 - 140 X 115, TIPO FIXA, PARA VIDRO, COM VIDRO, BATENTE E FERRAGENS. EXCLUSIVE ACABAMENTO, ALIZAR E CONTRAMARCO, CONFORME PROJETO DE ESQUADRIAS</v>
      </c>
      <c r="G138" s="13" t="str">
        <f>[1]ORÇAMENTO!S153</f>
        <v>M2</v>
      </c>
      <c r="H138" s="13">
        <f>[1]ORÇAMENTO!T153</f>
        <v>1.61</v>
      </c>
      <c r="I138" s="51"/>
      <c r="J138" s="42"/>
      <c r="K138" s="43"/>
      <c r="L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</row>
    <row r="139" spans="2:257" ht="51" x14ac:dyDescent="0.2">
      <c r="B139" s="1" t="s">
        <v>8</v>
      </c>
      <c r="C139" s="20" t="str">
        <f>[1]ORÇAMENTO!O154</f>
        <v>1.25.4.</v>
      </c>
      <c r="D139" s="20" t="str">
        <f>[1]ORÇAMENTO!P154</f>
        <v>FNDE</v>
      </c>
      <c r="E139" s="17" t="s">
        <v>153</v>
      </c>
      <c r="F139" s="15" t="str">
        <f>[1]ORÇAMENTO!R154</f>
        <v>JANELA DE ALUMÍNIO - JA-4 - 140 X 195 CM, TIPO GUILHOTINA COMPLETA, COM VIDROS, BATENTE E FERRAGENS. EXCLUSIVE ALIZAR, ACABAMENTO E CONTRAMARCO, CONFORME PROJETO DE ESQUADRIAS</v>
      </c>
      <c r="G139" s="13" t="str">
        <f>[1]ORÇAMENTO!S154</f>
        <v>M2</v>
      </c>
      <c r="H139" s="13">
        <f>[1]ORÇAMENTO!T154</f>
        <v>2.73</v>
      </c>
      <c r="I139" s="51"/>
      <c r="J139" s="42"/>
      <c r="K139" s="43"/>
      <c r="L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</row>
    <row r="140" spans="2:257" ht="51" x14ac:dyDescent="0.2">
      <c r="B140" s="1" t="s">
        <v>8</v>
      </c>
      <c r="C140" s="20" t="str">
        <f>[1]ORÇAMENTO!O155</f>
        <v>1.25.5.</v>
      </c>
      <c r="D140" s="20" t="str">
        <f>[1]ORÇAMENTO!P155</f>
        <v>FNDE</v>
      </c>
      <c r="E140" s="17" t="s">
        <v>154</v>
      </c>
      <c r="F140" s="15" t="str">
        <f>[1]ORÇAMENTO!R155</f>
        <v>JANELA DE ALUMÍNIO JA-5 - 200 X 105 CM, TIPO FIXA, PARA VIDRO, COM VIDRO, BATENTE E FERRAGENS. EXCLUSIVE ACABAMENTO, ALIZAR E CONTRAMARCO, CONFORME PROJETO DE ESQUADRIAS</v>
      </c>
      <c r="G140" s="13" t="str">
        <f>[1]ORÇAMENTO!S155</f>
        <v>M2</v>
      </c>
      <c r="H140" s="13">
        <f>[1]ORÇAMENTO!T155</f>
        <v>2.16</v>
      </c>
      <c r="I140" s="51"/>
      <c r="J140" s="42"/>
      <c r="K140" s="43"/>
      <c r="L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</row>
    <row r="141" spans="2:257" ht="51" x14ac:dyDescent="0.2">
      <c r="B141" s="1" t="s">
        <v>8</v>
      </c>
      <c r="C141" s="20" t="str">
        <f>[1]ORÇAMENTO!O156</f>
        <v>1.25.6.</v>
      </c>
      <c r="D141" s="20" t="str">
        <f>[1]ORÇAMENTO!P156</f>
        <v>FNDE</v>
      </c>
      <c r="E141" s="17" t="s">
        <v>155</v>
      </c>
      <c r="F141" s="15" t="str">
        <f>[1]ORÇAMENTO!R156</f>
        <v>JANELA DE ALUMÍNIO - JA-6 - 210 X 50 CM, TIPO MAXIM-AR, COM VIDROS, BATENTE E FERRAGENS. EXCLUSIVE ALIZAR, ACABAMENTO E CONTRAMARCO, CONFORME PROJETO DE ESQUADRIAS</v>
      </c>
      <c r="G141" s="13" t="str">
        <f>[1]ORÇAMENTO!S156</f>
        <v>M2</v>
      </c>
      <c r="H141" s="13">
        <f>[1]ORÇAMENTO!T156</f>
        <v>1.05</v>
      </c>
      <c r="I141" s="51"/>
      <c r="J141" s="42"/>
      <c r="K141" s="43"/>
      <c r="L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</row>
    <row r="142" spans="2:257" ht="51" x14ac:dyDescent="0.2">
      <c r="B142" s="1" t="s">
        <v>8</v>
      </c>
      <c r="C142" s="20" t="str">
        <f>[1]ORÇAMENTO!O157</f>
        <v>1.25.7.</v>
      </c>
      <c r="D142" s="20" t="str">
        <f>[1]ORÇAMENTO!P157</f>
        <v>FNDE</v>
      </c>
      <c r="E142" s="17" t="s">
        <v>156</v>
      </c>
      <c r="F142" s="15" t="str">
        <f>[1]ORÇAMENTO!R157</f>
        <v>JANELA DE ALUMÍNIO - JA-7 - 210 X 75 CM, TIPO MAXIM-AR, COM VIDROS, BATENTE E FERRAGENS. EXCLUSIVE ALIZAR, ACABAMENTO E CONTRAMARCO, CONFORME PROJETO DE ESQUADRIAS</v>
      </c>
      <c r="G142" s="13" t="str">
        <f>[1]ORÇAMENTO!S157</f>
        <v>M2</v>
      </c>
      <c r="H142" s="13">
        <f>[1]ORÇAMENTO!T157</f>
        <v>12.6</v>
      </c>
      <c r="I142" s="51"/>
      <c r="J142" s="42"/>
      <c r="K142" s="43"/>
      <c r="L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</row>
    <row r="143" spans="2:257" ht="51" x14ac:dyDescent="0.2">
      <c r="B143" s="1" t="s">
        <v>8</v>
      </c>
      <c r="C143" s="20" t="str">
        <f>[1]ORÇAMENTO!O158</f>
        <v>1.25.8.</v>
      </c>
      <c r="D143" s="20" t="str">
        <f>[1]ORÇAMENTO!P158</f>
        <v>FNDE</v>
      </c>
      <c r="E143" s="17" t="s">
        <v>157</v>
      </c>
      <c r="F143" s="15" t="str">
        <f>[1]ORÇAMENTO!R158</f>
        <v>JANELA DE ALUMÍNIO - JA-8 - 210 X 100 CM, TIPO MAXIM-AR, COM VIDROS, BATENTE E FERRAGENS. EXCLUSIVE ALIZAR, ACABAMENTO E CONTRAMARCO, CONFORME PROJETO DE ESQUADRIAS</v>
      </c>
      <c r="G143" s="13" t="str">
        <f>[1]ORÇAMENTO!S158</f>
        <v>M2</v>
      </c>
      <c r="H143" s="13">
        <f>[1]ORÇAMENTO!T158</f>
        <v>8.4</v>
      </c>
      <c r="I143" s="51"/>
      <c r="J143" s="42"/>
      <c r="K143" s="43"/>
      <c r="L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</row>
    <row r="144" spans="2:257" ht="51" x14ac:dyDescent="0.2">
      <c r="B144" s="1" t="s">
        <v>8</v>
      </c>
      <c r="C144" s="20" t="str">
        <f>[1]ORÇAMENTO!O159</f>
        <v>1.25.9.</v>
      </c>
      <c r="D144" s="20" t="str">
        <f>[1]ORÇAMENTO!P159</f>
        <v>FNDE</v>
      </c>
      <c r="E144" s="17" t="s">
        <v>158</v>
      </c>
      <c r="F144" s="15" t="str">
        <f>[1]ORÇAMENTO!R159</f>
        <v>JANELA DE ALUMÍNIO - JA-9 - 210 X 150 CM, TIPO MAXIM-AR, COM VIDROS, BATENTE E FERRAGENS. EXCLUSIVE ALIZAR, ACABAMENTO E CONTRAMARCO, CONFORME PROJETO DE ESQUADRIAS</v>
      </c>
      <c r="G144" s="13" t="str">
        <f>[1]ORÇAMENTO!S159</f>
        <v>M2</v>
      </c>
      <c r="H144" s="13">
        <f>[1]ORÇAMENTO!T159</f>
        <v>6.3</v>
      </c>
      <c r="I144" s="51"/>
      <c r="J144" s="42"/>
      <c r="K144" s="43"/>
      <c r="L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</row>
    <row r="145" spans="2:257" ht="51" x14ac:dyDescent="0.2">
      <c r="B145" s="1" t="s">
        <v>8</v>
      </c>
      <c r="C145" s="20" t="str">
        <f>[1]ORÇAMENTO!O160</f>
        <v>1.25.10.</v>
      </c>
      <c r="D145" s="20" t="str">
        <f>[1]ORÇAMENTO!P160</f>
        <v>FNDE</v>
      </c>
      <c r="E145" s="17" t="s">
        <v>159</v>
      </c>
      <c r="F145" s="15" t="str">
        <f>[1]ORÇAMENTO!R160</f>
        <v>JANELA DE ALUMÍNIO - JA-10 - 70 X 75 CM, TIPO MAXIM-AR, COM VIDROS, BATENTE E FERRAGENS. EXCLUSIVE ALIZAR, ACABAMENTO E CONTRAMARCO, CONFORME PROJETO DE ESQUADRIAS</v>
      </c>
      <c r="G145" s="13" t="str">
        <f>[1]ORÇAMENTO!S160</f>
        <v>M2</v>
      </c>
      <c r="H145" s="13">
        <f>[1]ORÇAMENTO!T160</f>
        <v>1.05</v>
      </c>
      <c r="I145" s="51"/>
      <c r="J145" s="42"/>
      <c r="K145" s="43"/>
      <c r="L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</row>
    <row r="146" spans="2:257" ht="51" x14ac:dyDescent="0.2">
      <c r="B146" s="1" t="s">
        <v>8</v>
      </c>
      <c r="C146" s="20" t="str">
        <f>[1]ORÇAMENTO!O161</f>
        <v>1.25.11.</v>
      </c>
      <c r="D146" s="20" t="str">
        <f>[1]ORÇAMENTO!P161</f>
        <v>FNDE</v>
      </c>
      <c r="E146" s="17" t="s">
        <v>160</v>
      </c>
      <c r="F146" s="15" t="str">
        <f>[1]ORÇAMENTO!R161</f>
        <v>JANELA DE ALUMÍNIO - JA-11 - 140 X 75 CM, TIPO MAXIM-AR, COM VIDROS, BATENTE E FERRAGENS. EXCLUSIVE ALIZAR, ACABAMENTO E CONTRAMARCO, CONFORME PROJETO DE ESQUADRIAS</v>
      </c>
      <c r="G146" s="13" t="str">
        <f>[1]ORÇAMENTO!S161</f>
        <v>M2</v>
      </c>
      <c r="H146" s="13">
        <f>[1]ORÇAMENTO!T161</f>
        <v>5.25</v>
      </c>
      <c r="I146" s="51"/>
      <c r="J146" s="42"/>
      <c r="K146" s="43"/>
      <c r="L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</row>
    <row r="147" spans="2:257" ht="51" x14ac:dyDescent="0.2">
      <c r="B147" s="1" t="s">
        <v>8</v>
      </c>
      <c r="C147" s="20" t="str">
        <f>[1]ORÇAMENTO!O162</f>
        <v>1.25.12.</v>
      </c>
      <c r="D147" s="20" t="str">
        <f>[1]ORÇAMENTO!P162</f>
        <v>FNDE</v>
      </c>
      <c r="E147" s="17" t="s">
        <v>161</v>
      </c>
      <c r="F147" s="15" t="str">
        <f>[1]ORÇAMENTO!R162</f>
        <v>JANELA DE ALUMÍNIO - JA-12 - 420 X 50 CM, TIPO MAXIM-AR, COM VIDROS, BATENTE E FERRAGENS. EXCLUSIVE ALIZAR, ACABAMENTO E CONTRAMARCO, CONFORME PROJETO DE ESQUADRIAS</v>
      </c>
      <c r="G147" s="13" t="str">
        <f>[1]ORÇAMENTO!S162</f>
        <v>M2</v>
      </c>
      <c r="H147" s="13">
        <f>[1]ORÇAMENTO!T162</f>
        <v>4.2</v>
      </c>
      <c r="I147" s="51"/>
      <c r="J147" s="42"/>
      <c r="K147" s="43"/>
      <c r="L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</row>
    <row r="148" spans="2:257" ht="51" x14ac:dyDescent="0.2">
      <c r="B148" s="1" t="s">
        <v>8</v>
      </c>
      <c r="C148" s="20" t="str">
        <f>[1]ORÇAMENTO!O163</f>
        <v>1.25.13.</v>
      </c>
      <c r="D148" s="20" t="str">
        <f>[1]ORÇAMENTO!P163</f>
        <v>FNDE</v>
      </c>
      <c r="E148" s="17" t="s">
        <v>162</v>
      </c>
      <c r="F148" s="15" t="str">
        <f>[1]ORÇAMENTO!R163</f>
        <v>JANELA DE ALUMÍNIO - JA-13 - 560 X 100 CM, TIPO MAXIM-AR, COM VIDROS, BATENTE E FERRAGENS. EXCLUSIVE ALIZAR, ACABAMENTO E CONTRAMARCO, CONFORME PROJETO DE ESQUADRIAS</v>
      </c>
      <c r="G148" s="13" t="str">
        <f>[1]ORÇAMENTO!S163</f>
        <v>M2</v>
      </c>
      <c r="H148" s="13">
        <f>[1]ORÇAMENTO!T163</f>
        <v>16.8</v>
      </c>
      <c r="I148" s="51"/>
      <c r="J148" s="42"/>
      <c r="K148" s="43"/>
      <c r="L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</row>
    <row r="149" spans="2:257" ht="51" x14ac:dyDescent="0.2">
      <c r="B149" s="1" t="s">
        <v>8</v>
      </c>
      <c r="C149" s="20" t="str">
        <f>[1]ORÇAMENTO!O164</f>
        <v>1.25.14.</v>
      </c>
      <c r="D149" s="20" t="str">
        <f>[1]ORÇAMENTO!P164</f>
        <v>FNDE</v>
      </c>
      <c r="E149" s="17" t="s">
        <v>163</v>
      </c>
      <c r="F149" s="15" t="str">
        <f>[1]ORÇAMENTO!R164</f>
        <v>JANELA DE ALUMÍNIO JA-14 - 160 X 85, TIPO FIXA, PARA VIDRO, COM VIDRO, BATENTE E FERRAGENS. EXCLUSIVE ACABAMENTO, ALIZAR E CONTRAMARCO, CONFORME PROJETO DE ESQUADRIAS</v>
      </c>
      <c r="G149" s="13" t="str">
        <f>[1]ORÇAMENTO!S164</f>
        <v>M2</v>
      </c>
      <c r="H149" s="13">
        <f>[1]ORÇAMENTO!T164</f>
        <v>2.72</v>
      </c>
      <c r="I149" s="51"/>
      <c r="J149" s="42"/>
      <c r="K149" s="43"/>
      <c r="L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</row>
    <row r="150" spans="2:257" ht="25.5" x14ac:dyDescent="0.2">
      <c r="B150" s="1" t="s">
        <v>8</v>
      </c>
      <c r="C150" s="20" t="str">
        <f>[1]ORÇAMENTO!O165</f>
        <v>1.25.15.</v>
      </c>
      <c r="D150" s="20" t="str">
        <f>[1]ORÇAMENTO!P165</f>
        <v>FNDE</v>
      </c>
      <c r="E150" s="17" t="s">
        <v>164</v>
      </c>
      <c r="F150" s="15" t="str">
        <f>[1]ORÇAMENTO!R165</f>
        <v>TELA TIPO MOSQUITEIRO - FIXADA NA ESQUADRIA - CONFORME PROJETO DE ESQUADRIAS</v>
      </c>
      <c r="G150" s="13" t="str">
        <f>[1]ORÇAMENTO!S165</f>
        <v>M2</v>
      </c>
      <c r="H150" s="13">
        <f>[1]ORÇAMENTO!T165</f>
        <v>10.28</v>
      </c>
      <c r="I150" s="51"/>
      <c r="J150" s="42"/>
      <c r="K150" s="43"/>
      <c r="L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</row>
    <row r="151" spans="2:257" s="3" customFormat="1" x14ac:dyDescent="0.2">
      <c r="B151" s="3" t="s">
        <v>8</v>
      </c>
      <c r="C151" s="24" t="str">
        <f>[1]ORÇAMENTO!O166</f>
        <v>1.26.</v>
      </c>
      <c r="D151" s="26"/>
      <c r="E151" s="23"/>
      <c r="F151" s="18" t="str">
        <f>[1]ORÇAMENTO!R166</f>
        <v>PORTAS DE VIDRO (ESQUADRIAS)</v>
      </c>
      <c r="G151" s="14"/>
      <c r="H151" s="21"/>
      <c r="I151" s="50"/>
      <c r="J151" s="40" t="s">
        <v>6</v>
      </c>
      <c r="K151" s="41">
        <f>SUM(K152:K152)</f>
        <v>0</v>
      </c>
      <c r="L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</row>
    <row r="152" spans="2:257" ht="25.5" x14ac:dyDescent="0.2">
      <c r="B152" s="1" t="s">
        <v>8</v>
      </c>
      <c r="C152" s="20" t="str">
        <f>[1]ORÇAMENTO!O167</f>
        <v>1.26.1.</v>
      </c>
      <c r="D152" s="20" t="str">
        <f>[1]ORÇAMENTO!P167</f>
        <v>FNDE</v>
      </c>
      <c r="E152" s="17" t="s">
        <v>165</v>
      </c>
      <c r="F152" s="15" t="str">
        <f>[1]ORÇAMENTO!R167</f>
        <v>PORTA DE VIDRO - PV1 - 175X 230 CM, DE ABRIR DUAS FOLHAS TEMPERADO INCOLOR 10 MM, CONFORME PROJETO</v>
      </c>
      <c r="G152" s="13" t="str">
        <f>[1]ORÇAMENTO!S167</f>
        <v>M2</v>
      </c>
      <c r="H152" s="13">
        <f>[1]ORÇAMENTO!T167</f>
        <v>1</v>
      </c>
      <c r="I152" s="51"/>
      <c r="J152" s="42"/>
      <c r="K152" s="43"/>
      <c r="L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</row>
    <row r="153" spans="2:257" s="3" customFormat="1" x14ac:dyDescent="0.2">
      <c r="B153" s="3" t="s">
        <v>8</v>
      </c>
      <c r="C153" s="24" t="str">
        <f>[1]ORÇAMENTO!O168</f>
        <v>1.27.</v>
      </c>
      <c r="D153" s="26"/>
      <c r="E153" s="23"/>
      <c r="F153" s="18" t="str">
        <f>[1]ORÇAMENTO!R168</f>
        <v>ESQUADRIA GERAL (ESQUADRIAS)</v>
      </c>
      <c r="G153" s="14"/>
      <c r="H153" s="21"/>
      <c r="I153" s="50"/>
      <c r="J153" s="40" t="s">
        <v>6</v>
      </c>
      <c r="K153" s="41">
        <f>SUM(K154:K160)</f>
        <v>0</v>
      </c>
      <c r="L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</row>
    <row r="154" spans="2:257" ht="38.25" x14ac:dyDescent="0.2">
      <c r="B154" s="1" t="s">
        <v>8</v>
      </c>
      <c r="C154" s="20" t="str">
        <f>[1]ORÇAMENTO!O169</f>
        <v>1.27.1.</v>
      </c>
      <c r="D154" s="20" t="str">
        <f>[1]ORÇAMENTO!P169</f>
        <v>FNDE</v>
      </c>
      <c r="E154" s="17" t="s">
        <v>166</v>
      </c>
      <c r="F154" s="15" t="str">
        <f>[1]ORÇAMENTO!R169</f>
        <v>PF1 - PORTÃO METÁLICO DE ABRIR, 1,40 X 2,20 M, COM CHAPA METÁLICA, INCLUSO PINTURA, CONFORME PROJETO DE ESQUADRIAS</v>
      </c>
      <c r="G154" s="13" t="str">
        <f>[1]ORÇAMENTO!S169</f>
        <v>M2</v>
      </c>
      <c r="H154" s="13">
        <f>[1]ORÇAMENTO!T169</f>
        <v>3.08</v>
      </c>
      <c r="I154" s="51"/>
      <c r="J154" s="42"/>
      <c r="K154" s="43"/>
      <c r="L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</row>
    <row r="155" spans="2:257" ht="38.25" x14ac:dyDescent="0.2">
      <c r="B155" s="1" t="s">
        <v>8</v>
      </c>
      <c r="C155" s="20" t="str">
        <f>[1]ORÇAMENTO!O170</f>
        <v>1.27.2.</v>
      </c>
      <c r="D155" s="20" t="str">
        <f>[1]ORÇAMENTO!P170</f>
        <v>FNDE</v>
      </c>
      <c r="E155" s="17" t="s">
        <v>167</v>
      </c>
      <c r="F155" s="15" t="str">
        <f>[1]ORÇAMENTO!R170</f>
        <v>PF2 - PORTÃO METÁLICO DE ABRIR, 1,40 X 1,05 M, COM CHAPA METÁLICA, INCLUSO PINTURA, CONFORME PROJETO DE ESQUADRIAS</v>
      </c>
      <c r="G155" s="13" t="str">
        <f>[1]ORÇAMENTO!S170</f>
        <v>M2</v>
      </c>
      <c r="H155" s="13">
        <f>[1]ORÇAMENTO!T170</f>
        <v>2.94</v>
      </c>
      <c r="I155" s="51"/>
      <c r="J155" s="42"/>
      <c r="K155" s="43"/>
      <c r="L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</row>
    <row r="156" spans="2:257" ht="25.5" x14ac:dyDescent="0.2">
      <c r="B156" s="1" t="s">
        <v>8</v>
      </c>
      <c r="C156" s="20" t="str">
        <f>[1]ORÇAMENTO!O171</f>
        <v>1.27.3.</v>
      </c>
      <c r="D156" s="20" t="str">
        <f>[1]ORÇAMENTO!P171</f>
        <v>FNDE</v>
      </c>
      <c r="E156" s="17" t="s">
        <v>168</v>
      </c>
      <c r="F156" s="15" t="str">
        <f>[1]ORÇAMENTO!R171</f>
        <v>FECHAMENTO EM CHAPA METÁLICA PERFURADA, INCLUSO PINTURA, CONFORME PROJETO</v>
      </c>
      <c r="G156" s="13" t="str">
        <f>[1]ORÇAMENTO!S171</f>
        <v>M2</v>
      </c>
      <c r="H156" s="13">
        <f>[1]ORÇAMENTO!T171</f>
        <v>116.76</v>
      </c>
      <c r="I156" s="51"/>
      <c r="J156" s="42"/>
      <c r="K156" s="43"/>
      <c r="L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</row>
    <row r="157" spans="2:257" x14ac:dyDescent="0.2">
      <c r="B157" s="1" t="s">
        <v>8</v>
      </c>
      <c r="C157" s="20" t="str">
        <f>[1]ORÇAMENTO!O172</f>
        <v>1.27.4.</v>
      </c>
      <c r="D157" s="20" t="str">
        <f>[1]ORÇAMENTO!P172</f>
        <v>FNDE</v>
      </c>
      <c r="E157" s="17" t="s">
        <v>12</v>
      </c>
      <c r="F157" s="15" t="str">
        <f>[1]ORÇAMENTO!R172</f>
        <v>CERCA/GRADIL H=1,58M, MALHA 5 X 15CM - GALVANIZADO</v>
      </c>
      <c r="G157" s="13" t="str">
        <f>[1]ORÇAMENTO!S172</f>
        <v>M2</v>
      </c>
      <c r="H157" s="13">
        <f>[1]ORÇAMENTO!T172</f>
        <v>71.89</v>
      </c>
      <c r="I157" s="51"/>
      <c r="J157" s="42"/>
      <c r="K157" s="43"/>
      <c r="L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</row>
    <row r="158" spans="2:257" ht="51" x14ac:dyDescent="0.2">
      <c r="B158" s="1" t="s">
        <v>8</v>
      </c>
      <c r="C158" s="20" t="str">
        <f>[1]ORÇAMENTO!O173</f>
        <v>1.27.5.</v>
      </c>
      <c r="D158" s="20" t="str">
        <f>[1]ORÇAMENTO!P173</f>
        <v>FNDE</v>
      </c>
      <c r="E158" s="17" t="s">
        <v>169</v>
      </c>
      <c r="F158" s="15" t="str">
        <f>[1]ORÇAMENTO!R173</f>
        <v>P01 - PORTÃO METÁLICO 1,50 x 2,10 M , MALHA 5 X 20CM - FIO 5,00MM, REVESTIDOS EM POLIESTER POR PROCESSO DE PINTURA ELETROSTÁTICA (GRADIL), NA COR BRANCA - FORNECIMENTO E INSTALAÇÃO</v>
      </c>
      <c r="G158" s="13" t="str">
        <f>[1]ORÇAMENTO!S173</f>
        <v>M2</v>
      </c>
      <c r="H158" s="13">
        <f>[1]ORÇAMENTO!T173</f>
        <v>6.3</v>
      </c>
      <c r="I158" s="51"/>
      <c r="J158" s="42"/>
      <c r="K158" s="43"/>
      <c r="L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</row>
    <row r="159" spans="2:257" ht="51" x14ac:dyDescent="0.2">
      <c r="B159" s="1" t="s">
        <v>8</v>
      </c>
      <c r="C159" s="20" t="str">
        <f>[1]ORÇAMENTO!O174</f>
        <v>1.27.6.</v>
      </c>
      <c r="D159" s="20" t="str">
        <f>[1]ORÇAMENTO!P174</f>
        <v>FNDE</v>
      </c>
      <c r="E159" s="17" t="s">
        <v>13</v>
      </c>
      <c r="F159" s="15" t="str">
        <f>[1]ORÇAMENTO!R174</f>
        <v>P02 - PORTÃO METÁLICO 1,00 x 2,00 M , MALHA 5 X 20CM - FIO 5,00MM, REVESTIDOS EM POLIESTER POR PROCESSO DE PINTURA ELETROSTÁTICA (GRADIL), NA COR BRANCA - FORNECIMENTO E INSTALAÇÃO</v>
      </c>
      <c r="G159" s="13" t="str">
        <f>[1]ORÇAMENTO!S174</f>
        <v>M2</v>
      </c>
      <c r="H159" s="13">
        <f>[1]ORÇAMENTO!T174</f>
        <v>4</v>
      </c>
      <c r="I159" s="51"/>
      <c r="J159" s="42"/>
      <c r="K159" s="43"/>
      <c r="L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</row>
    <row r="160" spans="2:257" ht="51" x14ac:dyDescent="0.2">
      <c r="B160" s="1" t="s">
        <v>8</v>
      </c>
      <c r="C160" s="20" t="str">
        <f>[1]ORÇAMENTO!O175</f>
        <v>1.27.7.</v>
      </c>
      <c r="D160" s="20" t="str">
        <f>[1]ORÇAMENTO!P175</f>
        <v>FNDE</v>
      </c>
      <c r="E160" s="17" t="s">
        <v>14</v>
      </c>
      <c r="F160" s="15" t="str">
        <f>[1]ORÇAMENTO!R175</f>
        <v>P03 - PORTÃO METÁLICO 3,12 x 2,00 M , MALHA 5 X 20CM - FIO 5,00MM, REVESTIDOS EM POLIESTER POR PROCESSO DE PINTURA ELETROSTÁTICA (GRADIL), NA COR BRANCA - FORNECIMENTO E INSTALAÇÃO</v>
      </c>
      <c r="G160" s="13" t="str">
        <f>[1]ORÇAMENTO!S175</f>
        <v>M2</v>
      </c>
      <c r="H160" s="13">
        <f>[1]ORÇAMENTO!T175</f>
        <v>6.24</v>
      </c>
      <c r="I160" s="51"/>
      <c r="J160" s="42"/>
      <c r="K160" s="43"/>
      <c r="L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</row>
    <row r="161" spans="2:257" s="3" customFormat="1" x14ac:dyDescent="0.2">
      <c r="B161" s="3" t="s">
        <v>8</v>
      </c>
      <c r="C161" s="24" t="str">
        <f>[1]ORÇAMENTO!O176</f>
        <v>1.28.</v>
      </c>
      <c r="D161" s="26"/>
      <c r="E161" s="23"/>
      <c r="F161" s="18" t="str">
        <f>[1]ORÇAMENTO!R176</f>
        <v>SISTEMAS DE COBERTURA</v>
      </c>
      <c r="G161" s="14"/>
      <c r="H161" s="21"/>
      <c r="I161" s="50"/>
      <c r="J161" s="40" t="s">
        <v>6</v>
      </c>
      <c r="K161" s="41">
        <f>SUM(K162:K167)</f>
        <v>0</v>
      </c>
      <c r="L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</row>
    <row r="162" spans="2:257" ht="63.75" x14ac:dyDescent="0.2">
      <c r="B162" s="1" t="s">
        <v>8</v>
      </c>
      <c r="C162" s="32" t="str">
        <f>[1]ORÇAMENTO!O177</f>
        <v>1.28.1.</v>
      </c>
      <c r="D162" s="32" t="str">
        <f>[1]ORÇAMENTO!P177</f>
        <v>FNDE</v>
      </c>
      <c r="E162" s="36" t="s">
        <v>170</v>
      </c>
      <c r="F162" s="34" t="str">
        <f>[1]ORÇAMENTO!R177</f>
        <v>TELHA TERMOISOLANTE REVESTIDA EM ACO GALVALUME, FACE SUPERIOR TRAPEZOIDAL E FACE INFERIOR PLANA (NAO INCLUI ACESSORIOS DE FIXACAO), REVEST COM ESPESSURA DE 0,50 MM, COM PRE-PINTURA DE COR BRANCA NAS DUAS FACES, NUCLEO EM POLIIOCIANURATO (PIR) COM ESP</v>
      </c>
      <c r="G162" s="35" t="str">
        <f>[1]ORÇAMENTO!S177</f>
        <v>M2</v>
      </c>
      <c r="H162" s="35">
        <f>[1]ORÇAMENTO!T177</f>
        <v>850.66</v>
      </c>
      <c r="I162" s="52"/>
      <c r="J162" s="44"/>
      <c r="K162" s="45"/>
      <c r="L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</row>
    <row r="163" spans="2:257" ht="38.25" x14ac:dyDescent="0.2">
      <c r="B163" s="1" t="s">
        <v>8</v>
      </c>
      <c r="C163" s="20" t="str">
        <f>[1]ORÇAMENTO!O178</f>
        <v>1.28.2.</v>
      </c>
      <c r="D163" s="20" t="str">
        <f>[1]ORÇAMENTO!P178</f>
        <v>SINAPI</v>
      </c>
      <c r="E163" s="17">
        <v>94229</v>
      </c>
      <c r="F163" s="15" t="str">
        <f>[1]ORÇAMENTO!R178</f>
        <v>CALHA EM CHAPA DE AÇO GALVANIZADO NÚMERO 24, DESENVOLVIMENTO DE 100 CM, INCLUSO TRANSPORTE VERTICAL. AF_07/2019</v>
      </c>
      <c r="G163" s="13" t="str">
        <f>[1]ORÇAMENTO!S178</f>
        <v>M</v>
      </c>
      <c r="H163" s="13">
        <f>[1]ORÇAMENTO!T178</f>
        <v>69.150000000000006</v>
      </c>
      <c r="I163" s="51"/>
      <c r="J163" s="42"/>
      <c r="K163" s="43"/>
      <c r="L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</row>
    <row r="164" spans="2:257" ht="25.5" x14ac:dyDescent="0.2">
      <c r="B164" s="1" t="s">
        <v>8</v>
      </c>
      <c r="C164" s="20" t="str">
        <f>[1]ORÇAMENTO!O179</f>
        <v>1.28.3.</v>
      </c>
      <c r="D164" s="20" t="str">
        <f>[1]ORÇAMENTO!P179</f>
        <v>FNDE</v>
      </c>
      <c r="E164" s="17" t="s">
        <v>171</v>
      </c>
      <c r="F164" s="15" t="str">
        <f>[1]ORÇAMENTO!R179</f>
        <v>RUFO EM CHAPA DE AÇO GALVANIZADO NR. 24, DESENVOLVIMENTO 73 CM</v>
      </c>
      <c r="G164" s="13" t="str">
        <f>[1]ORÇAMENTO!S179</f>
        <v>M</v>
      </c>
      <c r="H164" s="13">
        <f>[1]ORÇAMENTO!T179</f>
        <v>93.6</v>
      </c>
      <c r="I164" s="51"/>
      <c r="J164" s="42"/>
      <c r="K164" s="43"/>
      <c r="L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</row>
    <row r="165" spans="2:257" ht="25.5" x14ac:dyDescent="0.2">
      <c r="B165" s="1" t="s">
        <v>8</v>
      </c>
      <c r="C165" s="20" t="str">
        <f>[1]ORÇAMENTO!O180</f>
        <v>1.28.4.</v>
      </c>
      <c r="D165" s="20" t="str">
        <f>[1]ORÇAMENTO!P180</f>
        <v>FNDE</v>
      </c>
      <c r="E165" s="17" t="s">
        <v>172</v>
      </c>
      <c r="F165" s="15" t="str">
        <f>[1]ORÇAMENTO!R180</f>
        <v>RUFO EM CHAPA DE AÇO GALVANIZADO NR. 24, DESENVOLVIMENTO 39 CM</v>
      </c>
      <c r="G165" s="13" t="str">
        <f>[1]ORÇAMENTO!S180</f>
        <v>M</v>
      </c>
      <c r="H165" s="13">
        <f>[1]ORÇAMENTO!T180</f>
        <v>45.7</v>
      </c>
      <c r="I165" s="51"/>
      <c r="J165" s="42"/>
      <c r="K165" s="43"/>
      <c r="L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</row>
    <row r="166" spans="2:257" ht="25.5" x14ac:dyDescent="0.2">
      <c r="B166" s="1" t="s">
        <v>8</v>
      </c>
      <c r="C166" s="20" t="str">
        <f>[1]ORÇAMENTO!O181</f>
        <v>1.28.5.</v>
      </c>
      <c r="D166" s="20" t="str">
        <f>[1]ORÇAMENTO!P181</f>
        <v>FNDE</v>
      </c>
      <c r="E166" s="17" t="s">
        <v>173</v>
      </c>
      <c r="F166" s="15" t="str">
        <f>[1]ORÇAMENTO!R181</f>
        <v>RUFO EM CHAPA DE AÇO GALVANIZADO NR. 24, DESENVOLVIMENTO 32 CM</v>
      </c>
      <c r="G166" s="13" t="str">
        <f>[1]ORÇAMENTO!S181</f>
        <v>M</v>
      </c>
      <c r="H166" s="13">
        <f>[1]ORÇAMENTO!T181</f>
        <v>126.6</v>
      </c>
      <c r="I166" s="51"/>
      <c r="J166" s="42"/>
      <c r="K166" s="43"/>
      <c r="L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</row>
    <row r="167" spans="2:257" x14ac:dyDescent="0.2">
      <c r="B167" s="1" t="s">
        <v>8</v>
      </c>
      <c r="C167" s="20" t="str">
        <f>[1]ORÇAMENTO!O182</f>
        <v>1.28.6.</v>
      </c>
      <c r="D167" s="20" t="str">
        <f>[1]ORÇAMENTO!P182</f>
        <v>FNDE</v>
      </c>
      <c r="E167" s="17" t="s">
        <v>174</v>
      </c>
      <c r="F167" s="15" t="str">
        <f>[1]ORÇAMENTO!R182</f>
        <v>PINGADEIRA EM CHAPA DE AÇO GALVANIZADO</v>
      </c>
      <c r="G167" s="13" t="str">
        <f>[1]ORÇAMENTO!S182</f>
        <v>M</v>
      </c>
      <c r="H167" s="13">
        <f>[1]ORÇAMENTO!T182</f>
        <v>233.6</v>
      </c>
      <c r="I167" s="51"/>
      <c r="J167" s="42"/>
      <c r="K167" s="43"/>
      <c r="L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</row>
    <row r="168" spans="2:257" s="3" customFormat="1" x14ac:dyDescent="0.2">
      <c r="B168" s="3" t="s">
        <v>8</v>
      </c>
      <c r="C168" s="24" t="str">
        <f>[1]ORÇAMENTO!O183</f>
        <v>1.29.</v>
      </c>
      <c r="D168" s="26"/>
      <c r="E168" s="23"/>
      <c r="F168" s="18" t="str">
        <f>[1]ORÇAMENTO!R183</f>
        <v>IMPERMEABILIZAÇÃO</v>
      </c>
      <c r="G168" s="14"/>
      <c r="H168" s="21"/>
      <c r="I168" s="50"/>
      <c r="J168" s="40" t="s">
        <v>6</v>
      </c>
      <c r="K168" s="41">
        <f>SUM(K169:K170)</f>
        <v>0</v>
      </c>
      <c r="L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</row>
    <row r="169" spans="2:257" ht="25.5" x14ac:dyDescent="0.2">
      <c r="B169" s="1" t="s">
        <v>8</v>
      </c>
      <c r="C169" s="20" t="str">
        <f>[1]ORÇAMENTO!O184</f>
        <v>1.29.1.</v>
      </c>
      <c r="D169" s="20" t="str">
        <f>[1]ORÇAMENTO!P184</f>
        <v>FNDE</v>
      </c>
      <c r="E169" s="17" t="s">
        <v>175</v>
      </c>
      <c r="F169" s="15" t="str">
        <f>[1]ORÇAMENTO!R184</f>
        <v>IMPERMEABILIZAÇÃO DE VIGA BALDRAME COM EMULSÃO ASFÁLTICA, 2 DEMÃOS</v>
      </c>
      <c r="G169" s="13" t="str">
        <f>[1]ORÇAMENTO!S184</f>
        <v>M2</v>
      </c>
      <c r="H169" s="13">
        <f>[1]ORÇAMENTO!T184</f>
        <v>394.02</v>
      </c>
      <c r="I169" s="51"/>
      <c r="J169" s="42"/>
      <c r="K169" s="43"/>
      <c r="L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</row>
    <row r="170" spans="2:257" ht="25.5" x14ac:dyDescent="0.2">
      <c r="B170" s="1" t="s">
        <v>8</v>
      </c>
      <c r="C170" s="20" t="str">
        <f>[1]ORÇAMENTO!O185</f>
        <v>1.29.2.</v>
      </c>
      <c r="D170" s="20" t="str">
        <f>[1]ORÇAMENTO!P185</f>
        <v>FNDE</v>
      </c>
      <c r="E170" s="17" t="s">
        <v>176</v>
      </c>
      <c r="F170" s="15" t="str">
        <f>[1]ORÇAMENTO!R185</f>
        <v>IMPERMEABILIZAÇÃO DE PISO COM EMULSÃO ASFÁLTICA, 2 DEMÃOS</v>
      </c>
      <c r="G170" s="13" t="str">
        <f>[1]ORÇAMENTO!S185</f>
        <v>M2</v>
      </c>
      <c r="H170" s="13">
        <f>[1]ORÇAMENTO!T185</f>
        <v>125.46</v>
      </c>
      <c r="I170" s="51"/>
      <c r="J170" s="42"/>
      <c r="K170" s="43"/>
      <c r="L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</row>
    <row r="171" spans="2:257" s="3" customFormat="1" x14ac:dyDescent="0.2">
      <c r="B171" s="3" t="s">
        <v>8</v>
      </c>
      <c r="C171" s="24" t="str">
        <f>[1]ORÇAMENTO!O186</f>
        <v>1.30.</v>
      </c>
      <c r="D171" s="26"/>
      <c r="E171" s="23"/>
      <c r="F171" s="18" t="str">
        <f>[1]ORÇAMENTO!R186</f>
        <v>EDIFICAÇÃO (REVESTIMENTOS INTERNO E EXTERNO)</v>
      </c>
      <c r="G171" s="14"/>
      <c r="H171" s="21"/>
      <c r="I171" s="50"/>
      <c r="J171" s="40" t="s">
        <v>6</v>
      </c>
      <c r="K171" s="41">
        <f>SUM(K172:K183)</f>
        <v>0</v>
      </c>
      <c r="L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</row>
    <row r="172" spans="2:257" ht="38.25" x14ac:dyDescent="0.2">
      <c r="B172" s="1" t="s">
        <v>8</v>
      </c>
      <c r="C172" s="20" t="str">
        <f>[1]ORÇAMENTO!O187</f>
        <v>1.30.1.</v>
      </c>
      <c r="D172" s="20" t="str">
        <f>[1]ORÇAMENTO!P187</f>
        <v>SINAPI</v>
      </c>
      <c r="E172" s="17">
        <v>87878</v>
      </c>
      <c r="F172" s="15" t="str">
        <f>[1]ORÇAMENTO!R187</f>
        <v>CHAPISCO APLICADO EM ALVENARIAS E ESTRUTURAS DE CONCRETO INTERNAS, COM COLHER DE PEDREIRO. ARGAMASSA TRAÇO 1:3 COM PREPARO MANUAL. AF_10/2022</v>
      </c>
      <c r="G172" s="13" t="str">
        <f>[1]ORÇAMENTO!S187</f>
        <v>M2</v>
      </c>
      <c r="H172" s="13">
        <f>[1]ORÇAMENTO!T187</f>
        <v>2569.6</v>
      </c>
      <c r="I172" s="51"/>
      <c r="J172" s="42"/>
      <c r="K172" s="43"/>
      <c r="L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</row>
    <row r="173" spans="2:257" ht="51" x14ac:dyDescent="0.2">
      <c r="B173" s="1" t="s">
        <v>8</v>
      </c>
      <c r="C173" s="20" t="str">
        <f>[1]ORÇAMENTO!O188</f>
        <v>1.30.2.</v>
      </c>
      <c r="D173" s="20" t="str">
        <f>[1]ORÇAMENTO!P188</f>
        <v>SINAPI</v>
      </c>
      <c r="E173" s="17">
        <v>87535</v>
      </c>
      <c r="F173" s="15" t="str">
        <f>[1]ORÇAMENTO!R188</f>
        <v>EMBOÇO, EM ARGAMASSA TRAÇO 1:2:8, PREPARO MECÂNICO, APLICADO MANUALMENTE EM PAREDES INTERNAS DE AMBIENTES COM ÁREA MAIOR QUE 10M², E = 17,5MM, COM TALISCAS. AF_03/2024</v>
      </c>
      <c r="G173" s="13" t="str">
        <f>[1]ORÇAMENTO!S188</f>
        <v>M2</v>
      </c>
      <c r="H173" s="13">
        <f>[1]ORÇAMENTO!T188</f>
        <v>1589.78</v>
      </c>
      <c r="I173" s="51"/>
      <c r="J173" s="42"/>
      <c r="K173" s="43"/>
      <c r="L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</row>
    <row r="174" spans="2:257" ht="51" x14ac:dyDescent="0.2">
      <c r="B174" s="1" t="s">
        <v>8</v>
      </c>
      <c r="C174" s="20" t="str">
        <f>[1]ORÇAMENTO!O189</f>
        <v>1.30.3.</v>
      </c>
      <c r="D174" s="20" t="str">
        <f>[1]ORÇAMENTO!P189</f>
        <v>SINAPI</v>
      </c>
      <c r="E174" s="17">
        <v>87792</v>
      </c>
      <c r="F174" s="15" t="str">
        <f>[1]ORÇAMENTO!R189</f>
        <v>EMBOÇO OU MASSA ÚNICA EM ARGAMASSA TRAÇO 1:2:8, PREPARO MECÂNICO COM BETONEIRA 400 L, APLICADA MANUALMENTE EM PANOS CEGOS DE FACHADA (SEM PRESENÇA DE VÃOS), ESPESSURA DE 25 MM. AF_08/2022</v>
      </c>
      <c r="G174" s="13" t="str">
        <f>[1]ORÇAMENTO!S189</f>
        <v>M2</v>
      </c>
      <c r="H174" s="13">
        <f>[1]ORÇAMENTO!T189</f>
        <v>979.82</v>
      </c>
      <c r="I174" s="51"/>
      <c r="J174" s="42"/>
      <c r="K174" s="43"/>
      <c r="L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</row>
    <row r="175" spans="2:257" ht="51" x14ac:dyDescent="0.2">
      <c r="B175" s="1" t="s">
        <v>8</v>
      </c>
      <c r="C175" s="20" t="str">
        <f>[1]ORÇAMENTO!O190</f>
        <v>1.30.4.</v>
      </c>
      <c r="D175" s="20" t="str">
        <f>[1]ORÇAMENTO!P190</f>
        <v>SINAPI</v>
      </c>
      <c r="E175" s="17">
        <v>87543</v>
      </c>
      <c r="F175" s="15" t="str">
        <f>[1]ORÇAMENTO!R190</f>
        <v>MASSA ÚNICA, EM ARGAMASSA INDUSTRIALIZADA, PREPARO MECÂNICO, APLICADA COM EQUIPAMENTO DE MISTURA E PROJEÇÃO DE ARGAMASSA EM PAREDES INTERNAS, E = 5MM, SEM TALISCAS. AF_03/2024</v>
      </c>
      <c r="G175" s="13" t="str">
        <f>[1]ORÇAMENTO!S190</f>
        <v>M2</v>
      </c>
      <c r="H175" s="13">
        <f>[1]ORÇAMENTO!T190</f>
        <v>1024.77</v>
      </c>
      <c r="I175" s="51"/>
      <c r="J175" s="42"/>
      <c r="K175" s="43"/>
      <c r="L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</row>
    <row r="176" spans="2:257" ht="38.25" x14ac:dyDescent="0.2">
      <c r="B176" s="1" t="s">
        <v>8</v>
      </c>
      <c r="C176" s="20" t="str">
        <f>[1]ORÇAMENTO!O191</f>
        <v>1.30.5.</v>
      </c>
      <c r="D176" s="20" t="str">
        <f>[1]ORÇAMENTO!P191</f>
        <v>SINAPI</v>
      </c>
      <c r="E176" s="17">
        <v>87273</v>
      </c>
      <c r="F176" s="15" t="str">
        <f>[1]ORÇAMENTO!R191</f>
        <v>REVESTIMENTO CERÂMICO PARA PAREDES INTERNAS COM PLACAS TIPO ESMALTADA DE DIMENSÕES 33X45 CM APLICADAS NA ALTURA INTEIRA DAS PAREDES. AF_02/2023_PE</v>
      </c>
      <c r="G176" s="13" t="str">
        <f>[1]ORÇAMENTO!S191</f>
        <v>M2</v>
      </c>
      <c r="H176" s="13">
        <f>[1]ORÇAMENTO!T191</f>
        <v>456.39</v>
      </c>
      <c r="I176" s="51"/>
      <c r="J176" s="42"/>
      <c r="K176" s="43"/>
      <c r="L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</row>
    <row r="177" spans="2:257" ht="38.25" x14ac:dyDescent="0.2">
      <c r="B177" s="1" t="s">
        <v>8</v>
      </c>
      <c r="C177" s="20" t="str">
        <f>[1]ORÇAMENTO!O192</f>
        <v>1.30.6.</v>
      </c>
      <c r="D177" s="20" t="str">
        <f>[1]ORÇAMENTO!P192</f>
        <v>FNDE</v>
      </c>
      <c r="E177" s="17" t="s">
        <v>177</v>
      </c>
      <c r="F177" s="15" t="str">
        <f>[1]ORÇAMENTO!R192</f>
        <v>REVESTIMENTO CERÂMICO PARA PAREDES INTERNAS COM PLACAS TIPO ESMALTADA EXTRA DE DIMENSÕES 10X10 CM COR AMARELA APLICADAS NA ALTURA INTEIRA DAS PAREDES</v>
      </c>
      <c r="G177" s="13" t="str">
        <f>[1]ORÇAMENTO!S192</f>
        <v>M2</v>
      </c>
      <c r="H177" s="13">
        <f>[1]ORÇAMENTO!T192</f>
        <v>94</v>
      </c>
      <c r="I177" s="51"/>
      <c r="J177" s="42"/>
      <c r="K177" s="43"/>
      <c r="L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</row>
    <row r="178" spans="2:257" ht="38.25" x14ac:dyDescent="0.2">
      <c r="B178" s="1" t="s">
        <v>8</v>
      </c>
      <c r="C178" s="20" t="str">
        <f>[1]ORÇAMENTO!O193</f>
        <v>1.30.7.</v>
      </c>
      <c r="D178" s="20" t="str">
        <f>[1]ORÇAMENTO!P193</f>
        <v>FNDE</v>
      </c>
      <c r="E178" s="17" t="s">
        <v>178</v>
      </c>
      <c r="F178" s="15" t="str">
        <f>[1]ORÇAMENTO!R193</f>
        <v>REVESTIMENTO CERÂMICO PARA PAREDES INTERNAS COM PLACAS TIPO ESMALTADA EXTRA DE DIMENSÕES 10X10 CM COR AZUL APLICADAS NA ALTURA INTEIRA DAS PAREDES</v>
      </c>
      <c r="G178" s="13" t="str">
        <f>[1]ORÇAMENTO!S193</f>
        <v>M2</v>
      </c>
      <c r="H178" s="13">
        <f>[1]ORÇAMENTO!T193</f>
        <v>4.5999999999999996</v>
      </c>
      <c r="I178" s="51"/>
      <c r="J178" s="42"/>
      <c r="K178" s="43"/>
      <c r="L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</row>
    <row r="179" spans="2:257" ht="38.25" x14ac:dyDescent="0.2">
      <c r="B179" s="1" t="s">
        <v>8</v>
      </c>
      <c r="C179" s="20" t="str">
        <f>[1]ORÇAMENTO!O194</f>
        <v>1.30.8.</v>
      </c>
      <c r="D179" s="20" t="str">
        <f>[1]ORÇAMENTO!P194</f>
        <v>FNDE</v>
      </c>
      <c r="E179" s="17" t="s">
        <v>179</v>
      </c>
      <c r="F179" s="15" t="str">
        <f>[1]ORÇAMENTO!R194</f>
        <v>REVESTIMENTO CERÂMICO PARA PAREDES INTERNAS COM PLACAS TIPO ESMALTADA EXTRA DE DIMENSÕES 10X10 CM COR BRANCA APLICADAS NA ALTURA INTEIRA DAS PAREDES</v>
      </c>
      <c r="G179" s="13" t="str">
        <f>[1]ORÇAMENTO!S194</f>
        <v>M2</v>
      </c>
      <c r="H179" s="13">
        <f>[1]ORÇAMENTO!T194</f>
        <v>9.7100000000000009</v>
      </c>
      <c r="I179" s="51"/>
      <c r="J179" s="42"/>
      <c r="K179" s="43"/>
      <c r="L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</row>
    <row r="180" spans="2:257" ht="51" x14ac:dyDescent="0.2">
      <c r="B180" s="1" t="s">
        <v>8</v>
      </c>
      <c r="C180" s="20" t="str">
        <f>[1]ORÇAMENTO!O195</f>
        <v>1.30.9.</v>
      </c>
      <c r="D180" s="20" t="str">
        <f>[1]ORÇAMENTO!P195</f>
        <v>FNDE</v>
      </c>
      <c r="E180" s="17" t="s">
        <v>180</v>
      </c>
      <c r="F180" s="15" t="str">
        <f>[1]ORÇAMENTO!R195</f>
        <v>REVESTIMENTO CERÂMICO PARA PAREDES INTERNAS COM PLACAS TIPO ESMALTADA EXTRA DE DIMENSÕES 10X10 CM COR VERMELHA APLICADAS NA ALTURA INTEIRA DAS PAREDES</v>
      </c>
      <c r="G180" s="13" t="str">
        <f>[1]ORÇAMENTO!S195</f>
        <v>M2</v>
      </c>
      <c r="H180" s="13">
        <f>[1]ORÇAMENTO!T195</f>
        <v>4.92</v>
      </c>
      <c r="I180" s="51"/>
      <c r="J180" s="42"/>
      <c r="K180" s="43"/>
      <c r="L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</row>
    <row r="181" spans="2:257" x14ac:dyDescent="0.2">
      <c r="B181" s="1" t="s">
        <v>8</v>
      </c>
      <c r="C181" s="20" t="str">
        <f>[1]ORÇAMENTO!O196</f>
        <v>1.30.10.</v>
      </c>
      <c r="D181" s="20" t="str">
        <f>[1]ORÇAMENTO!P196</f>
        <v>FNDE</v>
      </c>
      <c r="E181" s="17" t="s">
        <v>181</v>
      </c>
      <c r="F181" s="15" t="str">
        <f>[1]ORÇAMENTO!R196</f>
        <v>RODA MEIO EM MADEIRA, ALTURA 7CM, FIXADO COM COLA</v>
      </c>
      <c r="G181" s="13" t="str">
        <f>[1]ORÇAMENTO!S196</f>
        <v>M</v>
      </c>
      <c r="H181" s="13">
        <f>[1]ORÇAMENTO!T196</f>
        <v>127.2</v>
      </c>
      <c r="I181" s="51"/>
      <c r="J181" s="42"/>
      <c r="K181" s="43"/>
      <c r="L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</row>
    <row r="182" spans="2:257" ht="38.25" x14ac:dyDescent="0.2">
      <c r="B182" s="1" t="s">
        <v>8</v>
      </c>
      <c r="C182" s="20" t="str">
        <f>[1]ORÇAMENTO!O197</f>
        <v>1.30.11.</v>
      </c>
      <c r="D182" s="20" t="str">
        <f>[1]ORÇAMENTO!P197</f>
        <v>SINAPI</v>
      </c>
      <c r="E182" s="17">
        <v>96114</v>
      </c>
      <c r="F182" s="15" t="str">
        <f>[1]ORÇAMENTO!R197</f>
        <v>FORRO EM DRYWALL, PARA AMBIENTES COMERCIAIS, INCLUSIVE ESTRUTURA BIRECIONAL DE FIXAÇÃO. AF_08/2023_PS</v>
      </c>
      <c r="G182" s="13" t="str">
        <f>[1]ORÇAMENTO!S197</f>
        <v>M2</v>
      </c>
      <c r="H182" s="13">
        <f>[1]ORÇAMENTO!T197</f>
        <v>438.37</v>
      </c>
      <c r="I182" s="51"/>
      <c r="J182" s="42"/>
      <c r="K182" s="43"/>
      <c r="L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</row>
    <row r="183" spans="2:257" ht="51" x14ac:dyDescent="0.2">
      <c r="B183" s="1" t="s">
        <v>8</v>
      </c>
      <c r="C183" s="20" t="str">
        <f>[1]ORÇAMENTO!O198</f>
        <v>1.30.12.</v>
      </c>
      <c r="D183" s="20" t="str">
        <f>[1]ORÇAMENTO!P198</f>
        <v>FNDE</v>
      </c>
      <c r="E183" s="17" t="s">
        <v>182</v>
      </c>
      <c r="F183" s="15" t="str">
        <f>[1]ORÇAMENTO!R198</f>
        <v>FORRO DE FIBRA MINERAL EM PLACAS DE 625 X 625 MM, E = 15 MM, BORDA RETA, COM PINTURA ANTIMOFO, APOIADO EM PERFIL DE ACO GALVANIZADO COM 24 MM DE BASE - INSTALADO</v>
      </c>
      <c r="G183" s="13" t="str">
        <f>[1]ORÇAMENTO!S198</f>
        <v>M2</v>
      </c>
      <c r="H183" s="13">
        <f>[1]ORÇAMENTO!T198</f>
        <v>259.43</v>
      </c>
      <c r="I183" s="51"/>
      <c r="J183" s="42"/>
      <c r="K183" s="43"/>
      <c r="L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</row>
    <row r="184" spans="2:257" s="3" customFormat="1" x14ac:dyDescent="0.2">
      <c r="B184" s="3" t="s">
        <v>8</v>
      </c>
      <c r="C184" s="24" t="str">
        <f>[1]ORÇAMENTO!O199</f>
        <v>1.31.</v>
      </c>
      <c r="D184" s="26"/>
      <c r="E184" s="23"/>
      <c r="F184" s="18" t="str">
        <f>[1]ORÇAMENTO!R199</f>
        <v>MURETA (REVESTIMENTOS INTERNO E EXTERNO)</v>
      </c>
      <c r="G184" s="14"/>
      <c r="H184" s="21"/>
      <c r="I184" s="50"/>
      <c r="J184" s="40" t="s">
        <v>6</v>
      </c>
      <c r="K184" s="41">
        <f>SUM(K185:K186)</f>
        <v>0</v>
      </c>
      <c r="L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</row>
    <row r="185" spans="2:257" ht="38.25" x14ac:dyDescent="0.2">
      <c r="B185" s="1" t="s">
        <v>8</v>
      </c>
      <c r="C185" s="20" t="str">
        <f>[1]ORÇAMENTO!O200</f>
        <v>1.31.1.</v>
      </c>
      <c r="D185" s="20" t="str">
        <f>[1]ORÇAMENTO!P200</f>
        <v>SINAPI</v>
      </c>
      <c r="E185" s="17">
        <v>87878</v>
      </c>
      <c r="F185" s="15" t="str">
        <f>[1]ORÇAMENTO!R200</f>
        <v>CHAPISCO APLICADO EM ALVENARIAS E ESTRUTURAS DE CONCRETO INTERNAS, COM COLHER DE PEDREIRO. ARGAMASSA TRAÇO 1:3 COM PREPARO MANUAL. AF_10/2022</v>
      </c>
      <c r="G185" s="13" t="str">
        <f>[1]ORÇAMENTO!S200</f>
        <v>M2</v>
      </c>
      <c r="H185" s="13">
        <f>[1]ORÇAMENTO!T200</f>
        <v>98.05</v>
      </c>
      <c r="I185" s="51"/>
      <c r="J185" s="42"/>
      <c r="K185" s="43"/>
      <c r="L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</row>
    <row r="186" spans="2:257" ht="51" x14ac:dyDescent="0.2">
      <c r="B186" s="1" t="s">
        <v>8</v>
      </c>
      <c r="C186" s="20" t="str">
        <f>[1]ORÇAMENTO!O201</f>
        <v>1.31.2.</v>
      </c>
      <c r="D186" s="20" t="str">
        <f>[1]ORÇAMENTO!P201</f>
        <v>SINAPI</v>
      </c>
      <c r="E186" s="17">
        <v>87792</v>
      </c>
      <c r="F186" s="15" t="str">
        <f>[1]ORÇAMENTO!R201</f>
        <v>EMBOÇO OU MASSA ÚNICA EM ARGAMASSA TRAÇO 1:2:8, PREPARO MECÂNICO COM BETONEIRA 400 L, APLICADA MANUALMENTE EM PANOS CEGOS DE FACHADA (SEM PRESENÇA DE VÃOS), ESPESSURA DE 25 MM. AF_08/2022</v>
      </c>
      <c r="G186" s="13" t="str">
        <f>[1]ORÇAMENTO!S201</f>
        <v>M2</v>
      </c>
      <c r="H186" s="13">
        <f>[1]ORÇAMENTO!T201</f>
        <v>98.05</v>
      </c>
      <c r="I186" s="51"/>
      <c r="J186" s="42"/>
      <c r="K186" s="43"/>
      <c r="L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</row>
    <row r="187" spans="2:257" s="3" customFormat="1" x14ac:dyDescent="0.2">
      <c r="B187" s="3" t="s">
        <v>8</v>
      </c>
      <c r="C187" s="24" t="str">
        <f>[1]ORÇAMENTO!O202</f>
        <v>1.32.</v>
      </c>
      <c r="D187" s="26"/>
      <c r="E187" s="23"/>
      <c r="F187" s="18" t="str">
        <f>[1]ORÇAMENTO!R202</f>
        <v>PAVIMENTAÇÃO INTERNA (SISTEMAS DE PISOS)</v>
      </c>
      <c r="G187" s="14"/>
      <c r="H187" s="21"/>
      <c r="I187" s="50"/>
      <c r="J187" s="40" t="s">
        <v>6</v>
      </c>
      <c r="K187" s="41">
        <f>SUM(K188:K199)</f>
        <v>0</v>
      </c>
      <c r="L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</row>
    <row r="188" spans="2:257" ht="25.5" x14ac:dyDescent="0.2">
      <c r="B188" s="1" t="s">
        <v>8</v>
      </c>
      <c r="C188" s="20" t="str">
        <f>[1]ORÇAMENTO!O203</f>
        <v>1.32.1.</v>
      </c>
      <c r="D188" s="20" t="str">
        <f>[1]ORÇAMENTO!P203</f>
        <v>FNDE</v>
      </c>
      <c r="E188" s="17" t="s">
        <v>183</v>
      </c>
      <c r="F188" s="15" t="str">
        <f>[1]ORÇAMENTO!R203</f>
        <v>CONTRAPISO DE CONCRETO NÃO-ESTRUTURAL, ESPESSURA 3 CM E PREPARO MECÂNICO</v>
      </c>
      <c r="G188" s="13" t="str">
        <f>[1]ORÇAMENTO!S203</f>
        <v>M2</v>
      </c>
      <c r="H188" s="13">
        <f>[1]ORÇAMENTO!T203</f>
        <v>282.92</v>
      </c>
      <c r="I188" s="51"/>
      <c r="J188" s="42"/>
      <c r="K188" s="43"/>
      <c r="L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</row>
    <row r="189" spans="2:257" ht="38.25" x14ac:dyDescent="0.2">
      <c r="B189" s="1" t="s">
        <v>8</v>
      </c>
      <c r="C189" s="20" t="str">
        <f>[1]ORÇAMENTO!O204</f>
        <v>1.32.2.</v>
      </c>
      <c r="D189" s="20" t="str">
        <f>[1]ORÇAMENTO!P204</f>
        <v>SINAPI</v>
      </c>
      <c r="E189" s="17">
        <v>98680</v>
      </c>
      <c r="F189" s="15" t="str">
        <f>[1]ORÇAMENTO!R204</f>
        <v>PISO CIMENTADO, TRAÇO 1:3 (CIMENTO E AREIA), ACABAMENTO LISO, ESPESSURA 3,0 CM, PREPARO MECÂNICO DA ARGAMASSA. AF_09/2020</v>
      </c>
      <c r="G189" s="13" t="str">
        <f>[1]ORÇAMENTO!S204</f>
        <v>M2</v>
      </c>
      <c r="H189" s="13">
        <f>[1]ORÇAMENTO!T204</f>
        <v>375.34</v>
      </c>
      <c r="I189" s="51"/>
      <c r="J189" s="42"/>
      <c r="K189" s="43"/>
      <c r="L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</row>
    <row r="190" spans="2:257" ht="63.75" x14ac:dyDescent="0.2">
      <c r="B190" s="1" t="s">
        <v>8</v>
      </c>
      <c r="C190" s="20" t="str">
        <f>[1]ORÇAMENTO!O205</f>
        <v>1.32.3.</v>
      </c>
      <c r="D190" s="20" t="str">
        <f>[1]ORÇAMENTO!P205</f>
        <v>SINAPI</v>
      </c>
      <c r="E190" s="17">
        <v>87755</v>
      </c>
      <c r="F190" s="15" t="str">
        <f>[1]ORÇAMENTO!R205</f>
        <v>CONTRAPISO EM ARGAMASSA TRAÇO 1:4 (CIMENTO E AREIA), PREPARO MECÂNICO COM BETONEIRA 400 L, APLICADO EM ÁREAS MOLHADAS SOBRE IMPERMEABILIZAÇÃO, ACABAMENTO NÃO REFORÇADO, ESPESSURA 3CM. AF_07/2021</v>
      </c>
      <c r="G190" s="13" t="str">
        <f>[1]ORÇAMENTO!S205</f>
        <v>M2</v>
      </c>
      <c r="H190" s="13">
        <f>[1]ORÇAMENTO!T205</f>
        <v>125.46</v>
      </c>
      <c r="I190" s="51"/>
      <c r="J190" s="42"/>
      <c r="K190" s="43"/>
      <c r="L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</row>
    <row r="191" spans="2:257" ht="38.25" x14ac:dyDescent="0.2">
      <c r="B191" s="1" t="s">
        <v>8</v>
      </c>
      <c r="C191" s="20" t="str">
        <f>[1]ORÇAMENTO!O206</f>
        <v>1.32.4.</v>
      </c>
      <c r="D191" s="20" t="str">
        <f>[1]ORÇAMENTO!P206</f>
        <v>SINAPI</v>
      </c>
      <c r="E191" s="17">
        <v>87257</v>
      </c>
      <c r="F191" s="15" t="str">
        <f>[1]ORÇAMENTO!R206</f>
        <v>REVESTIMENTO CERÂMICO PARA PISO COM PLACAS TIPO ESMALTADA DE DIMENSÕES 60X60 CM APLICADA EM AMBIENTES DE ÁREA MAIOR QUE 10 M2. AF_02/2023_PE</v>
      </c>
      <c r="G191" s="13" t="str">
        <f>[1]ORÇAMENTO!S206</f>
        <v>M2</v>
      </c>
      <c r="H191" s="13">
        <f>[1]ORÇAMENTO!T206</f>
        <v>42.9</v>
      </c>
      <c r="I191" s="51"/>
      <c r="J191" s="42"/>
      <c r="K191" s="43"/>
      <c r="L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</row>
    <row r="192" spans="2:257" ht="38.25" x14ac:dyDescent="0.2">
      <c r="B192" s="1" t="s">
        <v>8</v>
      </c>
      <c r="C192" s="20" t="str">
        <f>[1]ORÇAMENTO!O207</f>
        <v>1.32.5.</v>
      </c>
      <c r="D192" s="20" t="str">
        <f>[1]ORÇAMENTO!P207</f>
        <v>SINAPI</v>
      </c>
      <c r="E192" s="17">
        <v>87251</v>
      </c>
      <c r="F192" s="15" t="str">
        <f>[1]ORÇAMENTO!R207</f>
        <v>REVESTIMENTO CERÂMICO PARA PISO COM PLACAS TIPO ESMALTADA DE DIMENSÕES 45X45 CM APLICADA EM AMBIENTES DE ÁREA MAIOR QUE 10 M2. AF_02/2023_PE</v>
      </c>
      <c r="G192" s="13" t="str">
        <f>[1]ORÇAMENTO!S207</f>
        <v>M2</v>
      </c>
      <c r="H192" s="13">
        <f>[1]ORÇAMENTO!T207</f>
        <v>148.94999999999999</v>
      </c>
      <c r="I192" s="51"/>
      <c r="J192" s="42"/>
      <c r="K192" s="43"/>
      <c r="L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</row>
    <row r="193" spans="2:257" x14ac:dyDescent="0.2">
      <c r="B193" s="1" t="s">
        <v>8</v>
      </c>
      <c r="C193" s="20" t="str">
        <f>[1]ORÇAMENTO!O208</f>
        <v>1.32.6.</v>
      </c>
      <c r="D193" s="20" t="str">
        <f>[1]ORÇAMENTO!P208</f>
        <v>FNDE</v>
      </c>
      <c r="E193" s="17" t="s">
        <v>184</v>
      </c>
      <c r="F193" s="15" t="str">
        <f>[1]ORÇAMENTO!R208</f>
        <v>PISO VINÍLICO SEMI-FLEXÍVEL EM MANTA ESPESSURA 2 MM</v>
      </c>
      <c r="G193" s="13" t="str">
        <f>[1]ORÇAMENTO!S208</f>
        <v>M2</v>
      </c>
      <c r="H193" s="13">
        <f>[1]ORÇAMENTO!T208</f>
        <v>216.53</v>
      </c>
      <c r="I193" s="51"/>
      <c r="J193" s="42"/>
      <c r="K193" s="43"/>
      <c r="L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</row>
    <row r="194" spans="2:257" ht="25.5" x14ac:dyDescent="0.2">
      <c r="B194" s="1" t="s">
        <v>8</v>
      </c>
      <c r="C194" s="20" t="str">
        <f>[1]ORÇAMENTO!O209</f>
        <v>1.32.7.</v>
      </c>
      <c r="D194" s="20" t="str">
        <f>[1]ORÇAMENTO!P209</f>
        <v>FNDE</v>
      </c>
      <c r="E194" s="17" t="s">
        <v>185</v>
      </c>
      <c r="F194" s="15" t="s">
        <v>258</v>
      </c>
      <c r="G194" s="13" t="str">
        <f>[1]ORÇAMENTO!S209</f>
        <v>M2</v>
      </c>
      <c r="H194" s="13">
        <f>[1]ORÇAMENTO!T209</f>
        <v>216.53</v>
      </c>
      <c r="I194" s="51"/>
      <c r="J194" s="42"/>
      <c r="K194" s="43"/>
      <c r="L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</row>
    <row r="195" spans="2:257" ht="25.5" x14ac:dyDescent="0.2">
      <c r="B195" s="1" t="s">
        <v>8</v>
      </c>
      <c r="C195" s="20" t="str">
        <f>[1]ORÇAMENTO!O210</f>
        <v>1.32.8.</v>
      </c>
      <c r="D195" s="20" t="str">
        <f>[1]ORÇAMENTO!P210</f>
        <v>SINAPI</v>
      </c>
      <c r="E195" s="17">
        <v>88650</v>
      </c>
      <c r="F195" s="15" t="str">
        <f>[1]ORÇAMENTO!R210</f>
        <v>RODAPÉ CERÂMICO DE 7CM DE ALTURA COM PLACAS TIPO ESMALTADA DE DIMENSÕES 60X60CM. AF_02/2023</v>
      </c>
      <c r="G195" s="13" t="str">
        <f>[1]ORÇAMENTO!S210</f>
        <v>M</v>
      </c>
      <c r="H195" s="13">
        <f>[1]ORÇAMENTO!T210</f>
        <v>68</v>
      </c>
      <c r="I195" s="51"/>
      <c r="J195" s="42"/>
      <c r="K195" s="43"/>
      <c r="L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</row>
    <row r="196" spans="2:257" x14ac:dyDescent="0.2">
      <c r="B196" s="1" t="s">
        <v>8</v>
      </c>
      <c r="C196" s="20" t="str">
        <f>[1]ORÇAMENTO!O211</f>
        <v>1.32.9.</v>
      </c>
      <c r="D196" s="20" t="str">
        <f>[1]ORÇAMENTO!P211</f>
        <v>SINAPI</v>
      </c>
      <c r="E196" s="17">
        <v>98688</v>
      </c>
      <c r="F196" s="15" t="str">
        <f>[1]ORÇAMENTO!R211</f>
        <v>RODAPÉ EM POLIESTIRENO, ALTURA 5 CM. AF_09/2020</v>
      </c>
      <c r="G196" s="13" t="str">
        <f>[1]ORÇAMENTO!S211</f>
        <v>M</v>
      </c>
      <c r="H196" s="13">
        <f>[1]ORÇAMENTO!T211</f>
        <v>127.2</v>
      </c>
      <c r="I196" s="51"/>
      <c r="J196" s="42"/>
      <c r="K196" s="43"/>
      <c r="L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</row>
    <row r="197" spans="2:257" ht="25.5" x14ac:dyDescent="0.2">
      <c r="B197" s="1" t="s">
        <v>8</v>
      </c>
      <c r="C197" s="20" t="str">
        <f>[1]ORÇAMENTO!O212</f>
        <v>1.32.10.</v>
      </c>
      <c r="D197" s="20" t="str">
        <f>[1]ORÇAMENTO!P212</f>
        <v>SINAPI</v>
      </c>
      <c r="E197" s="17">
        <v>98689</v>
      </c>
      <c r="F197" s="15" t="str">
        <f>[1]ORÇAMENTO!R212</f>
        <v>SOLEIRA EM GRANITO, LARGURA 15 CM, ESPESSURA 2,0 CM. AF_09/2020</v>
      </c>
      <c r="G197" s="13" t="str">
        <f>[1]ORÇAMENTO!S212</f>
        <v>M</v>
      </c>
      <c r="H197" s="13">
        <f>[1]ORÇAMENTO!T212</f>
        <v>53.45</v>
      </c>
      <c r="I197" s="51"/>
      <c r="J197" s="42"/>
      <c r="K197" s="43"/>
      <c r="L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</row>
    <row r="198" spans="2:257" x14ac:dyDescent="0.2">
      <c r="B198" s="1" t="s">
        <v>8</v>
      </c>
      <c r="C198" s="20" t="str">
        <f>[1]ORÇAMENTO!O213</f>
        <v>1.32.11.</v>
      </c>
      <c r="D198" s="20" t="str">
        <f>[1]ORÇAMENTO!P213</f>
        <v>FNDE</v>
      </c>
      <c r="E198" s="17" t="s">
        <v>186</v>
      </c>
      <c r="F198" s="15" t="str">
        <f>[1]ORÇAMENTO!R213</f>
        <v>SOLEIRA EM GRANITO, LARGURA 30 CM, ESPESSURA 2,0 CM</v>
      </c>
      <c r="G198" s="13" t="str">
        <f>[1]ORÇAMENTO!S213</f>
        <v>M</v>
      </c>
      <c r="H198" s="13">
        <f>[1]ORÇAMENTO!T213</f>
        <v>1.75</v>
      </c>
      <c r="I198" s="51"/>
      <c r="J198" s="42"/>
      <c r="K198" s="43"/>
      <c r="L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</row>
    <row r="199" spans="2:257" ht="25.5" x14ac:dyDescent="0.2">
      <c r="B199" s="1" t="s">
        <v>8</v>
      </c>
      <c r="C199" s="20" t="str">
        <f>[1]ORÇAMENTO!O214</f>
        <v>1.32.12.</v>
      </c>
      <c r="D199" s="20" t="str">
        <f>[1]ORÇAMENTO!P214</f>
        <v>SINAPI</v>
      </c>
      <c r="E199" s="17">
        <v>102494</v>
      </c>
      <c r="F199" s="15" t="str">
        <f>[1]ORÇAMENTO!R214</f>
        <v>PINTURA DE PISO COM TINTA EPÓXI, APLICAÇÃO MANUAL, 2 DEMÃOS, INCLUSO PRIMER EPÓXI. AF_05/2021</v>
      </c>
      <c r="G199" s="13" t="str">
        <f>[1]ORÇAMENTO!S214</f>
        <v>M2</v>
      </c>
      <c r="H199" s="13">
        <f>[1]ORÇAMENTO!T214</f>
        <v>37.42</v>
      </c>
      <c r="I199" s="51"/>
      <c r="J199" s="42"/>
      <c r="K199" s="43"/>
      <c r="L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</row>
    <row r="200" spans="2:257" s="3" customFormat="1" x14ac:dyDescent="0.2">
      <c r="B200" s="3" t="s">
        <v>8</v>
      </c>
      <c r="C200" s="24" t="str">
        <f>[1]ORÇAMENTO!O215</f>
        <v>1.33.</v>
      </c>
      <c r="D200" s="26"/>
      <c r="E200" s="23"/>
      <c r="F200" s="18" t="str">
        <f>[1]ORÇAMENTO!R215</f>
        <v>PAVIMENTAÇÃO EXTERNA (SISTEMAS DE PISOS)</v>
      </c>
      <c r="G200" s="14"/>
      <c r="H200" s="21"/>
      <c r="I200" s="50"/>
      <c r="J200" s="40" t="s">
        <v>6</v>
      </c>
      <c r="K200" s="41">
        <f>SUM(K201:K207)</f>
        <v>0</v>
      </c>
      <c r="L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</row>
    <row r="201" spans="2:257" ht="38.25" x14ac:dyDescent="0.2">
      <c r="B201" s="1" t="s">
        <v>8</v>
      </c>
      <c r="C201" s="20" t="str">
        <f>[1]ORÇAMENTO!O216</f>
        <v>1.33.1.</v>
      </c>
      <c r="D201" s="20" t="str">
        <f>[1]ORÇAMENTO!P216</f>
        <v>SINAPI</v>
      </c>
      <c r="E201" s="17">
        <v>98682</v>
      </c>
      <c r="F201" s="15" t="str">
        <f>[1]ORÇAMENTO!R216</f>
        <v>PISO CIMENTADO, TRAÇO 1:3 (CIMENTO E AREIA), ACABAMENTO RÚSTICO, ESPESSURA 3,0 CM, PREPARO MECÂNICO DA ARGAMASSA. AF_09/2020</v>
      </c>
      <c r="G201" s="13" t="str">
        <f>[1]ORÇAMENTO!S216</f>
        <v>M2</v>
      </c>
      <c r="H201" s="13">
        <f>[1]ORÇAMENTO!T216</f>
        <v>254.8</v>
      </c>
      <c r="I201" s="51"/>
      <c r="J201" s="42"/>
      <c r="K201" s="43"/>
      <c r="L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</row>
    <row r="202" spans="2:257" ht="38.25" x14ac:dyDescent="0.2">
      <c r="B202" s="1" t="s">
        <v>8</v>
      </c>
      <c r="C202" s="20" t="str">
        <f>[1]ORÇAMENTO!O217</f>
        <v>1.33.2.</v>
      </c>
      <c r="D202" s="20" t="str">
        <f>[1]ORÇAMENTO!P217</f>
        <v>SINAPI</v>
      </c>
      <c r="E202" s="17">
        <v>92396</v>
      </c>
      <c r="F202" s="15" t="str">
        <f>[1]ORÇAMENTO!R217</f>
        <v>EXECUÇÃO DE PASSEIO EM PISO INTERTRAVADO, COM BLOCO RETANGULAR COR NATURAL DE 20 X 10 CM, ESPESSURA 6 CM. AF_10/2022</v>
      </c>
      <c r="G202" s="13" t="str">
        <f>[1]ORÇAMENTO!S217</f>
        <v>M2</v>
      </c>
      <c r="H202" s="13">
        <f>[1]ORÇAMENTO!T217</f>
        <v>27.74</v>
      </c>
      <c r="I202" s="51"/>
      <c r="J202" s="42"/>
      <c r="K202" s="43"/>
      <c r="L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</row>
    <row r="203" spans="2:257" ht="25.5" x14ac:dyDescent="0.2">
      <c r="B203" s="1" t="s">
        <v>8</v>
      </c>
      <c r="C203" s="20" t="str">
        <f>[1]ORÇAMENTO!O218</f>
        <v>1.33.3.</v>
      </c>
      <c r="D203" s="20" t="str">
        <f>[1]ORÇAMENTO!P218</f>
        <v>FNDE</v>
      </c>
      <c r="E203" s="17" t="s">
        <v>187</v>
      </c>
      <c r="F203" s="15" t="str">
        <f>[1]ORÇAMENTO!R218</f>
        <v>PISO PODOTÁTIL DE ALERTA, COR VERMELHA, DE CONCRETO, ASSENTADO SOBRE ARGAMASSA</v>
      </c>
      <c r="G203" s="13" t="str">
        <f>[1]ORÇAMENTO!S218</f>
        <v>M2</v>
      </c>
      <c r="H203" s="13">
        <f>[1]ORÇAMENTO!T218</f>
        <v>4.88</v>
      </c>
      <c r="I203" s="51"/>
      <c r="J203" s="42"/>
      <c r="K203" s="43"/>
      <c r="L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</row>
    <row r="204" spans="2:257" ht="25.5" x14ac:dyDescent="0.2">
      <c r="B204" s="1" t="s">
        <v>8</v>
      </c>
      <c r="C204" s="20" t="str">
        <f>[1]ORÇAMENTO!O219</f>
        <v>1.33.4.</v>
      </c>
      <c r="D204" s="20" t="str">
        <f>[1]ORÇAMENTO!P219</f>
        <v>FNDE</v>
      </c>
      <c r="E204" s="17" t="s">
        <v>188</v>
      </c>
      <c r="F204" s="15" t="str">
        <f>[1]ORÇAMENTO!R219</f>
        <v>PISO PODOTÁTIL DIRECIONAL, , COR VERMELHA, DE CONCRETO, ASSENTADO SOBRE ARGAMASSA</v>
      </c>
      <c r="G204" s="13" t="str">
        <f>[1]ORÇAMENTO!S219</f>
        <v>M2</v>
      </c>
      <c r="H204" s="13">
        <f>[1]ORÇAMENTO!T219</f>
        <v>7.5</v>
      </c>
      <c r="I204" s="51"/>
      <c r="J204" s="42"/>
      <c r="K204" s="43"/>
      <c r="L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</row>
    <row r="205" spans="2:257" x14ac:dyDescent="0.2">
      <c r="B205" s="1" t="s">
        <v>8</v>
      </c>
      <c r="C205" s="20" t="str">
        <f>[1]ORÇAMENTO!O220</f>
        <v>1.33.5.</v>
      </c>
      <c r="D205" s="20" t="str">
        <f>[1]ORÇAMENTO!P220</f>
        <v>FNDE</v>
      </c>
      <c r="E205" s="17" t="s">
        <v>189</v>
      </c>
      <c r="F205" s="15" t="str">
        <f>[1]ORÇAMENTO!R220</f>
        <v>COLCHÃO DRENANTE DE AREIA H= 30 CM</v>
      </c>
      <c r="G205" s="13" t="str">
        <f>[1]ORÇAMENTO!S220</f>
        <v>M3</v>
      </c>
      <c r="H205" s="13">
        <f>[1]ORÇAMENTO!T220</f>
        <v>21.96</v>
      </c>
      <c r="I205" s="51"/>
      <c r="J205" s="42"/>
      <c r="K205" s="43"/>
      <c r="L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</row>
    <row r="206" spans="2:257" x14ac:dyDescent="0.2">
      <c r="B206" s="1" t="s">
        <v>8</v>
      </c>
      <c r="C206" s="20" t="str">
        <f>[1]ORÇAMENTO!O221</f>
        <v>1.33.6.</v>
      </c>
      <c r="D206" s="20" t="str">
        <f>[1]ORÇAMENTO!P221</f>
        <v>SINAPI</v>
      </c>
      <c r="E206" s="17">
        <v>98504</v>
      </c>
      <c r="F206" s="15" t="str">
        <f>[1]ORÇAMENTO!R221</f>
        <v>PLANTIO DE GRAMA BATATAIS EM PLACAS. AF_07/2024</v>
      </c>
      <c r="G206" s="13" t="str">
        <f>[1]ORÇAMENTO!S221</f>
        <v>M2</v>
      </c>
      <c r="H206" s="13">
        <f>[1]ORÇAMENTO!T221</f>
        <v>344.81</v>
      </c>
      <c r="I206" s="51"/>
      <c r="J206" s="42"/>
      <c r="K206" s="43"/>
      <c r="L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</row>
    <row r="207" spans="2:257" ht="38.25" x14ac:dyDescent="0.2">
      <c r="B207" s="1" t="s">
        <v>8</v>
      </c>
      <c r="C207" s="20" t="str">
        <f>[1]ORÇAMENTO!O222</f>
        <v>1.33.7.</v>
      </c>
      <c r="D207" s="20" t="str">
        <f>[1]ORÇAMENTO!P222</f>
        <v>SINAPI</v>
      </c>
      <c r="E207" s="17">
        <v>94263</v>
      </c>
      <c r="F207" s="15" t="str">
        <f>[1]ORÇAMENTO!R222</f>
        <v>GUIA (MEIO-FIO) CONCRETO, MOLDADA IN LOCO EM TRECHO RETO COM EXTRUSORA, 13 CM BASE X 22 CM ALTURA. AF_01/2024</v>
      </c>
      <c r="G207" s="13" t="str">
        <f>[1]ORÇAMENTO!S222</f>
        <v>M</v>
      </c>
      <c r="H207" s="13">
        <f>[1]ORÇAMENTO!T222</f>
        <v>8.06</v>
      </c>
      <c r="I207" s="51"/>
      <c r="J207" s="42"/>
      <c r="K207" s="43"/>
      <c r="L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</row>
    <row r="208" spans="2:257" s="3" customFormat="1" x14ac:dyDescent="0.2">
      <c r="B208" s="3" t="s">
        <v>8</v>
      </c>
      <c r="C208" s="24" t="str">
        <f>[1]ORÇAMENTO!O223</f>
        <v>1.34.</v>
      </c>
      <c r="D208" s="26"/>
      <c r="E208" s="23"/>
      <c r="F208" s="18" t="str">
        <f>[1]ORÇAMENTO!R223</f>
        <v>PINTURA EDIFICAÇÃO (PINTURAS E ACABAMENTOS)</v>
      </c>
      <c r="G208" s="14"/>
      <c r="H208" s="21"/>
      <c r="I208" s="50"/>
      <c r="J208" s="40" t="s">
        <v>6</v>
      </c>
      <c r="K208" s="41">
        <f>SUM(K209:K214)</f>
        <v>0</v>
      </c>
      <c r="L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/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</row>
    <row r="209" spans="2:257" ht="25.5" x14ac:dyDescent="0.2">
      <c r="B209" s="1" t="s">
        <v>8</v>
      </c>
      <c r="C209" s="20" t="str">
        <f>[1]ORÇAMENTO!O224</f>
        <v>1.34.1.</v>
      </c>
      <c r="D209" s="20" t="str">
        <f>[1]ORÇAMENTO!P224</f>
        <v>SINAPI</v>
      </c>
      <c r="E209" s="17">
        <v>88497</v>
      </c>
      <c r="F209" s="15" t="str">
        <f>[1]ORÇAMENTO!R224</f>
        <v>EMASSAMENTO COM MASSA LÁTEX, APLICAÇÃO EM PAREDE, DUAS DEMÃOS, LIXAMENTO MANUAL. AF_04/2023</v>
      </c>
      <c r="G209" s="13" t="str">
        <f>[1]ORÇAMENTO!S224</f>
        <v>M2</v>
      </c>
      <c r="H209" s="13">
        <f>[1]ORÇAMENTO!T224</f>
        <v>2004.59</v>
      </c>
      <c r="I209" s="51"/>
      <c r="J209" s="42"/>
      <c r="K209" s="43"/>
      <c r="L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</row>
    <row r="210" spans="2:257" ht="25.5" x14ac:dyDescent="0.2">
      <c r="B210" s="1" t="s">
        <v>8</v>
      </c>
      <c r="C210" s="20" t="str">
        <f>[1]ORÇAMENTO!O225</f>
        <v>1.34.2.</v>
      </c>
      <c r="D210" s="20" t="str">
        <f>[1]ORÇAMENTO!P225</f>
        <v>FNDE</v>
      </c>
      <c r="E210" s="17" t="s">
        <v>190</v>
      </c>
      <c r="F210" s="15" t="str">
        <f>[1]ORÇAMENTO!R225</f>
        <v>PINTURA LÁTEX ACRÍLICA, COR BRANCO GELO, APLICAÇÃO MANUAL EM PAREDES, DUAS DEMÃOS</v>
      </c>
      <c r="G210" s="13" t="str">
        <f>[1]ORÇAMENTO!S225</f>
        <v>M2</v>
      </c>
      <c r="H210" s="13">
        <f>[1]ORÇAMENTO!T225</f>
        <v>1902.96</v>
      </c>
      <c r="I210" s="51"/>
      <c r="J210" s="42"/>
      <c r="K210" s="43"/>
      <c r="L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</row>
    <row r="211" spans="2:257" ht="25.5" x14ac:dyDescent="0.2">
      <c r="B211" s="1" t="s">
        <v>8</v>
      </c>
      <c r="C211" s="20" t="str">
        <f>[1]ORÇAMENTO!O226</f>
        <v>1.34.3.</v>
      </c>
      <c r="D211" s="20" t="str">
        <f>[1]ORÇAMENTO!P226</f>
        <v>SINAPI</v>
      </c>
      <c r="E211" s="17">
        <v>102219</v>
      </c>
      <c r="F211" s="15" t="str">
        <f>[1]ORÇAMENTO!R226</f>
        <v>PINTURA TINTA DE ACABAMENTO (PIGMENTADA) ESMALTE SINTÉTICO ACETINADO EM MADEIRA, 2 DEMÃOS. AF_01/2021</v>
      </c>
      <c r="G211" s="13" t="str">
        <f>[1]ORÇAMENTO!S226</f>
        <v>M2</v>
      </c>
      <c r="H211" s="13">
        <f>[1]ORÇAMENTO!T226</f>
        <v>126.00999999999999</v>
      </c>
      <c r="I211" s="51"/>
      <c r="J211" s="42"/>
      <c r="K211" s="43"/>
      <c r="L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</row>
    <row r="212" spans="2:257" ht="25.5" x14ac:dyDescent="0.2">
      <c r="B212" s="1" t="s">
        <v>8</v>
      </c>
      <c r="C212" s="20" t="str">
        <f>[1]ORÇAMENTO!O227</f>
        <v>1.34.4.</v>
      </c>
      <c r="D212" s="20" t="str">
        <f>[1]ORÇAMENTO!P227</f>
        <v>FNDE</v>
      </c>
      <c r="E212" s="17" t="s">
        <v>191</v>
      </c>
      <c r="F212" s="15" t="str">
        <f>[1]ORÇAMENTO!R227</f>
        <v>PINTURA EM ESMALTE SINTÉTICO EM RODAMEIO DE MADEIRA, 2 DEMÃOS - COR BRANCO</v>
      </c>
      <c r="G212" s="13" t="str">
        <f>[1]ORÇAMENTO!S227</f>
        <v>M2</v>
      </c>
      <c r="H212" s="13">
        <f>[1]ORÇAMENTO!T227</f>
        <v>12.72</v>
      </c>
      <c r="I212" s="51"/>
      <c r="J212" s="42"/>
      <c r="K212" s="43"/>
      <c r="L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</row>
    <row r="213" spans="2:257" ht="25.5" x14ac:dyDescent="0.2">
      <c r="B213" s="1" t="s">
        <v>8</v>
      </c>
      <c r="C213" s="20" t="str">
        <f>[1]ORÇAMENTO!O228</f>
        <v>1.34.5.</v>
      </c>
      <c r="D213" s="20" t="str">
        <f>[1]ORÇAMENTO!P228</f>
        <v>FNDE</v>
      </c>
      <c r="E213" s="17" t="s">
        <v>192</v>
      </c>
      <c r="F213" s="15" t="str">
        <f>[1]ORÇAMENTO!R228</f>
        <v>PINTURA COM TINTA EPÓXI EM PAREDES,ÁREAS MOLHADAS, APLICAÇÃO MANUAL, 2 DEMÃOS, INCLUSO PRIMER EPÓXI</v>
      </c>
      <c r="G213" s="13" t="str">
        <f>[1]ORÇAMENTO!S228</f>
        <v>M2</v>
      </c>
      <c r="H213" s="13">
        <f>[1]ORÇAMENTO!T228</f>
        <v>101.63</v>
      </c>
      <c r="I213" s="51"/>
      <c r="J213" s="42"/>
      <c r="K213" s="43"/>
      <c r="L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</row>
    <row r="214" spans="2:257" ht="51" x14ac:dyDescent="0.2">
      <c r="B214" s="1" t="s">
        <v>8</v>
      </c>
      <c r="C214" s="20" t="str">
        <f>[1]ORÇAMENTO!O229</f>
        <v>1.34.6.</v>
      </c>
      <c r="D214" s="20" t="str">
        <f>[1]ORÇAMENTO!P229</f>
        <v>SINAPI</v>
      </c>
      <c r="E214" s="17">
        <v>100742</v>
      </c>
      <c r="F214" s="15" t="str">
        <f>[1]ORÇAMENTO!R229</f>
        <v>PINTURA COM TINTA ALQUÍDICA DE ACABAMENTO (ESMALTE SINTÉTICO ACETINADO) APLICADA A ROLO OU PINCEL SOBRE SUPERFÍCIES METÁLICAS (EXCETO PERFIL) EXECUTADO EM OBRA (POR DEMÃO). AF_01/2020</v>
      </c>
      <c r="G214" s="13" t="str">
        <f>[1]ORÇAMENTO!S229</f>
        <v>M2</v>
      </c>
      <c r="H214" s="13">
        <f>[1]ORÇAMENTO!T229</f>
        <v>593.16</v>
      </c>
      <c r="I214" s="51"/>
      <c r="J214" s="42"/>
      <c r="K214" s="43"/>
      <c r="L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</row>
    <row r="215" spans="2:257" s="3" customFormat="1" x14ac:dyDescent="0.2">
      <c r="B215" s="3" t="s">
        <v>8</v>
      </c>
      <c r="C215" s="24" t="str">
        <f>[1]ORÇAMENTO!O230</f>
        <v>1.35.</v>
      </c>
      <c r="D215" s="26"/>
      <c r="E215" s="23"/>
      <c r="F215" s="18" t="str">
        <f>[1]ORÇAMENTO!R230</f>
        <v>PINTURA DE FORROS (PINTURAS E ACABAMENTOS)</v>
      </c>
      <c r="G215" s="14"/>
      <c r="H215" s="21"/>
      <c r="I215" s="50"/>
      <c r="J215" s="40" t="s">
        <v>6</v>
      </c>
      <c r="K215" s="41">
        <f>SUM(K216:K217)</f>
        <v>0</v>
      </c>
      <c r="L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/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</row>
    <row r="216" spans="2:257" ht="25.5" x14ac:dyDescent="0.2">
      <c r="B216" s="1" t="s">
        <v>8</v>
      </c>
      <c r="C216" s="20" t="str">
        <f>[1]ORÇAMENTO!O231</f>
        <v>1.35.1.</v>
      </c>
      <c r="D216" s="20" t="str">
        <f>[1]ORÇAMENTO!P231</f>
        <v>SINAPI</v>
      </c>
      <c r="E216" s="17">
        <v>88494</v>
      </c>
      <c r="F216" s="15" t="str">
        <f>[1]ORÇAMENTO!R231</f>
        <v>EMASSAMENTO COM MASSA LÁTEX, APLICAÇÃO EM TETO, UMA DEMÃO, LIXAMENTO MANUAL. AF_04/2023</v>
      </c>
      <c r="G216" s="13" t="str">
        <f>[1]ORÇAMENTO!S231</f>
        <v>M2</v>
      </c>
      <c r="H216" s="13">
        <f>[1]ORÇAMENTO!T231</f>
        <v>442.55</v>
      </c>
      <c r="I216" s="51"/>
      <c r="J216" s="42"/>
      <c r="K216" s="43"/>
      <c r="L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</row>
    <row r="217" spans="2:257" ht="25.5" x14ac:dyDescent="0.2">
      <c r="B217" s="1" t="s">
        <v>8</v>
      </c>
      <c r="C217" s="20" t="str">
        <f>[1]ORÇAMENTO!O232</f>
        <v>1.35.2.</v>
      </c>
      <c r="D217" s="20" t="str">
        <f>[1]ORÇAMENTO!P232</f>
        <v>SINAPI</v>
      </c>
      <c r="E217" s="17">
        <v>88488</v>
      </c>
      <c r="F217" s="15" t="str">
        <f>[1]ORÇAMENTO!R232</f>
        <v>PINTURA LÁTEX ACRÍLICA PREMIUM, APLICAÇÃO MANUAL EM TETO, DUAS DEMÃOS. AF_04/2023</v>
      </c>
      <c r="G217" s="13" t="str">
        <f>[1]ORÇAMENTO!S232</f>
        <v>M2</v>
      </c>
      <c r="H217" s="13">
        <f>[1]ORÇAMENTO!T232</f>
        <v>442.55</v>
      </c>
      <c r="I217" s="51"/>
      <c r="J217" s="42"/>
      <c r="K217" s="43"/>
      <c r="L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</row>
    <row r="218" spans="2:257" s="3" customFormat="1" ht="25.5" x14ac:dyDescent="0.2">
      <c r="B218" s="3" t="s">
        <v>8</v>
      </c>
      <c r="C218" s="24" t="str">
        <f>[1]ORÇAMENTO!O233</f>
        <v>1.36.</v>
      </c>
      <c r="D218" s="26"/>
      <c r="E218" s="23"/>
      <c r="F218" s="18" t="str">
        <f>[1]ORÇAMENTO!R233</f>
        <v>ESTRUTURA METÁLICA (PINTURAS DIVERSOS; PINTURAS E ACABAMENTOS)</v>
      </c>
      <c r="G218" s="14"/>
      <c r="H218" s="21"/>
      <c r="I218" s="50"/>
      <c r="J218" s="40" t="s">
        <v>6</v>
      </c>
      <c r="K218" s="41">
        <f>SUM(K219:K219)</f>
        <v>0</v>
      </c>
      <c r="L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/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</row>
    <row r="219" spans="2:257" ht="51" x14ac:dyDescent="0.2">
      <c r="B219" s="1" t="s">
        <v>8</v>
      </c>
      <c r="C219" s="20" t="str">
        <f>[1]ORÇAMENTO!O234</f>
        <v>1.36.1.</v>
      </c>
      <c r="D219" s="20" t="str">
        <f>[1]ORÇAMENTO!P234</f>
        <v>SINAPI</v>
      </c>
      <c r="E219" s="17">
        <v>100724</v>
      </c>
      <c r="F219" s="15" t="str">
        <f>[1]ORÇAMENTO!R234</f>
        <v>PINTURA COM TINTA ALQUÍDICA DE FUNDO E ACABAMENTO (ESMALTE SINTÉTICO GRAFITE) APLICADA A ROLO OU PINCEL SOBRE PERFIL METÁLICO EXECUTADO EM FÁBRICA (POR DEMÃO). AF_01/2020</v>
      </c>
      <c r="G219" s="13" t="str">
        <f>[1]ORÇAMENTO!S234</f>
        <v>M2</v>
      </c>
      <c r="H219" s="13">
        <f>[1]ORÇAMENTO!T234</f>
        <v>1285.48</v>
      </c>
      <c r="I219" s="51"/>
      <c r="J219" s="42"/>
      <c r="K219" s="43"/>
      <c r="L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</row>
    <row r="220" spans="2:257" s="3" customFormat="1" x14ac:dyDescent="0.2">
      <c r="B220" s="3" t="s">
        <v>8</v>
      </c>
      <c r="C220" s="24" t="str">
        <f>[1]ORÇAMENTO!O235</f>
        <v>1.37.</v>
      </c>
      <c r="D220" s="26"/>
      <c r="E220" s="23"/>
      <c r="F220" s="18" t="str">
        <f>[1]ORÇAMENTO!R235</f>
        <v>MURETA (PINTURAS DIVERSOS; PINTURAS E ACABAMENTOS)</v>
      </c>
      <c r="G220" s="14"/>
      <c r="H220" s="21"/>
      <c r="I220" s="50"/>
      <c r="J220" s="40" t="s">
        <v>6</v>
      </c>
      <c r="K220" s="41">
        <f>SUM(K221:K222)</f>
        <v>0</v>
      </c>
      <c r="L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</row>
    <row r="221" spans="2:257" ht="38.25" x14ac:dyDescent="0.2">
      <c r="B221" s="1" t="s">
        <v>8</v>
      </c>
      <c r="C221" s="20" t="str">
        <f>[1]ORÇAMENTO!O236</f>
        <v>1.37.1.</v>
      </c>
      <c r="D221" s="20" t="str">
        <f>[1]ORÇAMENTO!P236</f>
        <v>SINAPI</v>
      </c>
      <c r="E221" s="17">
        <v>96132</v>
      </c>
      <c r="F221" s="15" t="str">
        <f>[1]ORÇAMENTO!R236</f>
        <v>APLICAÇÃO MANUAL DE MASSA ACRÍLICA EM PANOS DE FACHADA SEM PRESENÇA DE VÃOS, DE EDIFÍCIOS DE MÚLTIPLOS PAVIMENTOS, DUAS DEMÃOS. AF_03/2024</v>
      </c>
      <c r="G221" s="13" t="str">
        <f>[1]ORÇAMENTO!S236</f>
        <v>M2</v>
      </c>
      <c r="H221" s="13">
        <f>[1]ORÇAMENTO!T236</f>
        <v>98.050000000000011</v>
      </c>
      <c r="I221" s="51"/>
      <c r="J221" s="42"/>
      <c r="K221" s="43"/>
      <c r="L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</row>
    <row r="222" spans="2:257" ht="25.5" x14ac:dyDescent="0.2">
      <c r="B222" s="1" t="s">
        <v>8</v>
      </c>
      <c r="C222" s="20" t="str">
        <f>[1]ORÇAMENTO!O237</f>
        <v>1.37.2.</v>
      </c>
      <c r="D222" s="20" t="str">
        <f>[1]ORÇAMENTO!P237</f>
        <v>SINAPI</v>
      </c>
      <c r="E222" s="17">
        <v>88489</v>
      </c>
      <c r="F222" s="15" t="str">
        <f>[1]ORÇAMENTO!R237</f>
        <v>PINTURA LÁTEX ACRÍLICA PREMIUM, APLICAÇÃO MANUAL EM PAREDES, DUAS DEMÃOS. AF_04/2023</v>
      </c>
      <c r="G222" s="13" t="str">
        <f>[1]ORÇAMENTO!S237</f>
        <v>M2</v>
      </c>
      <c r="H222" s="13">
        <f>[1]ORÇAMENTO!T237</f>
        <v>98.050000000000011</v>
      </c>
      <c r="I222" s="51"/>
      <c r="J222" s="42"/>
      <c r="K222" s="43"/>
      <c r="L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</row>
    <row r="223" spans="2:257" s="3" customFormat="1" ht="25.5" x14ac:dyDescent="0.2">
      <c r="B223" s="3" t="s">
        <v>8</v>
      </c>
      <c r="C223" s="24" t="str">
        <f>[1]ORÇAMENTO!O238</f>
        <v>1.38.</v>
      </c>
      <c r="D223" s="26"/>
      <c r="E223" s="23"/>
      <c r="F223" s="18" t="str">
        <f>[1]ORÇAMENTO!R238</f>
        <v>TUBULAÇÕES E CONEXÕES DE PVC RÍGIDO (INSTALAÇÃO HIDRÁULICA)</v>
      </c>
      <c r="G223" s="14"/>
      <c r="H223" s="21"/>
      <c r="I223" s="50"/>
      <c r="J223" s="40" t="s">
        <v>6</v>
      </c>
      <c r="K223" s="41">
        <f>SUM(K224:K265)</f>
        <v>0</v>
      </c>
      <c r="L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</row>
    <row r="224" spans="2:257" ht="38.25" x14ac:dyDescent="0.2">
      <c r="B224" s="1" t="s">
        <v>8</v>
      </c>
      <c r="C224" s="20" t="str">
        <f>[1]ORÇAMENTO!O239</f>
        <v>1.38.1.</v>
      </c>
      <c r="D224" s="20" t="str">
        <f>[1]ORÇAMENTO!P239</f>
        <v>SINAPI</v>
      </c>
      <c r="E224" s="17">
        <v>89401</v>
      </c>
      <c r="F224" s="15" t="str">
        <f>[1]ORÇAMENTO!R239</f>
        <v>TUBO, PVC, SOLDÁVEL, DE 20MM, INSTALADO EM RAMAL DE DISTRIBUIÇÃO DE ÁGUA - FORNECIMENTO E INSTALAÇÃO. AF_06/2022</v>
      </c>
      <c r="G224" s="13" t="str">
        <f>[1]ORÇAMENTO!S239</f>
        <v>M</v>
      </c>
      <c r="H224" s="13">
        <f>[1]ORÇAMENTO!T239</f>
        <v>27.6</v>
      </c>
      <c r="I224" s="51"/>
      <c r="J224" s="42"/>
      <c r="K224" s="43"/>
      <c r="L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</row>
    <row r="225" spans="2:257" ht="38.25" x14ac:dyDescent="0.2">
      <c r="B225" s="1" t="s">
        <v>8</v>
      </c>
      <c r="C225" s="20" t="str">
        <f>[1]ORÇAMENTO!O240</f>
        <v>1.38.2.</v>
      </c>
      <c r="D225" s="20" t="str">
        <f>[1]ORÇAMENTO!P240</f>
        <v>SINAPI</v>
      </c>
      <c r="E225" s="17">
        <v>89356</v>
      </c>
      <c r="F225" s="15" t="str">
        <f>[1]ORÇAMENTO!R240</f>
        <v>TUBO, PVC, SOLDÁVEL, DE 25MM, INSTALADO EM RAMAL OU SUB-RAMAL DE ÁGUA - FORNECIMENTO E INSTALAÇÃO. AF_06/2022</v>
      </c>
      <c r="G225" s="13" t="str">
        <f>[1]ORÇAMENTO!S240</f>
        <v>M</v>
      </c>
      <c r="H225" s="13">
        <f>[1]ORÇAMENTO!T240</f>
        <v>166.9</v>
      </c>
      <c r="I225" s="51"/>
      <c r="J225" s="42"/>
      <c r="K225" s="43"/>
      <c r="L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</row>
    <row r="226" spans="2:257" ht="38.25" x14ac:dyDescent="0.2">
      <c r="B226" s="1" t="s">
        <v>8</v>
      </c>
      <c r="C226" s="20" t="str">
        <f>[1]ORÇAMENTO!O241</f>
        <v>1.38.3.</v>
      </c>
      <c r="D226" s="20" t="str">
        <f>[1]ORÇAMENTO!P241</f>
        <v>SINAPI</v>
      </c>
      <c r="E226" s="17">
        <v>103979</v>
      </c>
      <c r="F226" s="15" t="str">
        <f>[1]ORÇAMENTO!R241</f>
        <v>TUBO, PVC, SOLDÁVEL, DE 50MM, INSTALADO EM RAMAL DE DISTRIBUIÇÃO DE ÁGUA - FORNECIMENTO E INSTALAÇÃO. AF_06/2022</v>
      </c>
      <c r="G226" s="13" t="str">
        <f>[1]ORÇAMENTO!S241</f>
        <v>M</v>
      </c>
      <c r="H226" s="13">
        <f>[1]ORÇAMENTO!T241</f>
        <v>81.05</v>
      </c>
      <c r="I226" s="51"/>
      <c r="J226" s="42"/>
      <c r="K226" s="43"/>
      <c r="L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</row>
    <row r="227" spans="2:257" ht="25.5" x14ac:dyDescent="0.2">
      <c r="B227" s="1" t="s">
        <v>8</v>
      </c>
      <c r="C227" s="20" t="str">
        <f>[1]ORÇAMENTO!O242</f>
        <v>1.38.4.</v>
      </c>
      <c r="D227" s="20" t="str">
        <f>[1]ORÇAMENTO!P242</f>
        <v>SINAPI</v>
      </c>
      <c r="E227" s="17">
        <v>89450</v>
      </c>
      <c r="F227" s="15" t="str">
        <f>[1]ORÇAMENTO!R242</f>
        <v>TUBO, PVC, SOLDÁVEL, DE 60MM, INSTALADO EM PRUMADA DE ÁGUA - FORNECIMENTO E INSTALAÇÃO. AF_06/2022</v>
      </c>
      <c r="G227" s="13" t="str">
        <f>[1]ORÇAMENTO!S242</f>
        <v>M</v>
      </c>
      <c r="H227" s="13">
        <f>[1]ORÇAMENTO!T242</f>
        <v>11</v>
      </c>
      <c r="I227" s="51"/>
      <c r="J227" s="42"/>
      <c r="K227" s="43"/>
      <c r="L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</row>
    <row r="228" spans="2:257" ht="25.5" x14ac:dyDescent="0.2">
      <c r="B228" s="1" t="s">
        <v>8</v>
      </c>
      <c r="C228" s="20" t="str">
        <f>[1]ORÇAMENTO!O243</f>
        <v>1.38.5.</v>
      </c>
      <c r="D228" s="20" t="str">
        <f>[1]ORÇAMENTO!P243</f>
        <v>SINAPI</v>
      </c>
      <c r="E228" s="17">
        <v>89451</v>
      </c>
      <c r="F228" s="15" t="str">
        <f>[1]ORÇAMENTO!R243</f>
        <v>TUBO, PVC, SOLDÁVEL, DE 75MM, INSTALADO EM PRUMADA DE ÁGUA - FORNECIMENTO E INSTALAÇÃO. AF_06/2022</v>
      </c>
      <c r="G228" s="13" t="str">
        <f>[1]ORÇAMENTO!S243</f>
        <v>M</v>
      </c>
      <c r="H228" s="13">
        <f>[1]ORÇAMENTO!T243</f>
        <v>134.6</v>
      </c>
      <c r="I228" s="51"/>
      <c r="J228" s="42"/>
      <c r="K228" s="43"/>
      <c r="L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</row>
    <row r="229" spans="2:257" ht="25.5" x14ac:dyDescent="0.2">
      <c r="B229" s="1" t="s">
        <v>8</v>
      </c>
      <c r="C229" s="20" t="str">
        <f>[1]ORÇAMENTO!O244</f>
        <v>1.38.6.</v>
      </c>
      <c r="D229" s="20" t="str">
        <f>[1]ORÇAMENTO!P244</f>
        <v>SINAPI</v>
      </c>
      <c r="E229" s="17">
        <v>89452</v>
      </c>
      <c r="F229" s="15" t="str">
        <f>[1]ORÇAMENTO!R244</f>
        <v>TUBO, PVC, SOLDÁVEL, DE 85MM, INSTALADO EM PRUMADA DE ÁGUA - FORNECIMENTO E INSTALAÇÃO. AF_06/2022</v>
      </c>
      <c r="G229" s="13" t="str">
        <f>[1]ORÇAMENTO!S244</f>
        <v>M</v>
      </c>
      <c r="H229" s="13">
        <f>[1]ORÇAMENTO!T244</f>
        <v>54.55</v>
      </c>
      <c r="I229" s="51"/>
      <c r="J229" s="42"/>
      <c r="K229" s="43"/>
      <c r="L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</row>
    <row r="230" spans="2:257" ht="38.25" x14ac:dyDescent="0.2">
      <c r="B230" s="1" t="s">
        <v>8</v>
      </c>
      <c r="C230" s="20" t="str">
        <f>[1]ORÇAMENTO!O245</f>
        <v>1.38.7.</v>
      </c>
      <c r="D230" s="20" t="str">
        <f>[1]ORÇAMENTO!P245</f>
        <v>SINAPI</v>
      </c>
      <c r="E230" s="17">
        <v>94713</v>
      </c>
      <c r="F230" s="15" t="str">
        <f>[1]ORÇAMENTO!R245</f>
        <v>ADAPTADOR COM FLANGES LIVRES, PVC, SOLDÁVEL, DN 75 MM X 2 1/2", INSTALADO EM RESERVAÇÃO PREDIAL DE ÁGUA - FORNECIMENTO E INSTALAÇÃO. AF_04/2024</v>
      </c>
      <c r="G230" s="13" t="str">
        <f>[1]ORÇAMENTO!S245</f>
        <v>UN</v>
      </c>
      <c r="H230" s="13">
        <f>[1]ORÇAMENTO!T245</f>
        <v>6</v>
      </c>
      <c r="I230" s="51"/>
      <c r="J230" s="42"/>
      <c r="K230" s="43"/>
      <c r="L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</row>
    <row r="231" spans="2:257" ht="38.25" x14ac:dyDescent="0.2">
      <c r="B231" s="1" t="s">
        <v>8</v>
      </c>
      <c r="C231" s="20" t="str">
        <f>[1]ORÇAMENTO!O246</f>
        <v>1.38.8.</v>
      </c>
      <c r="D231" s="20" t="str">
        <f>[1]ORÇAMENTO!P246</f>
        <v>SINAPI</v>
      </c>
      <c r="E231" s="17">
        <v>94714</v>
      </c>
      <c r="F231" s="15" t="str">
        <f>[1]ORÇAMENTO!R246</f>
        <v>ADAPTADOR COM FLANGES LIVRES, PVC, SOLDÁVEL, DN 85 MM X 3", INSTALADO EM RESERVAÇÃO PREDIAL DE ÁGUA - FORNECIMENTO E INSTALAÇÃO. AF_04/2024</v>
      </c>
      <c r="G231" s="13" t="str">
        <f>[1]ORÇAMENTO!S246</f>
        <v>UN</v>
      </c>
      <c r="H231" s="13">
        <f>[1]ORÇAMENTO!T246</f>
        <v>2</v>
      </c>
      <c r="I231" s="51"/>
      <c r="J231" s="42"/>
      <c r="K231" s="43"/>
      <c r="L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</row>
    <row r="232" spans="2:257" ht="51" x14ac:dyDescent="0.2">
      <c r="B232" s="1" t="s">
        <v>8</v>
      </c>
      <c r="C232" s="20" t="str">
        <f>[1]ORÇAMENTO!O247</f>
        <v>1.38.9.</v>
      </c>
      <c r="D232" s="20" t="str">
        <f>[1]ORÇAMENTO!P247</f>
        <v>SINAPI</v>
      </c>
      <c r="E232" s="17">
        <v>89376</v>
      </c>
      <c r="F232" s="15" t="str">
        <f>[1]ORÇAMENTO!R247</f>
        <v>ADAPTADOR CURTO COM BOLSA E ROSCA PARA REGISTRO, PVC, SOLDÁVEL, DN 20MM X 1/2 , INSTALADO EM RAMAL OU SUB-RAMAL DE ÁGUA - FORNECIMENTO E INSTALAÇÃO. AF_06/2022</v>
      </c>
      <c r="G232" s="13" t="str">
        <f>[1]ORÇAMENTO!S247</f>
        <v>UN</v>
      </c>
      <c r="H232" s="13">
        <f>[1]ORÇAMENTO!T247</f>
        <v>4</v>
      </c>
      <c r="I232" s="51"/>
      <c r="J232" s="42"/>
      <c r="K232" s="43"/>
      <c r="L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</row>
    <row r="233" spans="2:257" ht="51" x14ac:dyDescent="0.2">
      <c r="B233" s="1" t="s">
        <v>8</v>
      </c>
      <c r="C233" s="20" t="str">
        <f>[1]ORÇAMENTO!O248</f>
        <v>1.38.10.</v>
      </c>
      <c r="D233" s="20" t="str">
        <f>[1]ORÇAMENTO!P248</f>
        <v>SINAPI</v>
      </c>
      <c r="E233" s="17">
        <v>89383</v>
      </c>
      <c r="F233" s="15" t="str">
        <f>[1]ORÇAMENTO!R248</f>
        <v>ADAPTADOR CURTO COM BOLSA E ROSCA PARA REGISTRO, PVC, SOLDÁVEL, DN 25MM X 3/4 , INSTALADO EM RAMAL OU SUB-RAMAL DE ÁGUA - FORNECIMENTO E INSTALAÇÃO. AF_06/2022</v>
      </c>
      <c r="G233" s="13" t="str">
        <f>[1]ORÇAMENTO!S248</f>
        <v>UN</v>
      </c>
      <c r="H233" s="13">
        <f>[1]ORÇAMENTO!T248</f>
        <v>72</v>
      </c>
      <c r="I233" s="51"/>
      <c r="J233" s="42"/>
      <c r="K233" s="43"/>
      <c r="L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</row>
    <row r="234" spans="2:257" ht="51" x14ac:dyDescent="0.2">
      <c r="B234" s="1" t="s">
        <v>8</v>
      </c>
      <c r="C234" s="20" t="str">
        <f>[1]ORÇAMENTO!O249</f>
        <v>1.38.11.</v>
      </c>
      <c r="D234" s="20" t="str">
        <f>[1]ORÇAMENTO!P249</f>
        <v>SINAPI</v>
      </c>
      <c r="E234" s="17">
        <v>104002</v>
      </c>
      <c r="F234" s="15" t="str">
        <f>[1]ORÇAMENTO!R249</f>
        <v>ADAPTADOR CURTO COM BOLSA E ROSCA PARA REGISTRO, PVC, SOLDÁVEL, DN 50MM X 1.1/4", INSTALADO EM RAMAL DE DISTRIBUIÇÃO DE ÁGUA - FORNECIMENTO E INSTALAÇÃO. AF_06/2022</v>
      </c>
      <c r="G234" s="13" t="str">
        <f>[1]ORÇAMENTO!S249</f>
        <v>UN</v>
      </c>
      <c r="H234" s="13">
        <f>[1]ORÇAMENTO!T249</f>
        <v>40</v>
      </c>
      <c r="I234" s="51"/>
      <c r="J234" s="42"/>
      <c r="K234" s="43"/>
      <c r="L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</row>
    <row r="235" spans="2:257" ht="38.25" x14ac:dyDescent="0.2">
      <c r="B235" s="1" t="s">
        <v>8</v>
      </c>
      <c r="C235" s="20" t="str">
        <f>[1]ORÇAMENTO!O250</f>
        <v>1.38.12.</v>
      </c>
      <c r="D235" s="20" t="str">
        <f>[1]ORÇAMENTO!P250</f>
        <v>SINAPI</v>
      </c>
      <c r="E235" s="17">
        <v>89613</v>
      </c>
      <c r="F235" s="15" t="str">
        <f>[1]ORÇAMENTO!R250</f>
        <v>ADAPTADOR CURTO COM BOLSA E ROSCA PARA REGISTRO, PVC, SOLDÁVEL, DN 75MM X 2.1/2", INSTALADO EM PRUMADA DE ÁGUA - FORNECIMENTO E INSTALAÇÃO. AF_12/2014</v>
      </c>
      <c r="G235" s="13" t="str">
        <f>[1]ORÇAMENTO!S250</f>
        <v>UN</v>
      </c>
      <c r="H235" s="13">
        <f>[1]ORÇAMENTO!T250</f>
        <v>6</v>
      </c>
      <c r="I235" s="51"/>
      <c r="J235" s="42"/>
      <c r="K235" s="43"/>
      <c r="L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</row>
    <row r="236" spans="2:257" ht="38.25" x14ac:dyDescent="0.2">
      <c r="B236" s="1" t="s">
        <v>8</v>
      </c>
      <c r="C236" s="20" t="str">
        <f>[1]ORÇAMENTO!O251</f>
        <v>1.38.13.</v>
      </c>
      <c r="D236" s="20" t="str">
        <f>[1]ORÇAMENTO!P251</f>
        <v>SINAPI</v>
      </c>
      <c r="E236" s="17">
        <v>89616</v>
      </c>
      <c r="F236" s="15" t="str">
        <f>[1]ORÇAMENTO!R251</f>
        <v>ADAPTADOR CURTO COM BOLSA E ROSCA PARA REGISTRO, PVC, SOLDÁVEL, DN 85MM X 3 , INSTALADO EM PRUMADA DE ÁGUA - FORNECIMENTO E INSTALAÇÃO. AF_06/2022</v>
      </c>
      <c r="G236" s="13" t="str">
        <f>[1]ORÇAMENTO!S251</f>
        <v>UN</v>
      </c>
      <c r="H236" s="13">
        <f>[1]ORÇAMENTO!T251</f>
        <v>2</v>
      </c>
      <c r="I236" s="51"/>
      <c r="J236" s="42"/>
      <c r="K236" s="43"/>
      <c r="L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</row>
    <row r="237" spans="2:257" ht="38.25" x14ac:dyDescent="0.2">
      <c r="B237" s="1" t="s">
        <v>8</v>
      </c>
      <c r="C237" s="20" t="str">
        <f>[1]ORÇAMENTO!O252</f>
        <v>1.38.14.</v>
      </c>
      <c r="D237" s="20" t="str">
        <f>[1]ORÇAMENTO!P252</f>
        <v>SINAPI</v>
      </c>
      <c r="E237" s="17">
        <v>89605</v>
      </c>
      <c r="F237" s="15" t="str">
        <f>[1]ORÇAMENTO!R252</f>
        <v>LUVA DE REDUÇÃO, PVC, SOLDÁVEL, DN 60MM X 50MM, INSTALADO EM PRUMADA DE ÁGUA - FORNECIMENTO E INSTALAÇÃO. AF_06/2022</v>
      </c>
      <c r="G237" s="13" t="str">
        <f>[1]ORÇAMENTO!S252</f>
        <v>UN</v>
      </c>
      <c r="H237" s="13">
        <f>[1]ORÇAMENTO!T252</f>
        <v>6</v>
      </c>
      <c r="I237" s="51"/>
      <c r="J237" s="42"/>
      <c r="K237" s="43"/>
      <c r="L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</row>
    <row r="238" spans="2:257" ht="38.25" x14ac:dyDescent="0.2">
      <c r="B238" s="1" t="s">
        <v>8</v>
      </c>
      <c r="C238" s="20" t="str">
        <f>[1]ORÇAMENTO!O253</f>
        <v>1.38.15.</v>
      </c>
      <c r="D238" s="20" t="str">
        <f>[1]ORÇAMENTO!P253</f>
        <v>FNDE</v>
      </c>
      <c r="E238" s="17" t="s">
        <v>193</v>
      </c>
      <c r="F238" s="15" t="str">
        <f>[1]ORÇAMENTO!R253</f>
        <v>BUCHA DE REDUÇÃO, CURTA, PVC, SOLDÁVEL, DN 75 X 60 MM, INSTALADO EM PRUMADA DE ÁGUA - FORNECIMENTO E INSTALAÇÃO</v>
      </c>
      <c r="G238" s="13" t="str">
        <f>[1]ORÇAMENTO!S253</f>
        <v>UN</v>
      </c>
      <c r="H238" s="13">
        <f>[1]ORÇAMENTO!T253</f>
        <v>2</v>
      </c>
      <c r="I238" s="51"/>
      <c r="J238" s="42"/>
      <c r="K238" s="43"/>
      <c r="L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</row>
    <row r="239" spans="2:257" ht="38.25" x14ac:dyDescent="0.2">
      <c r="B239" s="1" t="s">
        <v>8</v>
      </c>
      <c r="C239" s="20" t="str">
        <f>[1]ORÇAMENTO!O254</f>
        <v>1.38.16.</v>
      </c>
      <c r="D239" s="20" t="str">
        <f>[1]ORÇAMENTO!P254</f>
        <v>FNDE</v>
      </c>
      <c r="E239" s="17" t="s">
        <v>194</v>
      </c>
      <c r="F239" s="15" t="str">
        <f>[1]ORÇAMENTO!R254</f>
        <v>BUCHA DE REDUÇÃO, CURTA, PVC, SOLDÁVEL, DN 85 X 75 MM, INSTALADO EM PRUMADA DE ÁGUA - FORNECIMENTO E INSTALAÇÃO</v>
      </c>
      <c r="G239" s="13" t="str">
        <f>[1]ORÇAMENTO!S254</f>
        <v>UN</v>
      </c>
      <c r="H239" s="13">
        <f>[1]ORÇAMENTO!T254</f>
        <v>4</v>
      </c>
      <c r="I239" s="51"/>
      <c r="J239" s="42"/>
      <c r="K239" s="43"/>
      <c r="L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</row>
    <row r="240" spans="2:257" ht="38.25" x14ac:dyDescent="0.2">
      <c r="B240" s="1" t="s">
        <v>8</v>
      </c>
      <c r="C240" s="20" t="str">
        <f>[1]ORÇAMENTO!O255</f>
        <v>1.38.17.</v>
      </c>
      <c r="D240" s="20" t="str">
        <f>[1]ORÇAMENTO!P255</f>
        <v>SINAPI</v>
      </c>
      <c r="E240" s="17">
        <v>103998</v>
      </c>
      <c r="F240" s="15" t="str">
        <f>[1]ORÇAMENTO!R255</f>
        <v>LUVA DE REDUÇÃO, PVC, SOLDÁVEL, DN 50MM X 25MM, INSTALADO EM RAMAL DE DISTRIBUIÇÃO DE ÁGUA FORNECIMENTO E INSTALAÇÃO. AF_06/2022</v>
      </c>
      <c r="G240" s="13" t="str">
        <f>[1]ORÇAMENTO!S255</f>
        <v>UN</v>
      </c>
      <c r="H240" s="13">
        <f>[1]ORÇAMENTO!T255</f>
        <v>30</v>
      </c>
      <c r="I240" s="51"/>
      <c r="J240" s="42"/>
      <c r="K240" s="43"/>
      <c r="L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</row>
    <row r="241" spans="2:257" ht="38.25" x14ac:dyDescent="0.2">
      <c r="B241" s="1" t="s">
        <v>8</v>
      </c>
      <c r="C241" s="20" t="str">
        <f>[1]ORÇAMENTO!O256</f>
        <v>1.38.18.</v>
      </c>
      <c r="D241" s="20" t="str">
        <f>[1]ORÇAMENTO!P256</f>
        <v>SINAPI</v>
      </c>
      <c r="E241" s="17">
        <v>103969</v>
      </c>
      <c r="F241" s="15" t="str">
        <f>[1]ORÇAMENTO!R256</f>
        <v>BUCHA DE REDUÇÃO, LONGA, PVC, SOLDÁVEL, DN 60 X 32 MM, INSTALADO EM PRUMADA DE ÁGUA - FORNECIMENTO E INSTALAÇÃO. AF_06/2022</v>
      </c>
      <c r="G241" s="13" t="str">
        <f>[1]ORÇAMENTO!S256</f>
        <v>UN</v>
      </c>
      <c r="H241" s="13">
        <f>[1]ORÇAMENTO!T256</f>
        <v>1</v>
      </c>
      <c r="I241" s="51"/>
      <c r="J241" s="42"/>
      <c r="K241" s="43"/>
      <c r="L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</row>
    <row r="242" spans="2:257" ht="38.25" x14ac:dyDescent="0.2">
      <c r="B242" s="1" t="s">
        <v>8</v>
      </c>
      <c r="C242" s="20" t="str">
        <f>[1]ORÇAMENTO!O257</f>
        <v>1.38.19.</v>
      </c>
      <c r="D242" s="20" t="str">
        <f>[1]ORÇAMENTO!P257</f>
        <v>SINAPI</v>
      </c>
      <c r="E242" s="17">
        <v>103972</v>
      </c>
      <c r="F242" s="15" t="str">
        <f>[1]ORÇAMENTO!R257</f>
        <v>BUCHA DE REDUÇÃO, LONGA, PVC, SOLDÁVEL, DN 75 X 50 MM, INSTALADO EM PRUMADA DE ÁGUA - FORNECIMENTO E INSTALAÇÃO. AF_06/2022</v>
      </c>
      <c r="G242" s="13" t="str">
        <f>[1]ORÇAMENTO!S257</f>
        <v>UN</v>
      </c>
      <c r="H242" s="13">
        <f>[1]ORÇAMENTO!T257</f>
        <v>5</v>
      </c>
      <c r="I242" s="51"/>
      <c r="J242" s="42"/>
      <c r="K242" s="43"/>
      <c r="L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</row>
    <row r="243" spans="2:257" ht="38.25" x14ac:dyDescent="0.2">
      <c r="B243" s="1" t="s">
        <v>8</v>
      </c>
      <c r="C243" s="20" t="str">
        <f>[1]ORÇAMENTO!O258</f>
        <v>1.38.20.</v>
      </c>
      <c r="D243" s="20" t="str">
        <f>[1]ORÇAMENTO!P258</f>
        <v>SINAPI</v>
      </c>
      <c r="E243" s="17">
        <v>89485</v>
      </c>
      <c r="F243" s="15" t="str">
        <f>[1]ORÇAMENTO!R258</f>
        <v>JOELHO 45 GRAUS, PVC, SOLDÁVEL, DN 25MM, INSTALADO EM PRUMADA DE ÁGUA - FORNECIMENTO E INSTALAÇÃO. AF_06/2022</v>
      </c>
      <c r="G243" s="13" t="str">
        <f>[1]ORÇAMENTO!S258</f>
        <v>UN</v>
      </c>
      <c r="H243" s="13">
        <f>[1]ORÇAMENTO!T258</f>
        <v>3</v>
      </c>
      <c r="I243" s="51"/>
      <c r="J243" s="42"/>
      <c r="K243" s="43"/>
      <c r="L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</row>
    <row r="244" spans="2:257" ht="38.25" x14ac:dyDescent="0.2">
      <c r="B244" s="1" t="s">
        <v>8</v>
      </c>
      <c r="C244" s="20" t="str">
        <f>[1]ORÇAMENTO!O259</f>
        <v>1.38.21.</v>
      </c>
      <c r="D244" s="20" t="str">
        <f>[1]ORÇAMENTO!P259</f>
        <v>SINAPI</v>
      </c>
      <c r="E244" s="17">
        <v>89502</v>
      </c>
      <c r="F244" s="15" t="str">
        <f>[1]ORÇAMENTO!R259</f>
        <v>JOELHO 45 GRAUS, PVC, SOLDÁVEL, DN 50MM, INSTALADO EM PRUMADA DE ÁGUA - FORNECIMENTO E INSTALAÇÃO. AF_06/2022</v>
      </c>
      <c r="G244" s="13" t="str">
        <f>[1]ORÇAMENTO!S259</f>
        <v>UN</v>
      </c>
      <c r="H244" s="13">
        <f>[1]ORÇAMENTO!T259</f>
        <v>2</v>
      </c>
      <c r="I244" s="51"/>
      <c r="J244" s="42"/>
      <c r="K244" s="43"/>
      <c r="L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</row>
    <row r="245" spans="2:257" ht="38.25" x14ac:dyDescent="0.2">
      <c r="B245" s="1" t="s">
        <v>8</v>
      </c>
      <c r="C245" s="20" t="str">
        <f>[1]ORÇAMENTO!O260</f>
        <v>1.38.22.</v>
      </c>
      <c r="D245" s="20" t="str">
        <f>[1]ORÇAMENTO!P260</f>
        <v>SINAPI</v>
      </c>
      <c r="E245" s="17">
        <v>89515</v>
      </c>
      <c r="F245" s="15" t="str">
        <f>[1]ORÇAMENTO!R260</f>
        <v>JOELHO 45 GRAUS, PVC, SOLDÁVEL, DN 75MM, INSTALADO EM PRUMADA DE ÁGUA - FORNECIMENTO E INSTALAÇÃO. AF_06/2022</v>
      </c>
      <c r="G245" s="13" t="str">
        <f>[1]ORÇAMENTO!S260</f>
        <v>UN</v>
      </c>
      <c r="H245" s="13">
        <f>[1]ORÇAMENTO!T260</f>
        <v>8</v>
      </c>
      <c r="I245" s="51"/>
      <c r="J245" s="42"/>
      <c r="K245" s="43"/>
      <c r="L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</row>
    <row r="246" spans="2:257" ht="38.25" x14ac:dyDescent="0.2">
      <c r="B246" s="1" t="s">
        <v>8</v>
      </c>
      <c r="C246" s="20" t="str">
        <f>[1]ORÇAMENTO!O261</f>
        <v>1.38.23.</v>
      </c>
      <c r="D246" s="20" t="str">
        <f>[1]ORÇAMENTO!P261</f>
        <v>SINAPI</v>
      </c>
      <c r="E246" s="17">
        <v>89523</v>
      </c>
      <c r="F246" s="15" t="str">
        <f>[1]ORÇAMENTO!R261</f>
        <v>JOELHO 45 GRAUS, PVC, SOLDÁVEL, DN 85MM, INSTALADO EM PRUMADA DE ÁGUA - FORNECIMENTO E INSTALAÇÃO. AF_06/2022</v>
      </c>
      <c r="G246" s="13" t="str">
        <f>[1]ORÇAMENTO!S261</f>
        <v>UN</v>
      </c>
      <c r="H246" s="13">
        <f>[1]ORÇAMENTO!T261</f>
        <v>2</v>
      </c>
      <c r="I246" s="51"/>
      <c r="J246" s="42"/>
      <c r="K246" s="43"/>
      <c r="L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</row>
    <row r="247" spans="2:257" ht="38.25" x14ac:dyDescent="0.2">
      <c r="B247" s="1" t="s">
        <v>8</v>
      </c>
      <c r="C247" s="20" t="str">
        <f>[1]ORÇAMENTO!O262</f>
        <v>1.38.24.</v>
      </c>
      <c r="D247" s="20" t="str">
        <f>[1]ORÇAMENTO!P262</f>
        <v>SINAPI</v>
      </c>
      <c r="E247" s="17">
        <v>89358</v>
      </c>
      <c r="F247" s="15" t="str">
        <f>[1]ORÇAMENTO!R262</f>
        <v>JOELHO 90 GRAUS, PVC, SOLDÁVEL, DN 20MM, INSTALADO EM RAMAL OU SUB-RAMAL DE ÁGUA - FORNECIMENTO E INSTALAÇÃO. AF_06/2022</v>
      </c>
      <c r="G247" s="13" t="str">
        <f>[1]ORÇAMENTO!S262</f>
        <v>UN</v>
      </c>
      <c r="H247" s="13">
        <f>[1]ORÇAMENTO!T262</f>
        <v>4</v>
      </c>
      <c r="I247" s="51"/>
      <c r="J247" s="42"/>
      <c r="K247" s="43"/>
      <c r="L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</row>
    <row r="248" spans="2:257" ht="38.25" x14ac:dyDescent="0.2">
      <c r="B248" s="1" t="s">
        <v>8</v>
      </c>
      <c r="C248" s="20" t="str">
        <f>[1]ORÇAMENTO!O263</f>
        <v>1.38.25.</v>
      </c>
      <c r="D248" s="20" t="str">
        <f>[1]ORÇAMENTO!P263</f>
        <v>SINAPI</v>
      </c>
      <c r="E248" s="17">
        <v>89358</v>
      </c>
      <c r="F248" s="15" t="str">
        <f>[1]ORÇAMENTO!R263</f>
        <v>JOELHO 90 GRAUS, PVC, SOLDÁVEL, DN 20MM, INSTALADO EM RAMAL OU SUB-RAMAL DE ÁGUA - FORNECIMENTO E INSTALAÇÃO. AF_06/2022</v>
      </c>
      <c r="G248" s="13" t="str">
        <f>[1]ORÇAMENTO!S263</f>
        <v>UN</v>
      </c>
      <c r="H248" s="13">
        <f>[1]ORÇAMENTO!T263</f>
        <v>4</v>
      </c>
      <c r="I248" s="51"/>
      <c r="J248" s="42"/>
      <c r="K248" s="43"/>
      <c r="L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</row>
    <row r="249" spans="2:257" ht="38.25" x14ac:dyDescent="0.2">
      <c r="B249" s="1" t="s">
        <v>8</v>
      </c>
      <c r="C249" s="20" t="str">
        <f>[1]ORÇAMENTO!O264</f>
        <v>1.38.26.</v>
      </c>
      <c r="D249" s="20" t="str">
        <f>[1]ORÇAMENTO!P264</f>
        <v>SINAPI</v>
      </c>
      <c r="E249" s="17">
        <v>89501</v>
      </c>
      <c r="F249" s="15" t="str">
        <f>[1]ORÇAMENTO!R264</f>
        <v>JOELHO 90 GRAUS, PVC, SOLDÁVEL, DN 50MM, INSTALADO EM PRUMADA DE ÁGUA - FORNECIMENTO E INSTALAÇÃO. AF_06/2022</v>
      </c>
      <c r="G249" s="13" t="str">
        <f>[1]ORÇAMENTO!S264</f>
        <v>UN</v>
      </c>
      <c r="H249" s="13">
        <f>[1]ORÇAMENTO!T264</f>
        <v>28</v>
      </c>
      <c r="I249" s="51"/>
      <c r="J249" s="42"/>
      <c r="K249" s="43"/>
      <c r="L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</row>
    <row r="250" spans="2:257" ht="38.25" x14ac:dyDescent="0.2">
      <c r="B250" s="1" t="s">
        <v>8</v>
      </c>
      <c r="C250" s="20" t="str">
        <f>[1]ORÇAMENTO!O265</f>
        <v>1.38.27.</v>
      </c>
      <c r="D250" s="20" t="str">
        <f>[1]ORÇAMENTO!P265</f>
        <v>SINAPI</v>
      </c>
      <c r="E250" s="17">
        <v>89505</v>
      </c>
      <c r="F250" s="15" t="str">
        <f>[1]ORÇAMENTO!R265</f>
        <v>JOELHO 90 GRAUS, PVC, SOLDÁVEL, DN 60MM, INSTALADO EM PRUMADA DE ÁGUA - FORNECIMENTO E INSTALAÇÃO. AF_06/2022</v>
      </c>
      <c r="G250" s="13" t="str">
        <f>[1]ORÇAMENTO!S265</f>
        <v>UN</v>
      </c>
      <c r="H250" s="13">
        <f>[1]ORÇAMENTO!T265</f>
        <v>4</v>
      </c>
      <c r="I250" s="51"/>
      <c r="J250" s="42"/>
      <c r="K250" s="43"/>
      <c r="L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</row>
    <row r="251" spans="2:257" ht="38.25" x14ac:dyDescent="0.2">
      <c r="B251" s="1" t="s">
        <v>8</v>
      </c>
      <c r="C251" s="20" t="str">
        <f>[1]ORÇAMENTO!O266</f>
        <v>1.38.28.</v>
      </c>
      <c r="D251" s="20" t="str">
        <f>[1]ORÇAMENTO!P266</f>
        <v>SINAPI</v>
      </c>
      <c r="E251" s="17">
        <v>94682</v>
      </c>
      <c r="F251" s="15" t="str">
        <f>[1]ORÇAMENTO!R266</f>
        <v>JOELHO 90 GRAUS, PVC, SOLDÁVEL, DN 75 MM INSTALADO EM RESERVAÇÃO PREDIAL DE ÁGUA - FORNECIMENTO E INSTALAÇÃO. AF_04/2024</v>
      </c>
      <c r="G251" s="13" t="str">
        <f>[1]ORÇAMENTO!S266</f>
        <v>UN</v>
      </c>
      <c r="H251" s="13">
        <f>[1]ORÇAMENTO!T266</f>
        <v>26</v>
      </c>
      <c r="I251" s="51"/>
      <c r="J251" s="42"/>
      <c r="K251" s="43"/>
      <c r="L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</row>
    <row r="252" spans="2:257" ht="38.25" x14ac:dyDescent="0.2">
      <c r="B252" s="1" t="s">
        <v>8</v>
      </c>
      <c r="C252" s="20" t="str">
        <f>[1]ORÇAMENTO!O267</f>
        <v>1.38.29.</v>
      </c>
      <c r="D252" s="20" t="str">
        <f>[1]ORÇAMENTO!P267</f>
        <v>SINAPI</v>
      </c>
      <c r="E252" s="17">
        <v>94684</v>
      </c>
      <c r="F252" s="15" t="str">
        <f>[1]ORÇAMENTO!R267</f>
        <v>JOELHO 90 GRAUS, PVC, SOLDÁVEL, DN 85 MM INSTALADO EM RESERVAÇÃO PREDIAL DE ÁGUA - FORNECIMENTO E INSTALAÇÃO. AF_04/2024</v>
      </c>
      <c r="G252" s="13" t="str">
        <f>[1]ORÇAMENTO!S267</f>
        <v>UN</v>
      </c>
      <c r="H252" s="13">
        <f>[1]ORÇAMENTO!T267</f>
        <v>6</v>
      </c>
      <c r="I252" s="51"/>
      <c r="J252" s="42"/>
      <c r="K252" s="43"/>
      <c r="L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</row>
    <row r="253" spans="2:257" ht="38.25" x14ac:dyDescent="0.2">
      <c r="B253" s="1" t="s">
        <v>8</v>
      </c>
      <c r="C253" s="20" t="str">
        <f>[1]ORÇAMENTO!O268</f>
        <v>1.38.30.</v>
      </c>
      <c r="D253" s="20" t="str">
        <f>[1]ORÇAMENTO!P268</f>
        <v>SINAPI</v>
      </c>
      <c r="E253" s="17">
        <v>90373</v>
      </c>
      <c r="F253" s="15" t="str">
        <f>[1]ORÇAMENTO!R268</f>
        <v>JOELHO 90 GRAUS COM BUCHA DE LATÃO, PVC, SOLDÁVEL, DN 25MM, X 1/2 INSTALADO EM RAMAL OU SUB-RAMAL DE ÁGUA - FORNECIMENTO E INSTALAÇÃO. AF_06/2022</v>
      </c>
      <c r="G253" s="13" t="str">
        <f>[1]ORÇAMENTO!S268</f>
        <v>UN</v>
      </c>
      <c r="H253" s="13">
        <f>[1]ORÇAMENTO!T268</f>
        <v>47</v>
      </c>
      <c r="I253" s="51"/>
      <c r="J253" s="42"/>
      <c r="K253" s="43"/>
      <c r="L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</row>
    <row r="254" spans="2:257" ht="38.25" x14ac:dyDescent="0.2">
      <c r="B254" s="1" t="s">
        <v>8</v>
      </c>
      <c r="C254" s="20" t="str">
        <f>[1]ORÇAMENTO!O269</f>
        <v>1.38.31.</v>
      </c>
      <c r="D254" s="20" t="str">
        <f>[1]ORÇAMENTO!P269</f>
        <v>SINAPI</v>
      </c>
      <c r="E254" s="17">
        <v>90373</v>
      </c>
      <c r="F254" s="15" t="str">
        <f>[1]ORÇAMENTO!R269</f>
        <v>JOELHO 90 GRAUS COM BUCHA DE LATÃO, PVC, SOLDÁVEL, DN 25MM, X 1/2 INSTALADO EM RAMAL OU SUB-RAMAL DE ÁGUA - FORNECIMENTO E INSTALAÇÃO. AF_06/2022</v>
      </c>
      <c r="G254" s="13" t="str">
        <f>[1]ORÇAMENTO!S269</f>
        <v>UN</v>
      </c>
      <c r="H254" s="13">
        <f>[1]ORÇAMENTO!T269</f>
        <v>12</v>
      </c>
      <c r="I254" s="51"/>
      <c r="J254" s="42"/>
      <c r="K254" s="43"/>
      <c r="L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</row>
    <row r="255" spans="2:257" ht="25.5" x14ac:dyDescent="0.2">
      <c r="B255" s="1" t="s">
        <v>8</v>
      </c>
      <c r="C255" s="20" t="str">
        <f>[1]ORÇAMENTO!O270</f>
        <v>1.38.32.</v>
      </c>
      <c r="D255" s="20" t="str">
        <f>[1]ORÇAMENTO!P270</f>
        <v>SINAPI</v>
      </c>
      <c r="E255" s="17">
        <v>89395</v>
      </c>
      <c r="F255" s="15" t="str">
        <f>[1]ORÇAMENTO!R270</f>
        <v>TE, PVC, SOLDÁVEL, DN 25MM, INSTALADO EM RAMAL OU SUB-RAMAL DE ÁGUA - FORNECIMENTO E INSTALAÇÃO. AF_06/2022</v>
      </c>
      <c r="G255" s="13" t="str">
        <f>[1]ORÇAMENTO!S270</f>
        <v>UN</v>
      </c>
      <c r="H255" s="13">
        <f>[1]ORÇAMENTO!T270</f>
        <v>17</v>
      </c>
      <c r="I255" s="51"/>
      <c r="J255" s="42"/>
      <c r="K255" s="43"/>
      <c r="L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</row>
    <row r="256" spans="2:257" ht="25.5" x14ac:dyDescent="0.2">
      <c r="B256" s="1" t="s">
        <v>8</v>
      </c>
      <c r="C256" s="20" t="str">
        <f>[1]ORÇAMENTO!O271</f>
        <v>1.38.33.</v>
      </c>
      <c r="D256" s="20" t="str">
        <f>[1]ORÇAMENTO!P271</f>
        <v>SINAPI</v>
      </c>
      <c r="E256" s="17">
        <v>89625</v>
      </c>
      <c r="F256" s="15" t="str">
        <f>[1]ORÇAMENTO!R271</f>
        <v>TE, PVC, SOLDÁVEL, DN 50MM, INSTALADO EM PRUMADA DE ÁGUA - FORNECIMENTO E INSTALAÇÃO. AF_06/2022</v>
      </c>
      <c r="G256" s="13" t="str">
        <f>[1]ORÇAMENTO!S271</f>
        <v>UN</v>
      </c>
      <c r="H256" s="13">
        <f>[1]ORÇAMENTO!T271</f>
        <v>14</v>
      </c>
      <c r="I256" s="51"/>
      <c r="J256" s="42"/>
      <c r="K256" s="43"/>
      <c r="L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</row>
    <row r="257" spans="2:257" ht="25.5" x14ac:dyDescent="0.2">
      <c r="B257" s="1" t="s">
        <v>8</v>
      </c>
      <c r="C257" s="20" t="str">
        <f>[1]ORÇAMENTO!O272</f>
        <v>1.38.34.</v>
      </c>
      <c r="D257" s="20" t="str">
        <f>[1]ORÇAMENTO!P272</f>
        <v>SINAPI</v>
      </c>
      <c r="E257" s="17">
        <v>89629</v>
      </c>
      <c r="F257" s="15" t="str">
        <f>[1]ORÇAMENTO!R272</f>
        <v>TE, PVC, SOLDÁVEL, DN 75MM, INSTALADO EM PRUMADA DE ÁGUA - FORNECIMENTO E INSTALAÇÃO. AF_06/2022</v>
      </c>
      <c r="G257" s="13" t="str">
        <f>[1]ORÇAMENTO!S272</f>
        <v>UN</v>
      </c>
      <c r="H257" s="13">
        <f>[1]ORÇAMENTO!T272</f>
        <v>7</v>
      </c>
      <c r="I257" s="51"/>
      <c r="J257" s="42"/>
      <c r="K257" s="43"/>
      <c r="L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</row>
    <row r="258" spans="2:257" ht="25.5" x14ac:dyDescent="0.2">
      <c r="B258" s="1" t="s">
        <v>8</v>
      </c>
      <c r="C258" s="20" t="str">
        <f>[1]ORÇAMENTO!O273</f>
        <v>1.38.35.</v>
      </c>
      <c r="D258" s="20" t="str">
        <f>[1]ORÇAMENTO!P273</f>
        <v>SINAPI</v>
      </c>
      <c r="E258" s="17">
        <v>89631</v>
      </c>
      <c r="F258" s="15" t="str">
        <f>[1]ORÇAMENTO!R273</f>
        <v>TE, PVC, SOLDÁVEL, DN 85MM, INSTALADO EM PRUMADA DE ÁGUA - FORNECIMENTO E INSTALAÇÃO. AF_06/2022</v>
      </c>
      <c r="G258" s="13" t="str">
        <f>[1]ORÇAMENTO!S273</f>
        <v>UN</v>
      </c>
      <c r="H258" s="13">
        <f>[1]ORÇAMENTO!T273</f>
        <v>4</v>
      </c>
      <c r="I258" s="51"/>
      <c r="J258" s="42"/>
      <c r="K258" s="43"/>
      <c r="L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</row>
    <row r="259" spans="2:257" ht="38.25" x14ac:dyDescent="0.2">
      <c r="B259" s="1" t="s">
        <v>8</v>
      </c>
      <c r="C259" s="20" t="str">
        <f>[1]ORÇAMENTO!O274</f>
        <v>1.38.36.</v>
      </c>
      <c r="D259" s="20" t="str">
        <f>[1]ORÇAMENTO!P274</f>
        <v>SINAPI</v>
      </c>
      <c r="E259" s="17">
        <v>89627</v>
      </c>
      <c r="F259" s="15" t="str">
        <f>[1]ORÇAMENTO!R274</f>
        <v>TÊ DE REDUÇÃO, PVC, SOLDÁVEL, DN 50MM X 25MM, INSTALADO EM PRUMADA DE ÁGUA - FORNECIMENTO E INSTALAÇÃO. AF_06/2022</v>
      </c>
      <c r="G259" s="13" t="str">
        <f>[1]ORÇAMENTO!S274</f>
        <v>UN</v>
      </c>
      <c r="H259" s="13">
        <f>[1]ORÇAMENTO!T274</f>
        <v>10</v>
      </c>
      <c r="I259" s="51"/>
      <c r="J259" s="42"/>
      <c r="K259" s="43"/>
      <c r="L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</row>
    <row r="260" spans="2:257" ht="38.25" x14ac:dyDescent="0.2">
      <c r="B260" s="1" t="s">
        <v>8</v>
      </c>
      <c r="C260" s="20" t="str">
        <f>[1]ORÇAMENTO!O275</f>
        <v>1.38.37.</v>
      </c>
      <c r="D260" s="20" t="str">
        <f>[1]ORÇAMENTO!P275</f>
        <v>SINAPI</v>
      </c>
      <c r="E260" s="17">
        <v>89630</v>
      </c>
      <c r="F260" s="15" t="str">
        <f>[1]ORÇAMENTO!R275</f>
        <v>TE DE REDUÇÃO, PVC, SOLDÁVEL, DN 75MM X 50MM, INSTALADO EM PRUMADA DE ÁGUA - FORNECIMENTO E INSTALAÇÃO. AF_06/2022</v>
      </c>
      <c r="G260" s="13" t="str">
        <f>[1]ORÇAMENTO!S275</f>
        <v>UN</v>
      </c>
      <c r="H260" s="13">
        <f>[1]ORÇAMENTO!T275</f>
        <v>2</v>
      </c>
      <c r="I260" s="51"/>
      <c r="J260" s="42"/>
      <c r="K260" s="43"/>
      <c r="L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</row>
    <row r="261" spans="2:257" ht="38.25" x14ac:dyDescent="0.2">
      <c r="B261" s="1" t="s">
        <v>8</v>
      </c>
      <c r="C261" s="20" t="str">
        <f>[1]ORÇAMENTO!O276</f>
        <v>1.38.38.</v>
      </c>
      <c r="D261" s="20" t="str">
        <f>[1]ORÇAMENTO!P276</f>
        <v>SINAPI</v>
      </c>
      <c r="E261" s="17">
        <v>89630</v>
      </c>
      <c r="F261" s="15" t="str">
        <f>[1]ORÇAMENTO!R276</f>
        <v>TE DE REDUÇÃO, PVC, SOLDÁVEL, DN 75MM X 50MM, INSTALADO EM PRUMADA DE ÁGUA - FORNECIMENTO E INSTALAÇÃO. AF_06/2022</v>
      </c>
      <c r="G261" s="13" t="str">
        <f>[1]ORÇAMENTO!S276</f>
        <v>UN</v>
      </c>
      <c r="H261" s="13">
        <f>[1]ORÇAMENTO!T276</f>
        <v>13</v>
      </c>
      <c r="I261" s="51"/>
      <c r="J261" s="42"/>
      <c r="K261" s="43"/>
      <c r="L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</row>
    <row r="262" spans="2:257" ht="38.25" x14ac:dyDescent="0.2">
      <c r="B262" s="1" t="s">
        <v>8</v>
      </c>
      <c r="C262" s="20" t="str">
        <f>[1]ORÇAMENTO!O277</f>
        <v>1.38.39.</v>
      </c>
      <c r="D262" s="20" t="str">
        <f>[1]ORÇAMENTO!P277</f>
        <v>FNDE</v>
      </c>
      <c r="E262" s="17" t="s">
        <v>195</v>
      </c>
      <c r="F262" s="15" t="str">
        <f>[1]ORÇAMENTO!R277</f>
        <v>TÊ DE REDUÇÃO, PVC, SOLDÁVEL, DN 75MM X 60 MM, INSTALADO EM PRUMADA DE ÁGUA - FORNECIMENTO E INSTALAÇÃO.</v>
      </c>
      <c r="G262" s="13" t="str">
        <f>[1]ORÇAMENTO!S277</f>
        <v>UN</v>
      </c>
      <c r="H262" s="13">
        <f>[1]ORÇAMENTO!T277</f>
        <v>3</v>
      </c>
      <c r="I262" s="51"/>
      <c r="J262" s="42"/>
      <c r="K262" s="43"/>
      <c r="L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</row>
    <row r="263" spans="2:257" ht="38.25" x14ac:dyDescent="0.2">
      <c r="B263" s="1" t="s">
        <v>8</v>
      </c>
      <c r="C263" s="20" t="str">
        <f>[1]ORÇAMENTO!O278</f>
        <v>1.38.40.</v>
      </c>
      <c r="D263" s="20" t="str">
        <f>[1]ORÇAMENTO!P278</f>
        <v>SINAPI</v>
      </c>
      <c r="E263" s="17">
        <v>90374</v>
      </c>
      <c r="F263" s="15" t="str">
        <f>[1]ORÇAMENTO!R278</f>
        <v>TÊ COM BUCHA DE LATÃO NA BOLSA CENTRAL, PVC, SOLDÁVEL, DN 25MM X 3/4 , INSTALADO EM RAMAL OU SUB-RAMAL DE ÁGUA - FORNECIMENTO E INSTALAÇÃO. AF_06/2022</v>
      </c>
      <c r="G263" s="13" t="str">
        <f>[1]ORÇAMENTO!S278</f>
        <v>UN</v>
      </c>
      <c r="H263" s="13">
        <f>[1]ORÇAMENTO!T278</f>
        <v>8</v>
      </c>
      <c r="I263" s="51"/>
      <c r="J263" s="42"/>
      <c r="K263" s="43"/>
      <c r="L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</row>
    <row r="264" spans="2:257" ht="38.25" x14ac:dyDescent="0.2">
      <c r="B264" s="1" t="s">
        <v>8</v>
      </c>
      <c r="C264" s="20" t="str">
        <f>[1]ORÇAMENTO!O279</f>
        <v>1.38.41.</v>
      </c>
      <c r="D264" s="20" t="str">
        <f>[1]ORÇAMENTO!P279</f>
        <v>SINAPI</v>
      </c>
      <c r="E264" s="17">
        <v>89396</v>
      </c>
      <c r="F264" s="15" t="str">
        <f>[1]ORÇAMENTO!R279</f>
        <v>TÊ COM BUCHA DE LATÃO NA BOLSA CENTRAL, PVC, SOLDÁVEL, DN 25MM X 1/2 , INSTALADO EM RAMAL OU SUB-RAMAL DE ÁGUA - FORNECIMENTO E INSTALAÇÃO. AF_06/2022</v>
      </c>
      <c r="G264" s="13" t="str">
        <f>[1]ORÇAMENTO!S279</f>
        <v>UN</v>
      </c>
      <c r="H264" s="13">
        <f>[1]ORÇAMENTO!T279</f>
        <v>9</v>
      </c>
      <c r="I264" s="51"/>
      <c r="J264" s="42"/>
      <c r="K264" s="43"/>
      <c r="L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</row>
    <row r="265" spans="2:257" ht="38.25" x14ac:dyDescent="0.2">
      <c r="B265" s="1" t="s">
        <v>8</v>
      </c>
      <c r="C265" s="20" t="str">
        <f>[1]ORÇAMENTO!O280</f>
        <v>1.38.42.</v>
      </c>
      <c r="D265" s="20" t="str">
        <f>[1]ORÇAMENTO!P280</f>
        <v>SINAPI</v>
      </c>
      <c r="E265" s="17">
        <v>94713</v>
      </c>
      <c r="F265" s="15" t="str">
        <f>[1]ORÇAMENTO!R280</f>
        <v>ADAPTADOR COM FLANGES LIVRES, PVC, SOLDÁVEL, DN 75 MM X 2 1/2", INSTALADO EM RESERVAÇÃO PREDIAL DE ÁGUA - FORNECIMENTO E INSTALAÇÃO. AF_04/2024</v>
      </c>
      <c r="G265" s="13" t="str">
        <f>[1]ORÇAMENTO!S280</f>
        <v>UN</v>
      </c>
      <c r="H265" s="13">
        <f>[1]ORÇAMENTO!T280</f>
        <v>3</v>
      </c>
      <c r="I265" s="51"/>
      <c r="J265" s="42"/>
      <c r="K265" s="43"/>
      <c r="L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</row>
    <row r="266" spans="2:257" s="3" customFormat="1" ht="25.5" x14ac:dyDescent="0.2">
      <c r="B266" s="3" t="s">
        <v>8</v>
      </c>
      <c r="C266" s="24" t="str">
        <f>[1]ORÇAMENTO!O281</f>
        <v>1.39.</v>
      </c>
      <c r="D266" s="26"/>
      <c r="E266" s="23"/>
      <c r="F266" s="18" t="str">
        <f>[1]ORÇAMENTO!R281</f>
        <v>TUBULAÇÕES E CONEXÕES - METAIS (INSTALAÇÃO HIDRÁULICA)</v>
      </c>
      <c r="G266" s="14"/>
      <c r="H266" s="21"/>
      <c r="I266" s="50"/>
      <c r="J266" s="40" t="s">
        <v>6</v>
      </c>
      <c r="K266" s="41">
        <f>SUM(K267:K272)</f>
        <v>0</v>
      </c>
      <c r="L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  <c r="FA266" s="22"/>
      <c r="FB266" s="22"/>
      <c r="FC266" s="22"/>
      <c r="FD266" s="22"/>
      <c r="FE266" s="22"/>
      <c r="FF266" s="22"/>
      <c r="FG266" s="22"/>
      <c r="FH266" s="22"/>
      <c r="FI266" s="22"/>
      <c r="FJ266" s="22"/>
      <c r="FK266" s="22"/>
      <c r="FL266" s="22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2"/>
      <c r="FY266" s="22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2"/>
      <c r="GL266" s="22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2"/>
      <c r="GY266" s="22"/>
      <c r="GZ266" s="22"/>
      <c r="HA266" s="22"/>
      <c r="HB266" s="22"/>
      <c r="HC266" s="22"/>
      <c r="HD266" s="22"/>
      <c r="HE266" s="22"/>
      <c r="HF266" s="22"/>
      <c r="HG266" s="22"/>
      <c r="HH266" s="22"/>
      <c r="HI266" s="22"/>
      <c r="HJ266" s="22"/>
      <c r="HK266" s="22"/>
      <c r="HL266" s="22"/>
      <c r="HM266" s="22"/>
      <c r="HN266" s="22"/>
      <c r="HO266" s="22"/>
      <c r="HP266" s="22"/>
      <c r="HQ266" s="22"/>
      <c r="HR266" s="22"/>
      <c r="HS266" s="22"/>
      <c r="HT266" s="22"/>
      <c r="HU266" s="22"/>
      <c r="HV266" s="22"/>
      <c r="HW266" s="22"/>
      <c r="HX266" s="22"/>
      <c r="HY266" s="22"/>
      <c r="HZ266" s="22"/>
      <c r="IA266" s="22"/>
      <c r="IB266" s="22"/>
      <c r="IC266" s="22"/>
      <c r="ID266" s="22"/>
      <c r="IE266" s="22"/>
      <c r="IF266" s="22"/>
      <c r="IG266" s="22"/>
      <c r="IH266" s="22"/>
      <c r="II266" s="22"/>
      <c r="IJ266" s="22"/>
      <c r="IK266" s="22"/>
      <c r="IL266" s="22"/>
      <c r="IM266" s="22"/>
      <c r="IN266" s="22"/>
      <c r="IO266" s="22"/>
      <c r="IP266" s="22"/>
      <c r="IQ266" s="22"/>
      <c r="IR266" s="22"/>
      <c r="IS266" s="22"/>
      <c r="IT266" s="22"/>
      <c r="IU266" s="22"/>
      <c r="IV266" s="22"/>
      <c r="IW266" s="22"/>
    </row>
    <row r="267" spans="2:257" ht="25.5" x14ac:dyDescent="0.2">
      <c r="B267" s="1" t="s">
        <v>8</v>
      </c>
      <c r="C267" s="20" t="str">
        <f>[1]ORÇAMENTO!O282</f>
        <v>1.39.1.</v>
      </c>
      <c r="D267" s="20" t="str">
        <f>[1]ORÇAMENTO!P282</f>
        <v>SINAPI</v>
      </c>
      <c r="E267" s="17">
        <v>94499</v>
      </c>
      <c r="F267" s="15" t="str">
        <f>[1]ORÇAMENTO!R282</f>
        <v>REGISTRO DE GAVETA BRUTO, LATÃO, ROSCÁVEL, 2 1/2" - FORNECIMENTO E INSTALAÇÃO. AF_08/2021</v>
      </c>
      <c r="G267" s="13" t="str">
        <f>[1]ORÇAMENTO!S282</f>
        <v>UN</v>
      </c>
      <c r="H267" s="13">
        <f>[1]ORÇAMENTO!T282</f>
        <v>3</v>
      </c>
      <c r="I267" s="51"/>
      <c r="J267" s="42"/>
      <c r="K267" s="43"/>
      <c r="L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</row>
    <row r="268" spans="2:257" ht="25.5" x14ac:dyDescent="0.2">
      <c r="B268" s="1" t="s">
        <v>8</v>
      </c>
      <c r="C268" s="20" t="str">
        <f>[1]ORÇAMENTO!O283</f>
        <v>1.39.2.</v>
      </c>
      <c r="D268" s="20" t="str">
        <f>[1]ORÇAMENTO!P283</f>
        <v>SINAPI</v>
      </c>
      <c r="E268" s="17">
        <v>94500</v>
      </c>
      <c r="F268" s="15" t="str">
        <f>[1]ORÇAMENTO!R283</f>
        <v>REGISTRO DE GAVETA BRUTO, LATÃO, ROSCÁVEL, 3" - FORNECIMENTO E INSTALAÇÃO. AF_08/2021</v>
      </c>
      <c r="G268" s="13" t="str">
        <f>[1]ORÇAMENTO!S283</f>
        <v>UN</v>
      </c>
      <c r="H268" s="13">
        <f>[1]ORÇAMENTO!T283</f>
        <v>1</v>
      </c>
      <c r="I268" s="51"/>
      <c r="J268" s="42"/>
      <c r="K268" s="43"/>
      <c r="L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</row>
    <row r="269" spans="2:257" ht="38.25" x14ac:dyDescent="0.2">
      <c r="B269" s="1" t="s">
        <v>8</v>
      </c>
      <c r="C269" s="20" t="str">
        <f>[1]ORÇAMENTO!O284</f>
        <v>1.39.3.</v>
      </c>
      <c r="D269" s="20" t="str">
        <f>[1]ORÇAMENTO!P284</f>
        <v>SINAPI</v>
      </c>
      <c r="E269" s="17">
        <v>89986</v>
      </c>
      <c r="F269" s="15" t="str">
        <f>[1]ORÇAMENTO!R284</f>
        <v>REGISTRO DE GAVETA BRUTO, LATÃO, ROSCÁVEL, 1/2", COM ACABAMENTO E CANOPLA CROMADOS - FORNECIMENTO E INSTALAÇÃO. AF_08/2021</v>
      </c>
      <c r="G269" s="13" t="str">
        <f>[1]ORÇAMENTO!S284</f>
        <v>UN</v>
      </c>
      <c r="H269" s="13">
        <f>[1]ORÇAMENTO!T284</f>
        <v>2</v>
      </c>
      <c r="I269" s="51"/>
      <c r="J269" s="42"/>
      <c r="K269" s="43"/>
      <c r="L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</row>
    <row r="270" spans="2:257" ht="38.25" x14ac:dyDescent="0.2">
      <c r="B270" s="1" t="s">
        <v>8</v>
      </c>
      <c r="C270" s="20" t="str">
        <f>[1]ORÇAMENTO!O285</f>
        <v>1.39.4.</v>
      </c>
      <c r="D270" s="20" t="str">
        <f>[1]ORÇAMENTO!P285</f>
        <v>SINAPI</v>
      </c>
      <c r="E270" s="17">
        <v>94794</v>
      </c>
      <c r="F270" s="15" t="str">
        <f>[1]ORÇAMENTO!R285</f>
        <v>REGISTRO DE GAVETA BRUTO, LATÃO, ROSCÁVEL, 1 1/2", COM ACABAMENTO E CANOPLA CROMADOS - FORNECIMENTO E INSTALAÇÃO. AF_08/2021</v>
      </c>
      <c r="G270" s="13" t="str">
        <f>[1]ORÇAMENTO!S285</f>
        <v>UN</v>
      </c>
      <c r="H270" s="13">
        <f>[1]ORÇAMENTO!T285</f>
        <v>8</v>
      </c>
      <c r="I270" s="51"/>
      <c r="J270" s="42"/>
      <c r="K270" s="43"/>
      <c r="L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</row>
    <row r="271" spans="2:257" ht="38.25" x14ac:dyDescent="0.2">
      <c r="B271" s="1" t="s">
        <v>8</v>
      </c>
      <c r="C271" s="20" t="str">
        <f>[1]ORÇAMENTO!O286</f>
        <v>1.39.5.</v>
      </c>
      <c r="D271" s="20" t="str">
        <f>[1]ORÇAMENTO!P286</f>
        <v>SINAPI</v>
      </c>
      <c r="E271" s="17">
        <v>89987</v>
      </c>
      <c r="F271" s="15" t="str">
        <f>[1]ORÇAMENTO!R286</f>
        <v>REGISTRO DE GAVETA BRUTO, LATÃO, ROSCÁVEL, 3/4", COM ACABAMENTO E CANOPLA CROMADOS - FORNECIMENTO E INSTALAÇÃO. AF_08/2021</v>
      </c>
      <c r="G271" s="13" t="str">
        <f>[1]ORÇAMENTO!S286</f>
        <v>UN</v>
      </c>
      <c r="H271" s="13">
        <f>[1]ORÇAMENTO!T286</f>
        <v>30</v>
      </c>
      <c r="I271" s="51"/>
      <c r="J271" s="42"/>
      <c r="K271" s="43"/>
      <c r="L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</row>
    <row r="272" spans="2:257" ht="38.25" x14ac:dyDescent="0.2">
      <c r="B272" s="1" t="s">
        <v>8</v>
      </c>
      <c r="C272" s="20" t="str">
        <f>[1]ORÇAMENTO!O287</f>
        <v>1.39.6.</v>
      </c>
      <c r="D272" s="20" t="str">
        <f>[1]ORÇAMENTO!P287</f>
        <v>SINAPI</v>
      </c>
      <c r="E272" s="17">
        <v>89985</v>
      </c>
      <c r="F272" s="15" t="str">
        <f>[1]ORÇAMENTO!R287</f>
        <v>REGISTRO DE PRESSÃO BRUTO, LATÃO, ROSCÁVEL, 3/4", COM ACABAMENTO E CANOPLA CROMADOS - FORNECIMENTO E INSTALAÇÃO. AF_08/2021</v>
      </c>
      <c r="G272" s="13" t="str">
        <f>[1]ORÇAMENTO!S287</f>
        <v>UN</v>
      </c>
      <c r="H272" s="13">
        <f>[1]ORÇAMENTO!T287</f>
        <v>6</v>
      </c>
      <c r="I272" s="51"/>
      <c r="J272" s="42"/>
      <c r="K272" s="43"/>
      <c r="L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</row>
    <row r="273" spans="2:257" s="3" customFormat="1" x14ac:dyDescent="0.2">
      <c r="B273" s="3" t="s">
        <v>8</v>
      </c>
      <c r="C273" s="24" t="str">
        <f>[1]ORÇAMENTO!O288</f>
        <v>1.40.</v>
      </c>
      <c r="D273" s="26"/>
      <c r="E273" s="23"/>
      <c r="F273" s="18" t="str">
        <f>[1]ORÇAMENTO!R288</f>
        <v>RESERVATÓRIO 15.000 L (INSTALAÇÃO HIDRÁULICA)</v>
      </c>
      <c r="G273" s="14"/>
      <c r="H273" s="21"/>
      <c r="I273" s="50"/>
      <c r="J273" s="40" t="s">
        <v>6</v>
      </c>
      <c r="K273" s="41">
        <f>SUM(K274:K274)</f>
        <v>0</v>
      </c>
      <c r="L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2"/>
      <c r="IC273" s="22"/>
      <c r="ID273" s="22"/>
      <c r="IE273" s="22"/>
      <c r="IF273" s="22"/>
      <c r="IG273" s="22"/>
      <c r="IH273" s="22"/>
      <c r="II273" s="22"/>
      <c r="IJ273" s="22"/>
      <c r="IK273" s="22"/>
      <c r="IL273" s="22"/>
      <c r="IM273" s="22"/>
      <c r="IN273" s="22"/>
      <c r="IO273" s="22"/>
      <c r="IP273" s="22"/>
      <c r="IQ273" s="22"/>
      <c r="IR273" s="22"/>
      <c r="IS273" s="22"/>
      <c r="IT273" s="22"/>
      <c r="IU273" s="22"/>
      <c r="IV273" s="22"/>
      <c r="IW273" s="22"/>
    </row>
    <row r="274" spans="2:257" ht="25.5" x14ac:dyDescent="0.2">
      <c r="B274" s="1" t="s">
        <v>8</v>
      </c>
      <c r="C274" s="20" t="str">
        <f>[1]ORÇAMENTO!O289</f>
        <v>1.40.1.</v>
      </c>
      <c r="D274" s="20" t="str">
        <f>[1]ORÇAMENTO!P289</f>
        <v>FNDE</v>
      </c>
      <c r="E274" s="17" t="s">
        <v>196</v>
      </c>
      <c r="F274" s="15" t="str">
        <f>[1]ORÇAMENTO!R289</f>
        <v>RESERVATÓRIO METÁLICO CILINDRICO CAP. 15.000 LITROS, COM GUARDA-CORPO, ESCADA E PINTURA</v>
      </c>
      <c r="G274" s="13" t="str">
        <f>[1]ORÇAMENTO!S289</f>
        <v>UN</v>
      </c>
      <c r="H274" s="13">
        <f>[1]ORÇAMENTO!T289</f>
        <v>1</v>
      </c>
      <c r="I274" s="51"/>
      <c r="J274" s="42"/>
      <c r="K274" s="43"/>
      <c r="L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</row>
    <row r="275" spans="2:257" s="3" customFormat="1" ht="25.5" x14ac:dyDescent="0.2">
      <c r="B275" s="3" t="s">
        <v>8</v>
      </c>
      <c r="C275" s="24" t="str">
        <f>[1]ORÇAMENTO!O290</f>
        <v>1.41.</v>
      </c>
      <c r="D275" s="26"/>
      <c r="E275" s="23"/>
      <c r="F275" s="18" t="str">
        <f>[1]ORÇAMENTO!R290</f>
        <v>TUBULAÇÕES E CONEXÕES DE PVC (DRENAGEM DE ÁGUAS PLUVIAIS)</v>
      </c>
      <c r="G275" s="14"/>
      <c r="H275" s="21"/>
      <c r="I275" s="50"/>
      <c r="J275" s="40" t="s">
        <v>6</v>
      </c>
      <c r="K275" s="41">
        <f>SUM(K276:K281)</f>
        <v>0</v>
      </c>
      <c r="L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2"/>
      <c r="IC275" s="22"/>
      <c r="ID275" s="22"/>
      <c r="IE275" s="22"/>
      <c r="IF275" s="22"/>
      <c r="IG275" s="22"/>
      <c r="IH275" s="22"/>
      <c r="II275" s="22"/>
      <c r="IJ275" s="22"/>
      <c r="IK275" s="22"/>
      <c r="IL275" s="22"/>
      <c r="IM275" s="22"/>
      <c r="IN275" s="22"/>
      <c r="IO275" s="22"/>
      <c r="IP275" s="22"/>
      <c r="IQ275" s="22"/>
      <c r="IR275" s="22"/>
      <c r="IS275" s="22"/>
      <c r="IT275" s="22"/>
      <c r="IU275" s="22"/>
      <c r="IV275" s="22"/>
      <c r="IW275" s="22"/>
    </row>
    <row r="276" spans="2:257" ht="38.25" x14ac:dyDescent="0.2">
      <c r="B276" s="1" t="s">
        <v>8</v>
      </c>
      <c r="C276" s="20" t="str">
        <f>[1]ORÇAMENTO!O291</f>
        <v>1.41.1.</v>
      </c>
      <c r="D276" s="20" t="str">
        <f>[1]ORÇAMENTO!P291</f>
        <v>SINAPI</v>
      </c>
      <c r="E276" s="17">
        <v>89578</v>
      </c>
      <c r="F276" s="15" t="str">
        <f>[1]ORÇAMENTO!R291</f>
        <v>TUBO PVC, SÉRIE R, ÁGUA PLUVIAL, DN 100 MM, FORNECIDO E INSTALADO EM CONDUTORES VERTICAIS DE ÁGUAS PLUVIAIS. AF_06/2022</v>
      </c>
      <c r="G276" s="13" t="str">
        <f>[1]ORÇAMENTO!S291</f>
        <v>M</v>
      </c>
      <c r="H276" s="13">
        <f>[1]ORÇAMENTO!T291</f>
        <v>246.6</v>
      </c>
      <c r="I276" s="51"/>
      <c r="J276" s="42"/>
      <c r="K276" s="43"/>
      <c r="L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</row>
    <row r="277" spans="2:257" ht="38.25" x14ac:dyDescent="0.2">
      <c r="B277" s="1" t="s">
        <v>8</v>
      </c>
      <c r="C277" s="20" t="str">
        <f>[1]ORÇAMENTO!O292</f>
        <v>1.41.2.</v>
      </c>
      <c r="D277" s="20" t="str">
        <f>[1]ORÇAMENTO!P292</f>
        <v>SINAPI</v>
      </c>
      <c r="E277" s="17">
        <v>89580</v>
      </c>
      <c r="F277" s="15" t="str">
        <f>[1]ORÇAMENTO!R292</f>
        <v>TUBO PVC, SÉRIE R, ÁGUA PLUVIAL, DN 150 MM, FORNECIDO E INSTALADO EM CONDUTORES VERTICAIS DE ÁGUAS PLUVIAIS. AF_06/2022</v>
      </c>
      <c r="G277" s="13" t="str">
        <f>[1]ORÇAMENTO!S292</f>
        <v>M</v>
      </c>
      <c r="H277" s="13">
        <f>[1]ORÇAMENTO!T292</f>
        <v>3</v>
      </c>
      <c r="I277" s="51"/>
      <c r="J277" s="42"/>
      <c r="K277" s="43"/>
      <c r="L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</row>
    <row r="278" spans="2:257" ht="38.25" x14ac:dyDescent="0.2">
      <c r="B278" s="1" t="s">
        <v>8</v>
      </c>
      <c r="C278" s="20" t="str">
        <f>[1]ORÇAMENTO!O293</f>
        <v>1.41.3.</v>
      </c>
      <c r="D278" s="20" t="str">
        <f>[1]ORÇAMENTO!P293</f>
        <v>SINAPI</v>
      </c>
      <c r="E278" s="17">
        <v>89585</v>
      </c>
      <c r="F278" s="15" t="str">
        <f>[1]ORÇAMENTO!R293</f>
        <v>JOELHO 45 GRAUS, PVC, SERIE R, ÁGUA PLUVIAL, DN 100 MM, JUNTA ELÁSTICA, FORNECIDO E INSTALADO EM CONDUTORES VERTICAIS DE ÁGUAS PLUVIAIS. AF_06/2022</v>
      </c>
      <c r="G278" s="13" t="str">
        <f>[1]ORÇAMENTO!S293</f>
        <v>UN</v>
      </c>
      <c r="H278" s="13">
        <f>[1]ORÇAMENTO!T293</f>
        <v>11</v>
      </c>
      <c r="I278" s="51"/>
      <c r="J278" s="42"/>
      <c r="K278" s="43"/>
      <c r="L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</row>
    <row r="279" spans="2:257" ht="38.25" x14ac:dyDescent="0.2">
      <c r="B279" s="1" t="s">
        <v>8</v>
      </c>
      <c r="C279" s="20" t="str">
        <f>[1]ORÇAMENTO!O294</f>
        <v>1.41.4.</v>
      </c>
      <c r="D279" s="20" t="str">
        <f>[1]ORÇAMENTO!P294</f>
        <v>SINAPI</v>
      </c>
      <c r="E279" s="17">
        <v>89584</v>
      </c>
      <c r="F279" s="15" t="str">
        <f>[1]ORÇAMENTO!R294</f>
        <v>JOELHO 90 GRAUS, PVC, SERIE R, ÁGUA PLUVIAL, DN 100 MM, JUNTA ELÁSTICA, FORNECIDO E INSTALADO EM CONDUTORES VERTICAIS DE ÁGUAS PLUVIAIS. AF_06/2022</v>
      </c>
      <c r="G279" s="13" t="str">
        <f>[1]ORÇAMENTO!S294</f>
        <v>UN</v>
      </c>
      <c r="H279" s="13">
        <f>[1]ORÇAMENTO!T294</f>
        <v>47</v>
      </c>
      <c r="I279" s="51"/>
      <c r="J279" s="42"/>
      <c r="K279" s="43"/>
      <c r="L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</row>
    <row r="280" spans="2:257" ht="38.25" x14ac:dyDescent="0.2">
      <c r="B280" s="1" t="s">
        <v>8</v>
      </c>
      <c r="C280" s="20" t="str">
        <f>[1]ORÇAMENTO!O295</f>
        <v>1.41.5.</v>
      </c>
      <c r="D280" s="20" t="str">
        <f>[1]ORÇAMENTO!P295</f>
        <v>SINAPI</v>
      </c>
      <c r="E280" s="17">
        <v>89567</v>
      </c>
      <c r="F280" s="15" t="str">
        <f>[1]ORÇAMENTO!R295</f>
        <v>JUNÇÃO SIMPLES, PVC, SERIE R, ÁGUA PLUVIAL, DN 100 X 100 MM, JUNTA ELÁSTICA, FORNECIDO E INSTALADO EM RAMAL DE ENCAMINHAMENTO. AF_06/2022</v>
      </c>
      <c r="G280" s="13" t="str">
        <f>[1]ORÇAMENTO!S295</f>
        <v>UN</v>
      </c>
      <c r="H280" s="13">
        <f>[1]ORÇAMENTO!T295</f>
        <v>4</v>
      </c>
      <c r="I280" s="51"/>
      <c r="J280" s="42"/>
      <c r="K280" s="43"/>
      <c r="L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</row>
    <row r="281" spans="2:257" ht="38.25" x14ac:dyDescent="0.2">
      <c r="B281" s="1" t="s">
        <v>8</v>
      </c>
      <c r="C281" s="20" t="str">
        <f>[1]ORÇAMENTO!O296</f>
        <v>1.41.6.</v>
      </c>
      <c r="D281" s="20" t="str">
        <f>[1]ORÇAMENTO!P296</f>
        <v>SINAPI</v>
      </c>
      <c r="E281" s="17">
        <v>89675</v>
      </c>
      <c r="F281" s="15" t="str">
        <f>[1]ORÇAMENTO!R296</f>
        <v>TÊ DE INSPEÇÃO, PVC, SERIE R, ÁGUA PLUVIAL, DN 100 MM, JUNTA ELÁSTICA, FORNECIDO E INSTALADO EM CONDUTORES VERTICAIS DE ÁGUAS PLUVIAIS. AF_06/2022</v>
      </c>
      <c r="G281" s="13" t="str">
        <f>[1]ORÇAMENTO!S296</f>
        <v>UN</v>
      </c>
      <c r="H281" s="13">
        <f>[1]ORÇAMENTO!T296</f>
        <v>1</v>
      </c>
      <c r="I281" s="51"/>
      <c r="J281" s="42"/>
      <c r="K281" s="43"/>
      <c r="L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</row>
    <row r="282" spans="2:257" s="3" customFormat="1" x14ac:dyDescent="0.2">
      <c r="B282" s="3" t="s">
        <v>8</v>
      </c>
      <c r="C282" s="24" t="str">
        <f>[1]ORÇAMENTO!O297</f>
        <v>1.42.</v>
      </c>
      <c r="D282" s="26"/>
      <c r="E282" s="23"/>
      <c r="F282" s="18" t="str">
        <f>[1]ORÇAMENTO!R297</f>
        <v>ACESSÓRIOS (DRENAGEM DE ÁGUAS PLUVIAIS)</v>
      </c>
      <c r="G282" s="14"/>
      <c r="H282" s="21"/>
      <c r="I282" s="50"/>
      <c r="J282" s="40" t="s">
        <v>6</v>
      </c>
      <c r="K282" s="41">
        <f>SUM(K283:K284)</f>
        <v>0</v>
      </c>
      <c r="L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2"/>
      <c r="IC282" s="22"/>
      <c r="ID282" s="22"/>
      <c r="IE282" s="22"/>
      <c r="IF282" s="22"/>
      <c r="IG282" s="22"/>
      <c r="IH282" s="22"/>
      <c r="II282" s="22"/>
      <c r="IJ282" s="22"/>
      <c r="IK282" s="22"/>
      <c r="IL282" s="22"/>
      <c r="IM282" s="22"/>
      <c r="IN282" s="22"/>
      <c r="IO282" s="22"/>
      <c r="IP282" s="22"/>
      <c r="IQ282" s="22"/>
      <c r="IR282" s="22"/>
      <c r="IS282" s="22"/>
      <c r="IT282" s="22"/>
      <c r="IU282" s="22"/>
      <c r="IV282" s="22"/>
      <c r="IW282" s="22"/>
    </row>
    <row r="283" spans="2:257" ht="38.25" x14ac:dyDescent="0.2">
      <c r="B283" s="1" t="s">
        <v>8</v>
      </c>
      <c r="C283" s="20" t="str">
        <f>[1]ORÇAMENTO!O298</f>
        <v>1.42.1.</v>
      </c>
      <c r="D283" s="20" t="str">
        <f>[1]ORÇAMENTO!P298</f>
        <v>SINAPI</v>
      </c>
      <c r="E283" s="17">
        <v>99253</v>
      </c>
      <c r="F283" s="15" t="str">
        <f>[1]ORÇAMENTO!R298</f>
        <v>CAIXA ENTERRADA HIDRÁULICA RETANGULAR EM ALVENARIA COM TIJOLOS CERÂMICOS MACIÇOS, DIMENSÕES INTERNAS: 0,6X0,6X0,6 M PARA REDE DE DRENAGEM. AF_12/2020</v>
      </c>
      <c r="G283" s="13" t="str">
        <f>[1]ORÇAMENTO!S298</f>
        <v>UN</v>
      </c>
      <c r="H283" s="13">
        <f>[1]ORÇAMENTO!T298</f>
        <v>9</v>
      </c>
      <c r="I283" s="51"/>
      <c r="J283" s="42"/>
      <c r="K283" s="43"/>
      <c r="L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</row>
    <row r="284" spans="2:257" ht="38.25" x14ac:dyDescent="0.2">
      <c r="B284" s="1" t="s">
        <v>8</v>
      </c>
      <c r="C284" s="20" t="str">
        <f>[1]ORÇAMENTO!O299</f>
        <v>1.42.2.</v>
      </c>
      <c r="D284" s="20" t="str">
        <f>[1]ORÇAMENTO!P299</f>
        <v>SINAPI</v>
      </c>
      <c r="E284" s="17">
        <v>89482</v>
      </c>
      <c r="F284" s="15" t="str">
        <f>[1]ORÇAMENTO!R299</f>
        <v>CAIXA SIFONADA, PVC, DN 100 X 100 X 50 MM, FORNECIDA E INSTALADA EM RAMAIS DE ENCAMINHAMENTO DE ÁGUA PLUVIAL. AF_06/2022</v>
      </c>
      <c r="G284" s="13" t="str">
        <f>[1]ORÇAMENTO!S299</f>
        <v>UN</v>
      </c>
      <c r="H284" s="13">
        <f>[1]ORÇAMENTO!T299</f>
        <v>11</v>
      </c>
      <c r="I284" s="51"/>
      <c r="J284" s="42"/>
      <c r="K284" s="43"/>
      <c r="L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</row>
    <row r="285" spans="2:257" s="3" customFormat="1" x14ac:dyDescent="0.2">
      <c r="B285" s="3" t="s">
        <v>8</v>
      </c>
      <c r="C285" s="24" t="str">
        <f>[1]ORÇAMENTO!O300</f>
        <v>1.43.</v>
      </c>
      <c r="D285" s="26"/>
      <c r="E285" s="23"/>
      <c r="F285" s="18" t="str">
        <f>[1]ORÇAMENTO!R300</f>
        <v>TUBULAÇÕES E CONEXÕES (INSTALAÇÃO SANITÁRIA)</v>
      </c>
      <c r="G285" s="14"/>
      <c r="H285" s="21"/>
      <c r="I285" s="50"/>
      <c r="J285" s="40" t="s">
        <v>6</v>
      </c>
      <c r="K285" s="41">
        <f>SUM(K286:K314)</f>
        <v>0</v>
      </c>
      <c r="L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  <c r="HC285" s="22"/>
      <c r="HD285" s="22"/>
      <c r="HE285" s="22"/>
      <c r="HF285" s="22"/>
      <c r="HG285" s="22"/>
      <c r="HH285" s="22"/>
      <c r="HI285" s="22"/>
      <c r="HJ285" s="22"/>
      <c r="HK285" s="22"/>
      <c r="HL285" s="22"/>
      <c r="HM285" s="22"/>
      <c r="HN285" s="22"/>
      <c r="HO285" s="22"/>
      <c r="HP285" s="22"/>
      <c r="HQ285" s="22"/>
      <c r="HR285" s="22"/>
      <c r="HS285" s="22"/>
      <c r="HT285" s="22"/>
      <c r="HU285" s="22"/>
      <c r="HV285" s="22"/>
      <c r="HW285" s="22"/>
      <c r="HX285" s="22"/>
      <c r="HY285" s="22"/>
      <c r="HZ285" s="22"/>
      <c r="IA285" s="22"/>
      <c r="IB285" s="22"/>
      <c r="IC285" s="22"/>
      <c r="ID285" s="22"/>
      <c r="IE285" s="22"/>
      <c r="IF285" s="22"/>
      <c r="IG285" s="22"/>
      <c r="IH285" s="22"/>
      <c r="II285" s="22"/>
      <c r="IJ285" s="22"/>
      <c r="IK285" s="22"/>
      <c r="IL285" s="22"/>
      <c r="IM285" s="22"/>
      <c r="IN285" s="22"/>
      <c r="IO285" s="22"/>
      <c r="IP285" s="22"/>
      <c r="IQ285" s="22"/>
      <c r="IR285" s="22"/>
      <c r="IS285" s="22"/>
      <c r="IT285" s="22"/>
      <c r="IU285" s="22"/>
      <c r="IV285" s="22"/>
      <c r="IW285" s="22"/>
    </row>
    <row r="286" spans="2:257" ht="38.25" x14ac:dyDescent="0.2">
      <c r="B286" s="1" t="s">
        <v>8</v>
      </c>
      <c r="C286" s="20" t="str">
        <f>[1]ORÇAMENTO!O301</f>
        <v>1.43.1.</v>
      </c>
      <c r="D286" s="20" t="str">
        <f>[1]ORÇAMENTO!P301</f>
        <v>SINAPI</v>
      </c>
      <c r="E286" s="17">
        <v>89714</v>
      </c>
      <c r="F286" s="15" t="str">
        <f>[1]ORÇAMENTO!R301</f>
        <v>TUBO PVC, SERIE NORMAL, ESGOTO PREDIAL, DN 100 MM, FORNECIDO E INSTALADO EM RAMAL DE DESCARGA OU RAMAL DE ESGOTO SANITÁRIO. AF_08/2022</v>
      </c>
      <c r="G286" s="13" t="str">
        <f>[1]ORÇAMENTO!S301</f>
        <v>M</v>
      </c>
      <c r="H286" s="13">
        <f>[1]ORÇAMENTO!T301</f>
        <v>149.30000000000001</v>
      </c>
      <c r="I286" s="51"/>
      <c r="J286" s="42"/>
      <c r="K286" s="43"/>
      <c r="L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</row>
    <row r="287" spans="2:257" ht="38.25" x14ac:dyDescent="0.2">
      <c r="B287" s="1" t="s">
        <v>8</v>
      </c>
      <c r="C287" s="20" t="str">
        <f>[1]ORÇAMENTO!O302</f>
        <v>1.43.2.</v>
      </c>
      <c r="D287" s="20" t="str">
        <f>[1]ORÇAMENTO!P302</f>
        <v>SINAPI</v>
      </c>
      <c r="E287" s="17">
        <v>89711</v>
      </c>
      <c r="F287" s="15" t="str">
        <f>[1]ORÇAMENTO!R302</f>
        <v>TUBO PVC, SERIE NORMAL, ESGOTO PREDIAL, DN 40 MM, FORNECIDO E INSTALADO EM RAMAL DE DESCARGA OU RAMAL DE ESGOTO SANITÁRIO. AF_08/2022</v>
      </c>
      <c r="G287" s="13" t="str">
        <f>[1]ORÇAMENTO!S302</f>
        <v>M</v>
      </c>
      <c r="H287" s="13">
        <f>[1]ORÇAMENTO!T302</f>
        <v>115.3</v>
      </c>
      <c r="I287" s="51"/>
      <c r="J287" s="42"/>
      <c r="K287" s="43"/>
      <c r="L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</row>
    <row r="288" spans="2:257" ht="38.25" x14ac:dyDescent="0.2">
      <c r="B288" s="1" t="s">
        <v>8</v>
      </c>
      <c r="C288" s="20" t="str">
        <f>[1]ORÇAMENTO!O303</f>
        <v>1.43.3.</v>
      </c>
      <c r="D288" s="20" t="str">
        <f>[1]ORÇAMENTO!P303</f>
        <v>SINAPI</v>
      </c>
      <c r="E288" s="17">
        <v>89712</v>
      </c>
      <c r="F288" s="15" t="str">
        <f>[1]ORÇAMENTO!R303</f>
        <v>TUBO PVC, SERIE NORMAL, ESGOTO PREDIAL, DN 50 MM, FORNECIDO E INSTALADO EM RAMAL DE DESCARGA OU RAMAL DE ESGOTO SANITÁRIO. AF_08/2022</v>
      </c>
      <c r="G288" s="13" t="str">
        <f>[1]ORÇAMENTO!S303</f>
        <v>M</v>
      </c>
      <c r="H288" s="13">
        <f>[1]ORÇAMENTO!T303</f>
        <v>173.1</v>
      </c>
      <c r="I288" s="51"/>
      <c r="J288" s="42"/>
      <c r="K288" s="43"/>
      <c r="L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</row>
    <row r="289" spans="2:257" ht="38.25" x14ac:dyDescent="0.2">
      <c r="B289" s="1" t="s">
        <v>8</v>
      </c>
      <c r="C289" s="20" t="str">
        <f>[1]ORÇAMENTO!O304</f>
        <v>1.43.4.</v>
      </c>
      <c r="D289" s="20" t="str">
        <f>[1]ORÇAMENTO!P304</f>
        <v>SINAPI</v>
      </c>
      <c r="E289" s="17">
        <v>89713</v>
      </c>
      <c r="F289" s="15" t="str">
        <f>[1]ORÇAMENTO!R304</f>
        <v>TUBO PVC, SERIE NORMAL, ESGOTO PREDIAL, DN 75 MM, FORNECIDO E INSTALADO EM RAMAL DE DESCARGA OU RAMAL DE ESGOTO SANITÁRIO. AF_08/2022</v>
      </c>
      <c r="G289" s="13" t="str">
        <f>[1]ORÇAMENTO!S304</f>
        <v>M</v>
      </c>
      <c r="H289" s="13">
        <f>[1]ORÇAMENTO!T304</f>
        <v>69.55</v>
      </c>
      <c r="I289" s="51"/>
      <c r="J289" s="42"/>
      <c r="K289" s="43"/>
      <c r="L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</row>
    <row r="290" spans="2:257" ht="51" x14ac:dyDescent="0.2">
      <c r="B290" s="1" t="s">
        <v>8</v>
      </c>
      <c r="C290" s="20" t="str">
        <f>[1]ORÇAMENTO!O305</f>
        <v>1.43.5.</v>
      </c>
      <c r="D290" s="20" t="str">
        <f>[1]ORÇAMENTO!P305</f>
        <v>SINAPI</v>
      </c>
      <c r="E290" s="17">
        <v>89726</v>
      </c>
      <c r="F290" s="15" t="str">
        <f>[1]ORÇAMENTO!R305</f>
        <v>JOELHO 45 GRAUS, PVC, SERIE NORMAL, ESGOTO PREDIAL, DN 40 MM, JUNTA SOLDÁVEL, FORNECIDO E INSTALADO EM RAMAL DE DESCARGA OU RAMAL DE ESGOTO SANITÁRIO. AF_08/2022</v>
      </c>
      <c r="G290" s="13" t="str">
        <f>[1]ORÇAMENTO!S305</f>
        <v>UN</v>
      </c>
      <c r="H290" s="13">
        <f>[1]ORÇAMENTO!T305</f>
        <v>32</v>
      </c>
      <c r="I290" s="51"/>
      <c r="J290" s="42"/>
      <c r="K290" s="43"/>
      <c r="L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</row>
    <row r="291" spans="2:257" ht="51" x14ac:dyDescent="0.2">
      <c r="B291" s="1" t="s">
        <v>8</v>
      </c>
      <c r="C291" s="20" t="str">
        <f>[1]ORÇAMENTO!O306</f>
        <v>1.43.6.</v>
      </c>
      <c r="D291" s="20" t="str">
        <f>[1]ORÇAMENTO!P306</f>
        <v>SINAPI</v>
      </c>
      <c r="E291" s="17">
        <v>89732</v>
      </c>
      <c r="F291" s="15" t="str">
        <f>[1]ORÇAMENTO!R306</f>
        <v>JOELHO 45 GRAUS, PVC, SERIE NORMAL, ESGOTO PREDIAL, DN 50 MM, JUNTA ELÁSTICA, FORNECIDO E INSTALADO EM RAMAL DE DESCARGA OU RAMAL DE ESGOTO SANITÁRIO. AF_08/2022</v>
      </c>
      <c r="G291" s="13" t="str">
        <f>[1]ORÇAMENTO!S306</f>
        <v>UN</v>
      </c>
      <c r="H291" s="13">
        <f>[1]ORÇAMENTO!T306</f>
        <v>31</v>
      </c>
      <c r="I291" s="51"/>
      <c r="J291" s="42"/>
      <c r="K291" s="43"/>
      <c r="L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</row>
    <row r="292" spans="2:257" ht="51" x14ac:dyDescent="0.2">
      <c r="B292" s="1" t="s">
        <v>8</v>
      </c>
      <c r="C292" s="20" t="str">
        <f>[1]ORÇAMENTO!O307</f>
        <v>1.43.7.</v>
      </c>
      <c r="D292" s="20" t="str">
        <f>[1]ORÇAMENTO!P307</f>
        <v>SINAPI</v>
      </c>
      <c r="E292" s="17">
        <v>89739</v>
      </c>
      <c r="F292" s="15" t="str">
        <f>[1]ORÇAMENTO!R307</f>
        <v>JOELHO 45 GRAUS, PVC, SERIE NORMAL, ESGOTO PREDIAL, DN 75 MM, JUNTA ELÁSTICA, FORNECIDO E INSTALADO EM RAMAL DE DESCARGA OU RAMAL DE ESGOTO SANITÁRIO. AF_08/2022</v>
      </c>
      <c r="G292" s="13" t="str">
        <f>[1]ORÇAMENTO!S307</f>
        <v>UN</v>
      </c>
      <c r="H292" s="13">
        <f>[1]ORÇAMENTO!T307</f>
        <v>9</v>
      </c>
      <c r="I292" s="51"/>
      <c r="J292" s="42"/>
      <c r="K292" s="43"/>
      <c r="L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</row>
    <row r="293" spans="2:257" ht="51" x14ac:dyDescent="0.2">
      <c r="B293" s="1" t="s">
        <v>8</v>
      </c>
      <c r="C293" s="20" t="str">
        <f>[1]ORÇAMENTO!O308</f>
        <v>1.43.8.</v>
      </c>
      <c r="D293" s="20" t="str">
        <f>[1]ORÇAMENTO!P308</f>
        <v>SINAPI</v>
      </c>
      <c r="E293" s="17">
        <v>89746</v>
      </c>
      <c r="F293" s="15" t="str">
        <f>[1]ORÇAMENTO!R308</f>
        <v>JOELHO 45 GRAUS, PVC, SERIE NORMAL, ESGOTO PREDIAL, DN 100 MM, JUNTA ELÁSTICA, FORNECIDO E INSTALADO EM RAMAL DE DESCARGA OU RAMAL DE ESGOTO SANITÁRIO. AF_08/2022</v>
      </c>
      <c r="G293" s="13" t="str">
        <f>[1]ORÇAMENTO!S308</f>
        <v>UN</v>
      </c>
      <c r="H293" s="13">
        <f>[1]ORÇAMENTO!T308</f>
        <v>6</v>
      </c>
      <c r="I293" s="51"/>
      <c r="J293" s="42"/>
      <c r="K293" s="43"/>
      <c r="L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</row>
    <row r="294" spans="2:257" ht="51" x14ac:dyDescent="0.2">
      <c r="B294" s="1" t="s">
        <v>8</v>
      </c>
      <c r="C294" s="20" t="str">
        <f>[1]ORÇAMENTO!O309</f>
        <v>1.43.9.</v>
      </c>
      <c r="D294" s="20" t="str">
        <f>[1]ORÇAMENTO!P309</f>
        <v>SINAPI</v>
      </c>
      <c r="E294" s="17">
        <v>89744</v>
      </c>
      <c r="F294" s="15" t="str">
        <f>[1]ORÇAMENTO!R309</f>
        <v>JOELHO 90 GRAUS, PVC, SERIE NORMAL, ESGOTO PREDIAL, DN 100 MM, JUNTA ELÁSTICA, FORNECIDO E INSTALADO EM RAMAL DE DESCARGA OU RAMAL DE ESGOTO SANITÁRIO. AF_08/2022</v>
      </c>
      <c r="G294" s="13" t="str">
        <f>[1]ORÇAMENTO!S309</f>
        <v>UN</v>
      </c>
      <c r="H294" s="13">
        <f>[1]ORÇAMENTO!T309</f>
        <v>12</v>
      </c>
      <c r="I294" s="51"/>
      <c r="J294" s="42"/>
      <c r="K294" s="43"/>
      <c r="L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</row>
    <row r="295" spans="2:257" ht="51" x14ac:dyDescent="0.2">
      <c r="B295" s="1" t="s">
        <v>8</v>
      </c>
      <c r="C295" s="20" t="str">
        <f>[1]ORÇAMENTO!O310</f>
        <v>1.43.10.</v>
      </c>
      <c r="D295" s="20" t="str">
        <f>[1]ORÇAMENTO!P310</f>
        <v>SINAPI</v>
      </c>
      <c r="E295" s="17">
        <v>89737</v>
      </c>
      <c r="F295" s="15" t="str">
        <f>[1]ORÇAMENTO!R310</f>
        <v>JOELHO 90 GRAUS, PVC, SERIE NORMAL, ESGOTO PREDIAL, DN 75 MM, JUNTA ELÁSTICA, FORNECIDO E INSTALADO EM RAMAL DE DESCARGA OU RAMAL DE ESGOTO SANITÁRIO. AF_08/2022</v>
      </c>
      <c r="G295" s="13" t="str">
        <f>[1]ORÇAMENTO!S310</f>
        <v>UN</v>
      </c>
      <c r="H295" s="13">
        <f>[1]ORÇAMENTO!T310</f>
        <v>28</v>
      </c>
      <c r="I295" s="51"/>
      <c r="J295" s="42"/>
      <c r="K295" s="43"/>
      <c r="L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</row>
    <row r="296" spans="2:257" ht="51" x14ac:dyDescent="0.2">
      <c r="B296" s="1" t="s">
        <v>8</v>
      </c>
      <c r="C296" s="20" t="str">
        <f>[1]ORÇAMENTO!O311</f>
        <v>1.43.11.</v>
      </c>
      <c r="D296" s="20" t="str">
        <f>[1]ORÇAMENTO!P311</f>
        <v>SINAPI</v>
      </c>
      <c r="E296" s="17">
        <v>89731</v>
      </c>
      <c r="F296" s="15" t="str">
        <f>[1]ORÇAMENTO!R311</f>
        <v>JOELHO 90 GRAUS, PVC, SERIE NORMAL, ESGOTO PREDIAL, DN 50 MM, JUNTA ELÁSTICA, FORNECIDO E INSTALADO EM RAMAL DE DESCARGA OU RAMAL DE ESGOTO SANITÁRIO. AF_08/2022</v>
      </c>
      <c r="G296" s="13" t="str">
        <f>[1]ORÇAMENTO!S311</f>
        <v>UN</v>
      </c>
      <c r="H296" s="13">
        <f>[1]ORÇAMENTO!T311</f>
        <v>18</v>
      </c>
      <c r="I296" s="51"/>
      <c r="J296" s="42"/>
      <c r="K296" s="43"/>
      <c r="L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</row>
    <row r="297" spans="2:257" ht="51" x14ac:dyDescent="0.2">
      <c r="B297" s="1" t="s">
        <v>8</v>
      </c>
      <c r="C297" s="20" t="str">
        <f>[1]ORÇAMENTO!O312</f>
        <v>1.43.12.</v>
      </c>
      <c r="D297" s="20" t="str">
        <f>[1]ORÇAMENTO!P312</f>
        <v>SINAPI</v>
      </c>
      <c r="E297" s="17">
        <v>89724</v>
      </c>
      <c r="F297" s="15" t="str">
        <f>[1]ORÇAMENTO!R312</f>
        <v>JOELHO 90 GRAUS, PVC, SERIE NORMAL, ESGOTO PREDIAL, DN 40 MM, JUNTA SOLDÁVEL, FORNECIDO E INSTALADO EM RAMAL DE DESCARGA OU RAMAL DE ESGOTO SANITÁRIO. AF_08/2022</v>
      </c>
      <c r="G297" s="13" t="str">
        <f>[1]ORÇAMENTO!S312</f>
        <v>UN</v>
      </c>
      <c r="H297" s="13">
        <f>[1]ORÇAMENTO!T312</f>
        <v>106</v>
      </c>
      <c r="I297" s="51"/>
      <c r="J297" s="42"/>
      <c r="K297" s="43"/>
      <c r="L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</row>
    <row r="298" spans="2:257" ht="38.25" x14ac:dyDescent="0.2">
      <c r="B298" s="1" t="s">
        <v>8</v>
      </c>
      <c r="C298" s="20" t="str">
        <f>[1]ORÇAMENTO!O313</f>
        <v>1.43.13.</v>
      </c>
      <c r="D298" s="20" t="str">
        <f>[1]ORÇAMENTO!P313</f>
        <v>FNDE</v>
      </c>
      <c r="E298" s="17" t="s">
        <v>197</v>
      </c>
      <c r="F298" s="15" t="str">
        <f>[1]ORÇAMENTO!R313</f>
        <v>JUNÇÃO SIMPLES, PVC, SERIE NORMAL, ESGOTO PREDIAL, DN 100 X 50 MM, JUNTA ELÁSTICA, FORNECIDO E INSTALADO EM PRUMADA DE ESGOTO SANITÁRIO OU VENTILAÇÃO</v>
      </c>
      <c r="G298" s="13" t="str">
        <f>[1]ORÇAMENTO!S313</f>
        <v>UN</v>
      </c>
      <c r="H298" s="13">
        <f>[1]ORÇAMENTO!T313</f>
        <v>14</v>
      </c>
      <c r="I298" s="51"/>
      <c r="J298" s="42"/>
      <c r="K298" s="43"/>
      <c r="L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</row>
    <row r="299" spans="2:257" ht="38.25" x14ac:dyDescent="0.2">
      <c r="B299" s="1" t="s">
        <v>8</v>
      </c>
      <c r="C299" s="20" t="str">
        <f>[1]ORÇAMENTO!O314</f>
        <v>1.43.14.</v>
      </c>
      <c r="D299" s="20" t="str">
        <f>[1]ORÇAMENTO!P314</f>
        <v>SINAPI</v>
      </c>
      <c r="E299" s="17">
        <v>89834</v>
      </c>
      <c r="F299" s="15" t="str">
        <f>[1]ORÇAMENTO!R314</f>
        <v>JUNÇÃO SIMPLES, PVC, SERIE NORMAL, ESGOTO PREDIAL, DN 100 X 100 MM, JUNTA ELÁSTICA, FORNECIDO E INSTALADO EM PRUMADA DE ESGOTO SANITÁRIO OU VENTILAÇÃO. AF_08/2022</v>
      </c>
      <c r="G299" s="13" t="str">
        <f>[1]ORÇAMENTO!S314</f>
        <v>UN</v>
      </c>
      <c r="H299" s="13">
        <f>[1]ORÇAMENTO!T314</f>
        <v>8</v>
      </c>
      <c r="I299" s="51"/>
      <c r="J299" s="42"/>
      <c r="K299" s="43"/>
      <c r="L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</row>
    <row r="300" spans="2:257" ht="38.25" x14ac:dyDescent="0.2">
      <c r="B300" s="1" t="s">
        <v>8</v>
      </c>
      <c r="C300" s="20" t="str">
        <f>[1]ORÇAMENTO!O315</f>
        <v>1.43.15.</v>
      </c>
      <c r="D300" s="20" t="str">
        <f>[1]ORÇAMENTO!P315</f>
        <v>FNDE</v>
      </c>
      <c r="E300" s="17" t="s">
        <v>198</v>
      </c>
      <c r="F300" s="15" t="str">
        <f>[1]ORÇAMENTO!R315</f>
        <v>JUNÇÃO SIMPLES, PVC, SERIE NORMAL, ESGOTO PREDIAL, DN 75 X 50 MM, JUNTA ELÁSTICA, FORNECIDO E INSTALADO EM RAMAL DE DESCARGA OU RAMAL DE ESGOTO SANITÁRIO</v>
      </c>
      <c r="G300" s="13" t="str">
        <f>[1]ORÇAMENTO!S315</f>
        <v>UN</v>
      </c>
      <c r="H300" s="13">
        <f>[1]ORÇAMENTO!T315</f>
        <v>1</v>
      </c>
      <c r="I300" s="51"/>
      <c r="J300" s="42"/>
      <c r="K300" s="43"/>
      <c r="L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</row>
    <row r="301" spans="2:257" ht="38.25" x14ac:dyDescent="0.2">
      <c r="B301" s="1" t="s">
        <v>8</v>
      </c>
      <c r="C301" s="20" t="str">
        <f>[1]ORÇAMENTO!O316</f>
        <v>1.43.16.</v>
      </c>
      <c r="D301" s="20" t="str">
        <f>[1]ORÇAMENTO!P316</f>
        <v>SINAPI</v>
      </c>
      <c r="E301" s="17">
        <v>89827</v>
      </c>
      <c r="F301" s="15" t="str">
        <f>[1]ORÇAMENTO!R316</f>
        <v>JUNÇÃO SIMPLES, PVC, SERIE NORMAL, ESGOTO PREDIAL, DN 50 X 50 MM, JUNTA ELÁSTICA, FORNECIDO E INSTALADO EM PRUMADA DE ESGOTO SANITÁRIO OU VENTILAÇÃO. AF_08/2022</v>
      </c>
      <c r="G301" s="13" t="str">
        <f>[1]ORÇAMENTO!S316</f>
        <v>UN</v>
      </c>
      <c r="H301" s="13">
        <f>[1]ORÇAMENTO!T316</f>
        <v>9</v>
      </c>
      <c r="I301" s="51"/>
      <c r="J301" s="42"/>
      <c r="K301" s="43"/>
      <c r="L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</row>
    <row r="302" spans="2:257" ht="38.25" x14ac:dyDescent="0.2">
      <c r="B302" s="1" t="s">
        <v>8</v>
      </c>
      <c r="C302" s="20" t="str">
        <f>[1]ORÇAMENTO!O317</f>
        <v>1.43.17.</v>
      </c>
      <c r="D302" s="20" t="str">
        <f>[1]ORÇAMENTO!P317</f>
        <v>SINAPI</v>
      </c>
      <c r="E302" s="17">
        <v>89557</v>
      </c>
      <c r="F302" s="15" t="str">
        <f>[1]ORÇAMENTO!R317</f>
        <v>REDUÇÃO EXCÊNTRICA, PVC, SERIE R, ÁGUA PLUVIAL, DN 100 X 75 MM, JUNTA ELÁSTICA, FORNECIDO E INSTALADO EM RAMAL DE ENCAMINHAMENTO. AF_06/2022</v>
      </c>
      <c r="G302" s="13" t="str">
        <f>[1]ORÇAMENTO!S317</f>
        <v>UN</v>
      </c>
      <c r="H302" s="13">
        <f>[1]ORÇAMENTO!T317</f>
        <v>1</v>
      </c>
      <c r="I302" s="51"/>
      <c r="J302" s="42"/>
      <c r="K302" s="43"/>
      <c r="L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</row>
    <row r="303" spans="2:257" ht="38.25" x14ac:dyDescent="0.2">
      <c r="B303" s="1" t="s">
        <v>8</v>
      </c>
      <c r="C303" s="20" t="str">
        <f>[1]ORÇAMENTO!O318</f>
        <v>1.43.18.</v>
      </c>
      <c r="D303" s="20" t="str">
        <f>[1]ORÇAMENTO!P318</f>
        <v>SINAPI</v>
      </c>
      <c r="E303" s="17">
        <v>99253</v>
      </c>
      <c r="F303" s="15" t="str">
        <f>[1]ORÇAMENTO!R318</f>
        <v>CAIXA ENTERRADA HIDRÁULICA RETANGULAR EM ALVENARIA COM TIJOLOS CERÂMICOS MACIÇOS, DIMENSÕES INTERNAS: 0,6X0,6X0,6 M PARA REDE DE DRENAGEM. AF_12/2020</v>
      </c>
      <c r="G303" s="13" t="str">
        <f>[1]ORÇAMENTO!S318</f>
        <v>UN</v>
      </c>
      <c r="H303" s="13">
        <f>[1]ORÇAMENTO!T318</f>
        <v>16</v>
      </c>
      <c r="I303" s="51"/>
      <c r="J303" s="42"/>
      <c r="K303" s="43"/>
      <c r="L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</row>
    <row r="304" spans="2:257" ht="38.25" x14ac:dyDescent="0.2">
      <c r="B304" s="1" t="s">
        <v>8</v>
      </c>
      <c r="C304" s="20" t="str">
        <f>[1]ORÇAMENTO!O319</f>
        <v>1.43.19.</v>
      </c>
      <c r="D304" s="20" t="str">
        <f>[1]ORÇAMENTO!P319</f>
        <v>SINAPI</v>
      </c>
      <c r="E304" s="17">
        <v>89708</v>
      </c>
      <c r="F304" s="15" t="str">
        <f>[1]ORÇAMENTO!R319</f>
        <v>CAIXA SIFONADA, PVC, DN 150 X 185 X 75 MM, JUNTA ELÁSTICA, FORNECIDA E INSTALADA EM RAMAL DE DESCARGA OU EM RAMAL DE ESGOTO SANITÁRIO. AF_08/2022</v>
      </c>
      <c r="G304" s="13" t="str">
        <f>[1]ORÇAMENTO!S319</f>
        <v>UN</v>
      </c>
      <c r="H304" s="13">
        <f>[1]ORÇAMENTO!T319</f>
        <v>19</v>
      </c>
      <c r="I304" s="51"/>
      <c r="J304" s="42"/>
      <c r="K304" s="43"/>
      <c r="L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</row>
    <row r="305" spans="2:257" ht="38.25" x14ac:dyDescent="0.2">
      <c r="B305" s="1" t="s">
        <v>8</v>
      </c>
      <c r="C305" s="20" t="str">
        <f>[1]ORÇAMENTO!O320</f>
        <v>1.43.20.</v>
      </c>
      <c r="D305" s="20" t="str">
        <f>[1]ORÇAMENTO!P320</f>
        <v>SINAPI</v>
      </c>
      <c r="E305" s="17">
        <v>89696</v>
      </c>
      <c r="F305" s="15" t="str">
        <f>[1]ORÇAMENTO!R320</f>
        <v>TÊ, PVC, SERIE R, ÁGUA PLUVIAL, DN 100 X 75 MM, JUNTA ELÁSTICA, FORNECIDO E INSTALADO EM CONDUTORES VERTICAIS DE ÁGUAS PLUVIAIS. AF_06/2022</v>
      </c>
      <c r="G305" s="13" t="str">
        <f>[1]ORÇAMENTO!S320</f>
        <v>UN</v>
      </c>
      <c r="H305" s="13">
        <f>[1]ORÇAMENTO!T320</f>
        <v>12</v>
      </c>
      <c r="I305" s="51"/>
      <c r="J305" s="42"/>
      <c r="K305" s="43"/>
      <c r="L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</row>
    <row r="306" spans="2:257" ht="38.25" x14ac:dyDescent="0.2">
      <c r="B306" s="1" t="s">
        <v>8</v>
      </c>
      <c r="C306" s="20" t="str">
        <f>[1]ORÇAMENTO!O321</f>
        <v>1.43.21.</v>
      </c>
      <c r="D306" s="20" t="str">
        <f>[1]ORÇAMENTO!P321</f>
        <v>FNDE</v>
      </c>
      <c r="E306" s="17" t="s">
        <v>199</v>
      </c>
      <c r="F306" s="15" t="str">
        <f>[1]ORÇAMENTO!R321</f>
        <v>TÊ, PVC, SERIE R, ÁGUA PLUVIAL, DN 100 X 50 MM, JUNTA ELÁSTICA, FORNECIDO E INSTALADO EM CONDUTORES VERTICAIS DE ÁGUAS PLUVIAIS</v>
      </c>
      <c r="G306" s="13" t="str">
        <f>[1]ORÇAMENTO!S321</f>
        <v>UN</v>
      </c>
      <c r="H306" s="13">
        <f>[1]ORÇAMENTO!T321</f>
        <v>4</v>
      </c>
      <c r="I306" s="51"/>
      <c r="J306" s="42"/>
      <c r="K306" s="43"/>
      <c r="L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</row>
    <row r="307" spans="2:257" ht="38.25" x14ac:dyDescent="0.2">
      <c r="B307" s="1" t="s">
        <v>8</v>
      </c>
      <c r="C307" s="20" t="str">
        <f>[1]ORÇAMENTO!O322</f>
        <v>1.43.22.</v>
      </c>
      <c r="D307" s="20" t="str">
        <f>[1]ORÇAMENTO!P322</f>
        <v>SINAPI</v>
      </c>
      <c r="E307" s="17">
        <v>89784</v>
      </c>
      <c r="F307" s="15" t="str">
        <f>[1]ORÇAMENTO!R322</f>
        <v>TE, PVC, SERIE NORMAL, ESGOTO PREDIAL, DN 50 X 50 MM, JUNTA ELÁSTICA, FORNECIDO E INSTALADO EM RAMAL DE DESCARGA OU RAMAL DE ESGOTO SANITÁRIO. AF_08/2022</v>
      </c>
      <c r="G307" s="13" t="str">
        <f>[1]ORÇAMENTO!S322</f>
        <v>UN</v>
      </c>
      <c r="H307" s="13">
        <f>[1]ORÇAMENTO!T322</f>
        <v>13</v>
      </c>
      <c r="I307" s="51"/>
      <c r="J307" s="42"/>
      <c r="K307" s="43"/>
      <c r="L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</row>
    <row r="308" spans="2:257" ht="38.25" x14ac:dyDescent="0.2">
      <c r="B308" s="1" t="s">
        <v>8</v>
      </c>
      <c r="C308" s="20" t="str">
        <f>[1]ORÇAMENTO!O323</f>
        <v>1.43.23.</v>
      </c>
      <c r="D308" s="20" t="str">
        <f>[1]ORÇAMENTO!P323</f>
        <v>SINAPI</v>
      </c>
      <c r="E308" s="17">
        <v>89687</v>
      </c>
      <c r="F308" s="15" t="str">
        <f>[1]ORÇAMENTO!R323</f>
        <v>TÊ, PVC, SERIE R, ÁGUA PLUVIAL, DN 75 X 75 MM, JUNTA ELÁSTICA, FORNECIDO E INSTALADO EM CONDUTORES VERTICAIS DE ÁGUAS PLUVIAIS. AF_06/2022</v>
      </c>
      <c r="G308" s="13" t="str">
        <f>[1]ORÇAMENTO!S323</f>
        <v>UN</v>
      </c>
      <c r="H308" s="13">
        <f>[1]ORÇAMENTO!T323</f>
        <v>1</v>
      </c>
      <c r="I308" s="51"/>
      <c r="J308" s="42"/>
      <c r="K308" s="43"/>
      <c r="L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</row>
    <row r="309" spans="2:257" ht="25.5" x14ac:dyDescent="0.2">
      <c r="B309" s="1" t="s">
        <v>8</v>
      </c>
      <c r="C309" s="20" t="str">
        <f>[1]ORÇAMENTO!O324</f>
        <v>1.43.24.</v>
      </c>
      <c r="D309" s="20" t="str">
        <f>[1]ORÇAMENTO!P324</f>
        <v>SINAPI</v>
      </c>
      <c r="E309" s="17">
        <v>89623</v>
      </c>
      <c r="F309" s="15" t="str">
        <f>[1]ORÇAMENTO!R324</f>
        <v>TE, PVC, SOLDÁVEL, DN 40MM, INSTALADO EM PRUMADA DE ÁGUA - FORNECIMENTO E INSTALAÇÃO. AF_06/2022</v>
      </c>
      <c r="G309" s="13" t="str">
        <f>[1]ORÇAMENTO!S324</f>
        <v>UN</v>
      </c>
      <c r="H309" s="13">
        <f>[1]ORÇAMENTO!T324</f>
        <v>12</v>
      </c>
      <c r="I309" s="51"/>
      <c r="J309" s="42"/>
      <c r="K309" s="43"/>
      <c r="L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</row>
    <row r="310" spans="2:257" ht="38.25" x14ac:dyDescent="0.2">
      <c r="B310" s="1" t="s">
        <v>8</v>
      </c>
      <c r="C310" s="20" t="str">
        <f>[1]ORÇAMENTO!O325</f>
        <v>1.43.25.</v>
      </c>
      <c r="D310" s="20" t="str">
        <f>[1]ORÇAMENTO!P325</f>
        <v>SINAPI</v>
      </c>
      <c r="E310" s="17">
        <v>89710</v>
      </c>
      <c r="F310" s="15" t="str">
        <f>[1]ORÇAMENTO!R325</f>
        <v>RALO SECO, PVC, DN 100 X 40 MM, JUNTA SOLDÁVEL, FORNECIDO E INSTALADO EM RAMAL DE DESCARGA OU EM RAMAL DE ESGOTO SANITÁRIO. AF_08/2022</v>
      </c>
      <c r="G310" s="13" t="str">
        <f>[1]ORÇAMENTO!S325</f>
        <v>UN</v>
      </c>
      <c r="H310" s="13">
        <f>[1]ORÇAMENTO!T325</f>
        <v>15</v>
      </c>
      <c r="I310" s="51"/>
      <c r="J310" s="42"/>
      <c r="K310" s="43"/>
      <c r="L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</row>
    <row r="311" spans="2:257" ht="38.25" x14ac:dyDescent="0.2">
      <c r="B311" s="1" t="s">
        <v>8</v>
      </c>
      <c r="C311" s="20" t="str">
        <f>[1]ORÇAMENTO!O326</f>
        <v>1.43.26.</v>
      </c>
      <c r="D311" s="20" t="str">
        <f>[1]ORÇAMENTO!P326</f>
        <v>SINAPI</v>
      </c>
      <c r="E311" s="17">
        <v>104330</v>
      </c>
      <c r="F311" s="15" t="str">
        <f>[1]ORÇAMENTO!R326</f>
        <v>RALO LINEAR, COM GRELHA INOX, JUNTA SOLDÁVEL, FORNECIDO E INSTALADO EM RAMAL DE DESCARGA OU EM RAMAL DE ESGOTO SANITÁRIO</v>
      </c>
      <c r="G311" s="13" t="str">
        <f>[1]ORÇAMENTO!S326</f>
        <v>M</v>
      </c>
      <c r="H311" s="13">
        <f>[1]ORÇAMENTO!T326</f>
        <v>3</v>
      </c>
      <c r="I311" s="51"/>
      <c r="J311" s="42"/>
      <c r="K311" s="43"/>
      <c r="L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</row>
    <row r="312" spans="2:257" ht="51" x14ac:dyDescent="0.2">
      <c r="B312" s="1" t="s">
        <v>8</v>
      </c>
      <c r="C312" s="20" t="str">
        <f>[1]ORÇAMENTO!O327</f>
        <v>1.43.27.</v>
      </c>
      <c r="D312" s="20" t="str">
        <f>[1]ORÇAMENTO!P327</f>
        <v>SINAPI</v>
      </c>
      <c r="E312" s="17">
        <v>104351</v>
      </c>
      <c r="F312" s="15" t="str">
        <f>[1]ORÇAMENTO!R327</f>
        <v>TERMINAL DE VENTILAÇÃO, PVC, SÉRIE NORMAL, ESGOTO PREDIAL, DN 75 MM, JUNTA SOLDÁVEL, FORNECIDO E INSTALADO EM PRUMADA DE ESGOTO SANITÁRIO OU VENTILAÇÃO. AF_08/2022</v>
      </c>
      <c r="G312" s="13" t="str">
        <f>[1]ORÇAMENTO!S327</f>
        <v>UN</v>
      </c>
      <c r="H312" s="13">
        <f>[1]ORÇAMENTO!T327</f>
        <v>9</v>
      </c>
      <c r="I312" s="51"/>
      <c r="J312" s="42"/>
      <c r="K312" s="43"/>
      <c r="L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</row>
    <row r="313" spans="2:257" ht="51" x14ac:dyDescent="0.2">
      <c r="B313" s="1" t="s">
        <v>8</v>
      </c>
      <c r="C313" s="20" t="str">
        <f>[1]ORÇAMENTO!O328</f>
        <v>1.43.28.</v>
      </c>
      <c r="D313" s="20" t="str">
        <f>[1]ORÇAMENTO!P328</f>
        <v>SINAPI</v>
      </c>
      <c r="E313" s="17">
        <v>104348</v>
      </c>
      <c r="F313" s="15" t="str">
        <f>[1]ORÇAMENTO!R328</f>
        <v>TERMINAL DE VENTILAÇÃO, PVC, SÉRIE NORMAL, ESGOTO PREDIAL, DN 50 MM, JUNTA SOLDÁVEL, FORNECIDO E INSTALADO EM PRUMADA DE ESGOTO SANITÁRIO OU VENTILAÇÃO. AF_08/2022</v>
      </c>
      <c r="G313" s="13" t="str">
        <f>[1]ORÇAMENTO!S328</f>
        <v>UN</v>
      </c>
      <c r="H313" s="13">
        <f>[1]ORÇAMENTO!T328</f>
        <v>9</v>
      </c>
      <c r="I313" s="51"/>
      <c r="J313" s="42"/>
      <c r="K313" s="43"/>
      <c r="L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</row>
    <row r="314" spans="2:257" ht="51" x14ac:dyDescent="0.2">
      <c r="B314" s="1" t="s">
        <v>8</v>
      </c>
      <c r="C314" s="20" t="str">
        <f>[1]ORÇAMENTO!O329</f>
        <v>1.43.29.</v>
      </c>
      <c r="D314" s="20" t="str">
        <f>[1]ORÇAMENTO!P329</f>
        <v>SINAPI</v>
      </c>
      <c r="E314" s="17">
        <v>104341</v>
      </c>
      <c r="F314" s="15" t="str">
        <f>[1]ORÇAMENTO!R329</f>
        <v>BUCHA DE REDUÇÃO LONGA, PVC, SÉRIE NORMAL, ESGOTO PREDIAL, DN 50 X 40 MM, JUNTA SOLDÁVEL E ELÁSTICA, FORNECIDO E INSTALADO EM RAMAL DE DESCARGA OU RAMAL DE ESGOTO SANITÁRIO. AF_08/2022</v>
      </c>
      <c r="G314" s="13" t="str">
        <f>[1]ORÇAMENTO!S329</f>
        <v>UN</v>
      </c>
      <c r="H314" s="13">
        <f>[1]ORÇAMENTO!T329</f>
        <v>25</v>
      </c>
      <c r="I314" s="51"/>
      <c r="J314" s="42"/>
      <c r="K314" s="43"/>
      <c r="L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</row>
    <row r="315" spans="2:257" s="3" customFormat="1" x14ac:dyDescent="0.2">
      <c r="B315" s="3" t="s">
        <v>8</v>
      </c>
      <c r="C315" s="24" t="str">
        <f>[1]ORÇAMENTO!O330</f>
        <v>1.44.</v>
      </c>
      <c r="D315" s="26"/>
      <c r="E315" s="23"/>
      <c r="F315" s="18" t="str">
        <f>[1]ORÇAMENTO!R330</f>
        <v>UNIDADE DE TRATAMENTO (INSTALAÇÃO SANITÁRIA)</v>
      </c>
      <c r="G315" s="14"/>
      <c r="H315" s="21"/>
      <c r="I315" s="50"/>
      <c r="J315" s="40" t="s">
        <v>6</v>
      </c>
      <c r="K315" s="41">
        <f>SUM(K316:K318)</f>
        <v>0</v>
      </c>
      <c r="L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  <c r="IC315" s="22"/>
      <c r="ID315" s="22"/>
      <c r="IE315" s="22"/>
      <c r="IF315" s="22"/>
      <c r="IG315" s="22"/>
      <c r="IH315" s="22"/>
      <c r="II315" s="22"/>
      <c r="IJ315" s="22"/>
      <c r="IK315" s="22"/>
      <c r="IL315" s="22"/>
      <c r="IM315" s="22"/>
      <c r="IN315" s="22"/>
      <c r="IO315" s="22"/>
      <c r="IP315" s="22"/>
      <c r="IQ315" s="22"/>
      <c r="IR315" s="22"/>
      <c r="IS315" s="22"/>
      <c r="IT315" s="22"/>
      <c r="IU315" s="22"/>
      <c r="IV315" s="22"/>
      <c r="IW315" s="22"/>
    </row>
    <row r="316" spans="2:257" ht="38.25" x14ac:dyDescent="0.2">
      <c r="B316" s="1" t="s">
        <v>8</v>
      </c>
      <c r="C316" s="20" t="str">
        <f>[1]ORÇAMENTO!O331</f>
        <v>1.44.1.</v>
      </c>
      <c r="D316" s="20" t="str">
        <f>[1]ORÇAMENTO!P331</f>
        <v>SINAPI</v>
      </c>
      <c r="E316" s="17">
        <v>98087</v>
      </c>
      <c r="F316" s="15" t="str">
        <f>[1]ORÇAMENTO!R331</f>
        <v>TANQUE SÉPTICO RETANGULAR, EM ALVENARIA COM BLOCOS DE CONCRETO, DIMENSÕES INTERNAS: 1,6 X 4,6 X H=2,4 M, VOLUME ÚTIL: 14720 L (PARA 105 CONTRIBUINTES). AF_12/2020</v>
      </c>
      <c r="G316" s="13" t="str">
        <f>[1]ORÇAMENTO!S331</f>
        <v>UN</v>
      </c>
      <c r="H316" s="13">
        <f>[1]ORÇAMENTO!T331</f>
        <v>1</v>
      </c>
      <c r="I316" s="51"/>
      <c r="J316" s="42"/>
      <c r="K316" s="43"/>
      <c r="L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</row>
    <row r="317" spans="2:257" ht="51" x14ac:dyDescent="0.2">
      <c r="B317" s="1" t="s">
        <v>8</v>
      </c>
      <c r="C317" s="20" t="str">
        <f>[1]ORÇAMENTO!O332</f>
        <v>1.44.2.</v>
      </c>
      <c r="D317" s="20" t="str">
        <f>[1]ORÇAMENTO!P332</f>
        <v>SINAPI</v>
      </c>
      <c r="E317" s="17">
        <v>98065</v>
      </c>
      <c r="F317" s="15" t="str">
        <f>[1]ORÇAMENTO!R332</f>
        <v>SUMIDOURO CIRCULAR, EM CONCRETO PRÉ-MOLDADO, DIÂMETRO INTERNO = 2,88 M, ALTURA INTERNA = 3,0 M, ÁREA DE INFILTRAÇÃO: 31,4 M² (PARA 12 CONTRIBUINTES). AF_12/2020_PA</v>
      </c>
      <c r="G317" s="13" t="str">
        <f>[1]ORÇAMENTO!S332</f>
        <v>UN</v>
      </c>
      <c r="H317" s="13">
        <f>[1]ORÇAMENTO!T332</f>
        <v>1</v>
      </c>
      <c r="I317" s="51"/>
      <c r="J317" s="42"/>
      <c r="K317" s="43"/>
      <c r="L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</row>
    <row r="318" spans="2:257" ht="51" x14ac:dyDescent="0.2">
      <c r="B318" s="1" t="s">
        <v>8</v>
      </c>
      <c r="C318" s="20" t="str">
        <f>[1]ORÇAMENTO!O333</f>
        <v>1.44.3.</v>
      </c>
      <c r="D318" s="20" t="str">
        <f>[1]ORÇAMENTO!P333</f>
        <v>SINAPI</v>
      </c>
      <c r="E318" s="17">
        <v>98090</v>
      </c>
      <c r="F318" s="15" t="str">
        <f>[1]ORÇAMENTO!R333</f>
        <v>FILTRO ANAERÓBIO RETANGULAR, EM ALVENARIA COM BLOCOS DE CONCRETO, DIMENSÕES INTERNAS: 1,4 X 3,0 X H=1,67 M, VOLUME ÚTIL: 5040 L (PARA 32 CONTRIBUINTES). AF_12/2020</v>
      </c>
      <c r="G318" s="13" t="str">
        <f>[1]ORÇAMENTO!S333</f>
        <v>UN</v>
      </c>
      <c r="H318" s="13">
        <f>[1]ORÇAMENTO!T333</f>
        <v>1</v>
      </c>
      <c r="I318" s="51"/>
      <c r="J318" s="42"/>
      <c r="K318" s="43"/>
      <c r="L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</row>
    <row r="319" spans="2:257" s="3" customFormat="1" x14ac:dyDescent="0.2">
      <c r="B319" s="3" t="s">
        <v>8</v>
      </c>
      <c r="C319" s="24" t="str">
        <f>[1]ORÇAMENTO!O334</f>
        <v>1.45.</v>
      </c>
      <c r="D319" s="26"/>
      <c r="E319" s="23"/>
      <c r="F319" s="18" t="str">
        <f>[1]ORÇAMENTO!R334</f>
        <v>LOUÇAS, ACESSÓRIOS E METAIS (INSTALAÇÃO SANITÁRIA)</v>
      </c>
      <c r="G319" s="14"/>
      <c r="H319" s="21"/>
      <c r="I319" s="50"/>
      <c r="J319" s="40" t="s">
        <v>6</v>
      </c>
      <c r="K319" s="41">
        <f>SUM(K320:K353)</f>
        <v>0</v>
      </c>
      <c r="L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/>
      <c r="GQ319" s="22"/>
      <c r="GR319" s="22"/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2"/>
      <c r="IC319" s="22"/>
      <c r="ID319" s="22"/>
      <c r="IE319" s="22"/>
      <c r="IF319" s="22"/>
      <c r="IG319" s="22"/>
      <c r="IH319" s="22"/>
      <c r="II319" s="22"/>
      <c r="IJ319" s="22"/>
      <c r="IK319" s="22"/>
      <c r="IL319" s="22"/>
      <c r="IM319" s="22"/>
      <c r="IN319" s="22"/>
      <c r="IO319" s="22"/>
      <c r="IP319" s="22"/>
      <c r="IQ319" s="22"/>
      <c r="IR319" s="22"/>
      <c r="IS319" s="22"/>
      <c r="IT319" s="22"/>
      <c r="IU319" s="22"/>
      <c r="IV319" s="22"/>
      <c r="IW319" s="22"/>
    </row>
    <row r="320" spans="2:257" ht="51" x14ac:dyDescent="0.2">
      <c r="B320" s="1" t="s">
        <v>8</v>
      </c>
      <c r="C320" s="20" t="str">
        <f>[1]ORÇAMENTO!O335</f>
        <v>1.45.1.</v>
      </c>
      <c r="D320" s="20" t="str">
        <f>[1]ORÇAMENTO!P335</f>
        <v>SINAPI</v>
      </c>
      <c r="E320" s="17">
        <v>95470</v>
      </c>
      <c r="F320" s="15" t="str">
        <f>[1]ORÇAMENTO!R335</f>
        <v>VASO SANITARIO SIFONADO CONVENCIONAL COM LOUÇA BRANCA, INCLUSO CONJUNTO DE LIGAÇÃO PARA BACIA SANITÁRIA AJUSTÁVEL - FORNECIMENTO E INSTALAÇÃO. AF_01/2020</v>
      </c>
      <c r="G320" s="13" t="str">
        <f>[1]ORÇAMENTO!S335</f>
        <v>UN</v>
      </c>
      <c r="H320" s="13">
        <f>[1]ORÇAMENTO!T335</f>
        <v>4</v>
      </c>
      <c r="I320" s="51"/>
      <c r="J320" s="42"/>
      <c r="K320" s="43"/>
      <c r="L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</row>
    <row r="321" spans="2:257" ht="25.5" x14ac:dyDescent="0.2">
      <c r="B321" s="1" t="s">
        <v>8</v>
      </c>
      <c r="C321" s="20" t="str">
        <f>[1]ORÇAMENTO!O336</f>
        <v>1.45.2.</v>
      </c>
      <c r="D321" s="20" t="str">
        <f>[1]ORÇAMENTO!P336</f>
        <v>SINAPI</v>
      </c>
      <c r="E321" s="17">
        <v>100848</v>
      </c>
      <c r="F321" s="15" t="str">
        <f>[1]ORÇAMENTO!R336</f>
        <v>VASO SANITÁRIO INFANTIL LOUÇA BRANCA - FORNECIMENTO E INSTALACAO. AF_01/2020</v>
      </c>
      <c r="G321" s="13" t="str">
        <f>[1]ORÇAMENTO!S336</f>
        <v>UN</v>
      </c>
      <c r="H321" s="13">
        <f>[1]ORÇAMENTO!T336</f>
        <v>9</v>
      </c>
      <c r="I321" s="51"/>
      <c r="J321" s="42"/>
      <c r="K321" s="43"/>
      <c r="L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</row>
    <row r="322" spans="2:257" ht="25.5" x14ac:dyDescent="0.2">
      <c r="B322" s="1" t="s">
        <v>8</v>
      </c>
      <c r="C322" s="20" t="str">
        <f>[1]ORÇAMENTO!O337</f>
        <v>1.45.3.</v>
      </c>
      <c r="D322" s="20" t="str">
        <f>[1]ORÇAMENTO!P337</f>
        <v>SINAPI</v>
      </c>
      <c r="E322" s="17">
        <v>100849</v>
      </c>
      <c r="F322" s="15" t="str">
        <f>[1]ORÇAMENTO!R337</f>
        <v>ASSENTO SANITÁRIO CONVENCIONAL - FORNECIMENTO E INSTALACAO. AF_01/2020</v>
      </c>
      <c r="G322" s="13" t="str">
        <f>[1]ORÇAMENTO!S337</f>
        <v>UN</v>
      </c>
      <c r="H322" s="13">
        <f>[1]ORÇAMENTO!T337</f>
        <v>4</v>
      </c>
      <c r="I322" s="51"/>
      <c r="J322" s="42"/>
      <c r="K322" s="43"/>
      <c r="L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</row>
    <row r="323" spans="2:257" ht="25.5" x14ac:dyDescent="0.2">
      <c r="B323" s="1" t="s">
        <v>8</v>
      </c>
      <c r="C323" s="20" t="str">
        <f>[1]ORÇAMENTO!O338</f>
        <v>1.45.4.</v>
      </c>
      <c r="D323" s="20" t="str">
        <f>[1]ORÇAMENTO!P338</f>
        <v>SINAPI</v>
      </c>
      <c r="E323" s="17">
        <v>100851</v>
      </c>
      <c r="F323" s="15" t="str">
        <f>[1]ORÇAMENTO!R338</f>
        <v>ASSENTO SANITÁRIO INFANTIL - FORNECIMENTO E INSTALACAO. AF_01/2020</v>
      </c>
      <c r="G323" s="13" t="str">
        <f>[1]ORÇAMENTO!S338</f>
        <v>UN</v>
      </c>
      <c r="H323" s="13">
        <f>[1]ORÇAMENTO!T338</f>
        <v>9</v>
      </c>
      <c r="I323" s="51"/>
      <c r="J323" s="42"/>
      <c r="K323" s="43"/>
      <c r="L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</row>
    <row r="324" spans="2:257" ht="25.5" x14ac:dyDescent="0.2">
      <c r="B324" s="1" t="s">
        <v>8</v>
      </c>
      <c r="C324" s="20" t="str">
        <f>[1]ORÇAMENTO!O339</f>
        <v>1.45.5.</v>
      </c>
      <c r="D324" s="20" t="str">
        <f>[1]ORÇAMENTO!P339</f>
        <v>FNDE</v>
      </c>
      <c r="E324" s="17" t="s">
        <v>200</v>
      </c>
      <c r="F324" s="15" t="str">
        <f>[1]ORÇAMENTO!R339</f>
        <v>BANHEIRA PLÁSTICA RÍGIDA, 77x45x20cm DE EMBUTIR, CONFORME DETALHE DE PROJETO</v>
      </c>
      <c r="G324" s="13" t="str">
        <f>[1]ORÇAMENTO!S339</f>
        <v>UN</v>
      </c>
      <c r="H324" s="13">
        <f>[1]ORÇAMENTO!T339</f>
        <v>2</v>
      </c>
      <c r="I324" s="51"/>
      <c r="J324" s="42"/>
      <c r="K324" s="43"/>
      <c r="L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</row>
    <row r="325" spans="2:257" ht="38.25" x14ac:dyDescent="0.2">
      <c r="B325" s="1" t="s">
        <v>8</v>
      </c>
      <c r="C325" s="20" t="str">
        <f>[1]ORÇAMENTO!O340</f>
        <v>1.45.6.</v>
      </c>
      <c r="D325" s="20" t="str">
        <f>[1]ORÇAMENTO!P340</f>
        <v>FNDE</v>
      </c>
      <c r="E325" s="17" t="s">
        <v>201</v>
      </c>
      <c r="F325" s="15" t="str">
        <f>[1]ORÇAMENTO!R340</f>
        <v>LAVATÓRIO DE CANTO, LOUÇA BRANCA SUSPENSO, 29,5 X 39CM OU EQUIVALENTE, PADRÃO POPULAR - FORNECIMENTO E INSTALAÇÃO</v>
      </c>
      <c r="G325" s="13" t="str">
        <f>[1]ORÇAMENTO!S340</f>
        <v>UN</v>
      </c>
      <c r="H325" s="13">
        <f>[1]ORÇAMENTO!T340</f>
        <v>3</v>
      </c>
      <c r="I325" s="51"/>
      <c r="J325" s="42"/>
      <c r="K325" s="43"/>
      <c r="L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</row>
    <row r="326" spans="2:257" ht="25.5" x14ac:dyDescent="0.2">
      <c r="B326" s="1" t="s">
        <v>8</v>
      </c>
      <c r="C326" s="20" t="str">
        <f>[1]ORÇAMENTO!O341</f>
        <v>1.45.7.</v>
      </c>
      <c r="D326" s="20" t="str">
        <f>[1]ORÇAMENTO!P341</f>
        <v>SINAPI</v>
      </c>
      <c r="E326" s="17">
        <v>86901</v>
      </c>
      <c r="F326" s="15" t="str">
        <f>[1]ORÇAMENTO!R341</f>
        <v>CUBA DE EMBUTIR OVAL EM LOUÇA BRANCA, 35 X 50CM OU EQUIVALENTE - FORNECIMENTO E INSTALAÇÃO. AF_01/2020</v>
      </c>
      <c r="G326" s="13" t="str">
        <f>[1]ORÇAMENTO!S341</f>
        <v>UN</v>
      </c>
      <c r="H326" s="13">
        <f>[1]ORÇAMENTO!T341</f>
        <v>13</v>
      </c>
      <c r="I326" s="51"/>
      <c r="J326" s="42"/>
      <c r="K326" s="43"/>
      <c r="L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</row>
    <row r="327" spans="2:257" ht="38.25" x14ac:dyDescent="0.2">
      <c r="B327" s="1" t="s">
        <v>8</v>
      </c>
      <c r="C327" s="20" t="str">
        <f>[1]ORÇAMENTO!O342</f>
        <v>1.45.8.</v>
      </c>
      <c r="D327" s="20" t="str">
        <f>[1]ORÇAMENTO!P342</f>
        <v>SINAPI</v>
      </c>
      <c r="E327" s="17">
        <v>86902</v>
      </c>
      <c r="F327" s="15" t="str">
        <f>[1]ORÇAMENTO!R342</f>
        <v>LAVATÓRIO LOUÇA BRANCA COM COLUNA, *44 X 35,5* CM, PADRÃO POPULAR - FORNECIMENTO E INSTALAÇÃO. AF_01/2020</v>
      </c>
      <c r="G327" s="13" t="str">
        <f>[1]ORÇAMENTO!S342</f>
        <v>UN</v>
      </c>
      <c r="H327" s="13">
        <f>[1]ORÇAMENTO!T342</f>
        <v>3</v>
      </c>
      <c r="I327" s="51"/>
      <c r="J327" s="42"/>
      <c r="K327" s="43"/>
      <c r="L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</row>
    <row r="328" spans="2:257" ht="25.5" x14ac:dyDescent="0.2">
      <c r="B328" s="1" t="s">
        <v>8</v>
      </c>
      <c r="C328" s="20" t="str">
        <f>[1]ORÇAMENTO!O343</f>
        <v>1.45.9.</v>
      </c>
      <c r="D328" s="20" t="str">
        <f>[1]ORÇAMENTO!P343</f>
        <v>SINAPI</v>
      </c>
      <c r="E328" s="17">
        <v>86872</v>
      </c>
      <c r="F328" s="15" t="str">
        <f>[1]ORÇAMENTO!R343</f>
        <v>TANQUE DE LOUÇA BRANCA COM COLUNA, 30L OU EQUIVALENTE - FORNECIMENTO E INSTALAÇÃO. AF_01/2020</v>
      </c>
      <c r="G328" s="13" t="str">
        <f>[1]ORÇAMENTO!S343</f>
        <v>UN</v>
      </c>
      <c r="H328" s="13">
        <f>[1]ORÇAMENTO!T343</f>
        <v>5</v>
      </c>
      <c r="I328" s="51"/>
      <c r="J328" s="42"/>
      <c r="K328" s="43"/>
      <c r="L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</row>
    <row r="329" spans="2:257" ht="25.5" x14ac:dyDescent="0.2">
      <c r="B329" s="1" t="s">
        <v>8</v>
      </c>
      <c r="C329" s="20" t="str">
        <f>[1]ORÇAMENTO!O344</f>
        <v>1.45.10.</v>
      </c>
      <c r="D329" s="20" t="str">
        <f>[1]ORÇAMENTO!P344</f>
        <v>SINAPI</v>
      </c>
      <c r="E329" s="17">
        <v>86900</v>
      </c>
      <c r="F329" s="15" t="str">
        <f>[1]ORÇAMENTO!R344</f>
        <v>CUBA DE EMBUTIR RETANGULAR DE AÇO INOXIDÁVEL, 46 X 30 X 12 CM - FORNECIMENTO E INSTALAÇÃO. AF_01/2020</v>
      </c>
      <c r="G329" s="13" t="str">
        <f>[1]ORÇAMENTO!S344</f>
        <v>UN</v>
      </c>
      <c r="H329" s="13">
        <f>[1]ORÇAMENTO!T344</f>
        <v>5</v>
      </c>
      <c r="I329" s="51"/>
      <c r="J329" s="42"/>
      <c r="K329" s="43"/>
      <c r="L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</row>
    <row r="330" spans="2:257" ht="25.5" x14ac:dyDescent="0.2">
      <c r="B330" s="1" t="s">
        <v>8</v>
      </c>
      <c r="C330" s="20" t="str">
        <f>[1]ORÇAMENTO!O345</f>
        <v>1.45.11.</v>
      </c>
      <c r="D330" s="20" t="str">
        <f>[1]ORÇAMENTO!P345</f>
        <v>FNDE</v>
      </c>
      <c r="E330" s="17" t="s">
        <v>202</v>
      </c>
      <c r="F330" s="15" t="str">
        <f>[1]ORÇAMENTO!R345</f>
        <v>CUBA DE EMBUTIR RETANGULAR DE AÇO INOXIDÁVEL, 50 X 40 X 20 CM - FORNECIMENTO E INSTALAÇÃO</v>
      </c>
      <c r="G330" s="13" t="str">
        <f>[1]ORÇAMENTO!S345</f>
        <v>UN</v>
      </c>
      <c r="H330" s="13">
        <f>[1]ORÇAMENTO!T345</f>
        <v>6</v>
      </c>
      <c r="I330" s="51"/>
      <c r="J330" s="42"/>
      <c r="K330" s="43"/>
      <c r="L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</row>
    <row r="331" spans="2:257" ht="25.5" x14ac:dyDescent="0.2">
      <c r="B331" s="1" t="s">
        <v>8</v>
      </c>
      <c r="C331" s="20" t="str">
        <f>[1]ORÇAMENTO!O346</f>
        <v>1.45.12.</v>
      </c>
      <c r="D331" s="20" t="str">
        <f>[1]ORÇAMENTO!P346</f>
        <v>SINAPI</v>
      </c>
      <c r="E331" s="17">
        <v>100852</v>
      </c>
      <c r="F331" s="15" t="str">
        <f>[1]ORÇAMENTO!R346</f>
        <v>CUBA DE EMBUTIR RETANGULAR DE AÇO INOXIDÁVEL, 56 X 33 X 12 CM - FORNECIMENTO E INSTALAÇÃO. AF_01/2020</v>
      </c>
      <c r="G331" s="13" t="str">
        <f>[1]ORÇAMENTO!S346</f>
        <v>UN</v>
      </c>
      <c r="H331" s="13">
        <f>[1]ORÇAMENTO!T346</f>
        <v>1</v>
      </c>
      <c r="I331" s="51"/>
      <c r="J331" s="42"/>
      <c r="K331" s="43"/>
      <c r="L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</row>
    <row r="332" spans="2:257" ht="38.25" x14ac:dyDescent="0.2">
      <c r="B332" s="1" t="s">
        <v>8</v>
      </c>
      <c r="C332" s="20" t="str">
        <f>[1]ORÇAMENTO!O347</f>
        <v>1.45.13.</v>
      </c>
      <c r="D332" s="20" t="str">
        <f>[1]ORÇAMENTO!P347</f>
        <v>SINAPI</v>
      </c>
      <c r="E332" s="17">
        <v>86877</v>
      </c>
      <c r="F332" s="15" t="str">
        <f>[1]ORÇAMENTO!R347</f>
        <v>VÁLVULA EM METAL CROMADO 1.1/2" X 1.1/2" PARA TANQUE OU LAVATÓRIO, COM OU SEM LADRÃO - FORNECIMENTO E INSTALAÇÃO. AF_01/2020</v>
      </c>
      <c r="G332" s="13" t="str">
        <f>[1]ORÇAMENTO!S347</f>
        <v>UN</v>
      </c>
      <c r="H332" s="13">
        <f>[1]ORÇAMENTO!T347</f>
        <v>24</v>
      </c>
      <c r="I332" s="51"/>
      <c r="J332" s="42"/>
      <c r="K332" s="43"/>
      <c r="L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</row>
    <row r="333" spans="2:257" ht="25.5" x14ac:dyDescent="0.2">
      <c r="B333" s="1" t="s">
        <v>8</v>
      </c>
      <c r="C333" s="20" t="str">
        <f>[1]ORÇAMENTO!O348</f>
        <v>1.45.14.</v>
      </c>
      <c r="D333" s="20" t="str">
        <f>[1]ORÇAMENTO!P348</f>
        <v>SINAPI</v>
      </c>
      <c r="E333" s="17">
        <v>86883</v>
      </c>
      <c r="F333" s="15" t="str">
        <f>[1]ORÇAMENTO!R348</f>
        <v>SIFÃO DO TIPO FLEXÍVEL EM PVC 1 X 1.1/2 - FORNECIMENTO E INSTALAÇÃO. AF_01/2020</v>
      </c>
      <c r="G333" s="13" t="str">
        <f>[1]ORÇAMENTO!S348</f>
        <v>UN</v>
      </c>
      <c r="H333" s="13">
        <f>[1]ORÇAMENTO!T348</f>
        <v>38</v>
      </c>
      <c r="I333" s="51"/>
      <c r="J333" s="42"/>
      <c r="K333" s="43"/>
      <c r="L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</row>
    <row r="334" spans="2:257" ht="38.25" x14ac:dyDescent="0.2">
      <c r="B334" s="1" t="s">
        <v>8</v>
      </c>
      <c r="C334" s="20" t="str">
        <f>[1]ORÇAMENTO!O349</f>
        <v>1.45.15.</v>
      </c>
      <c r="D334" s="20" t="str">
        <f>[1]ORÇAMENTO!P349</f>
        <v>SINAPI</v>
      </c>
      <c r="E334" s="17">
        <v>86909</v>
      </c>
      <c r="F334" s="15" t="str">
        <f>[1]ORÇAMENTO!R349</f>
        <v>TORNEIRA CROMADA TUBO MÓVEL, DE MESA, 1/2" OU 3/4", PARA PIA DE COZINHA, PADRÃO ALTO - FORNECIMENTO E INSTALAÇÃO. AF_01/2020</v>
      </c>
      <c r="G334" s="13" t="str">
        <f>[1]ORÇAMENTO!S349</f>
        <v>UN</v>
      </c>
      <c r="H334" s="13">
        <f>[1]ORÇAMENTO!T349</f>
        <v>9</v>
      </c>
      <c r="I334" s="51"/>
      <c r="J334" s="42"/>
      <c r="K334" s="43"/>
      <c r="L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</row>
    <row r="335" spans="2:257" ht="25.5" x14ac:dyDescent="0.2">
      <c r="B335" s="1" t="s">
        <v>8</v>
      </c>
      <c r="C335" s="20" t="str">
        <f>[1]ORÇAMENTO!O350</f>
        <v>1.45.16.</v>
      </c>
      <c r="D335" s="20" t="str">
        <f>[1]ORÇAMENTO!P350</f>
        <v>FNDE</v>
      </c>
      <c r="E335" s="17" t="s">
        <v>203</v>
      </c>
      <c r="F335" s="15" t="str">
        <f>[1]ORÇAMENTO!R350</f>
        <v>TORNEIRA CROMADA DE MESA, 1/2 OU 3/4 , PARA LAVATÓRIO, COM TEMPORIZADOR - FORNECIMENTO E INSTALAÇÃO.</v>
      </c>
      <c r="G335" s="13" t="str">
        <f>[1]ORÇAMENTO!S350</f>
        <v>UN</v>
      </c>
      <c r="H335" s="13">
        <f>[1]ORÇAMENTO!T350</f>
        <v>16</v>
      </c>
      <c r="I335" s="51"/>
      <c r="J335" s="42"/>
      <c r="K335" s="43"/>
      <c r="L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</row>
    <row r="336" spans="2:257" ht="25.5" x14ac:dyDescent="0.2">
      <c r="B336" s="1" t="s">
        <v>8</v>
      </c>
      <c r="C336" s="20" t="str">
        <f>[1]ORÇAMENTO!O351</f>
        <v>1.45.17.</v>
      </c>
      <c r="D336" s="20" t="str">
        <f>[1]ORÇAMENTO!P351</f>
        <v>FNDE</v>
      </c>
      <c r="E336" s="17" t="s">
        <v>204</v>
      </c>
      <c r="F336" s="15" t="str">
        <f>[1]ORÇAMENTO!R351</f>
        <v>TORNEIRA ELETRICA DE PAREDE, BICA ALTA, PARA COZINHA, 5500 W (110/220 V)</v>
      </c>
      <c r="G336" s="13" t="str">
        <f>[1]ORÇAMENTO!S351</f>
        <v>UN</v>
      </c>
      <c r="H336" s="13">
        <f>[1]ORÇAMENTO!T351</f>
        <v>2</v>
      </c>
      <c r="I336" s="51"/>
      <c r="J336" s="42"/>
      <c r="K336" s="43"/>
      <c r="L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</row>
    <row r="337" spans="2:257" ht="25.5" x14ac:dyDescent="0.2">
      <c r="B337" s="1" t="s">
        <v>8</v>
      </c>
      <c r="C337" s="20" t="str">
        <f>[1]ORÇAMENTO!O352</f>
        <v>1.45.18.</v>
      </c>
      <c r="D337" s="20" t="str">
        <f>[1]ORÇAMENTO!P352</f>
        <v>SINAPI</v>
      </c>
      <c r="E337" s="17">
        <v>86913</v>
      </c>
      <c r="F337" s="15" t="str">
        <f>[1]ORÇAMENTO!R352</f>
        <v>TORNEIRA CROMADA 1/2" OU 3/4" PARA TANQUE, PADRÃO POPULAR - FORNECIMENTO E INSTALAÇÃO. AF_01/2020</v>
      </c>
      <c r="G337" s="13" t="str">
        <f>[1]ORÇAMENTO!S352</f>
        <v>UN</v>
      </c>
      <c r="H337" s="13">
        <f>[1]ORÇAMENTO!T352</f>
        <v>7</v>
      </c>
      <c r="I337" s="51"/>
      <c r="J337" s="42"/>
      <c r="K337" s="43"/>
      <c r="L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</row>
    <row r="338" spans="2:257" ht="25.5" x14ac:dyDescent="0.2">
      <c r="B338" s="1" t="s">
        <v>8</v>
      </c>
      <c r="C338" s="20" t="str">
        <f>[1]ORÇAMENTO!O353</f>
        <v>1.45.19.</v>
      </c>
      <c r="D338" s="20" t="str">
        <f>[1]ORÇAMENTO!P353</f>
        <v>FNDE</v>
      </c>
      <c r="E338" s="17" t="s">
        <v>205</v>
      </c>
      <c r="F338" s="15" t="str">
        <f>[1]ORÇAMENTO!R353</f>
        <v>TORNEIRA CROMADA DE MESA PARA LAVATORIO, TIPO MONOCOMANDO - ACIONAMENTO TIPO ALAVANCA</v>
      </c>
      <c r="G338" s="13" t="str">
        <f>[1]ORÇAMENTO!S353</f>
        <v>UN</v>
      </c>
      <c r="H338" s="13">
        <f>[1]ORÇAMENTO!T353</f>
        <v>3</v>
      </c>
      <c r="I338" s="51"/>
      <c r="J338" s="42"/>
      <c r="K338" s="43"/>
      <c r="L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</row>
    <row r="339" spans="2:257" ht="25.5" x14ac:dyDescent="0.2">
      <c r="B339" s="1" t="s">
        <v>8</v>
      </c>
      <c r="C339" s="20" t="str">
        <f>[1]ORÇAMENTO!O354</f>
        <v>1.45.20.</v>
      </c>
      <c r="D339" s="20" t="str">
        <f>[1]ORÇAMENTO!P354</f>
        <v>FNDE</v>
      </c>
      <c r="E339" s="17" t="s">
        <v>206</v>
      </c>
      <c r="F339" s="15" t="str">
        <f>[1]ORÇAMENTO!R354</f>
        <v>TORNEIRA ELÉTRICA COM MANGUEIRA PLÁSTICA FORTTI MAXI, LORENZETTIOU EQUIVALENTE</v>
      </c>
      <c r="G339" s="13" t="str">
        <f>[1]ORÇAMENTO!S354</f>
        <v>UN</v>
      </c>
      <c r="H339" s="13">
        <f>[1]ORÇAMENTO!T354</f>
        <v>2</v>
      </c>
      <c r="I339" s="51"/>
      <c r="J339" s="42"/>
      <c r="K339" s="43"/>
      <c r="L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</row>
    <row r="340" spans="2:257" ht="25.5" x14ac:dyDescent="0.2">
      <c r="B340" s="1" t="s">
        <v>8</v>
      </c>
      <c r="C340" s="20" t="str">
        <f>[1]ORÇAMENTO!O355</f>
        <v>1.45.21.</v>
      </c>
      <c r="D340" s="20" t="str">
        <f>[1]ORÇAMENTO!P355</f>
        <v>SINAPI</v>
      </c>
      <c r="E340" s="17">
        <v>86887</v>
      </c>
      <c r="F340" s="15" t="str">
        <f>[1]ORÇAMENTO!R355</f>
        <v>ENGATE FLEXÍVEL EM INOX, 1/2 X 40CM - FORNECIMENTO E INSTALAÇÃO. AF_01/2020</v>
      </c>
      <c r="G340" s="13" t="str">
        <f>[1]ORÇAMENTO!S355</f>
        <v>UN</v>
      </c>
      <c r="H340" s="13">
        <f>[1]ORÇAMENTO!T355</f>
        <v>25</v>
      </c>
      <c r="I340" s="51"/>
      <c r="J340" s="42"/>
      <c r="K340" s="43"/>
      <c r="L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</row>
    <row r="341" spans="2:257" ht="25.5" x14ac:dyDescent="0.2">
      <c r="B341" s="1" t="s">
        <v>8</v>
      </c>
      <c r="C341" s="20" t="str">
        <f>[1]ORÇAMENTO!O356</f>
        <v>1.45.22.</v>
      </c>
      <c r="D341" s="20" t="str">
        <f>[1]ORÇAMENTO!P356</f>
        <v>SINAPI</v>
      </c>
      <c r="E341" s="17">
        <v>100860</v>
      </c>
      <c r="F341" s="15" t="str">
        <f>[1]ORÇAMENTO!R356</f>
        <v>CHUVEIRO ELÉTRICO COMUM CORPO PLÁSTICO, TIPO DUCHA - FORNECIMENTO E INSTALAÇÃO. AF_01/2020</v>
      </c>
      <c r="G341" s="13" t="str">
        <f>[1]ORÇAMENTO!S356</f>
        <v>UN</v>
      </c>
      <c r="H341" s="13">
        <f>[1]ORÇAMENTO!T356</f>
        <v>8</v>
      </c>
      <c r="I341" s="51"/>
      <c r="J341" s="42"/>
      <c r="K341" s="43"/>
      <c r="L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</row>
    <row r="342" spans="2:257" ht="25.5" x14ac:dyDescent="0.2">
      <c r="B342" s="1" t="s">
        <v>8</v>
      </c>
      <c r="C342" s="20" t="str">
        <f>[1]ORÇAMENTO!O357</f>
        <v>1.45.23.</v>
      </c>
      <c r="D342" s="20" t="str">
        <f>[1]ORÇAMENTO!P357</f>
        <v>FNDE</v>
      </c>
      <c r="E342" s="17" t="s">
        <v>207</v>
      </c>
      <c r="F342" s="15" t="str">
        <f>[1]ORÇAMENTO!R357</f>
        <v>BARRA DE APOIO RETA, EM ACO INOX POLIDO, COMPRIMENTO 40CM, FIXADA NA PAREDE - FORNECIMENTO E INSTALAÇÃO</v>
      </c>
      <c r="G342" s="13" t="str">
        <f>[1]ORÇAMENTO!S357</f>
        <v>UN</v>
      </c>
      <c r="H342" s="13">
        <f>[1]ORÇAMENTO!T357</f>
        <v>9</v>
      </c>
      <c r="I342" s="51"/>
      <c r="J342" s="42"/>
      <c r="K342" s="43"/>
      <c r="L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</row>
    <row r="343" spans="2:257" ht="38.25" x14ac:dyDescent="0.2">
      <c r="B343" s="1" t="s">
        <v>8</v>
      </c>
      <c r="C343" s="20" t="str">
        <f>[1]ORÇAMENTO!O358</f>
        <v>1.45.24.</v>
      </c>
      <c r="D343" s="20" t="str">
        <f>[1]ORÇAMENTO!P358</f>
        <v>SINAPI</v>
      </c>
      <c r="E343" s="17">
        <v>100867</v>
      </c>
      <c r="F343" s="15" t="str">
        <f>[1]ORÇAMENTO!R358</f>
        <v>BARRA DE APOIO RETA, EM ACO INOX POLIDO, COMPRIMENTO 70 CM, FIXADA NA PAREDE - FORNECIMENTO E INSTALAÇÃO. AF_01/2020</v>
      </c>
      <c r="G343" s="13" t="str">
        <f>[1]ORÇAMENTO!S358</f>
        <v>UN</v>
      </c>
      <c r="H343" s="13">
        <f>[1]ORÇAMENTO!T358</f>
        <v>5</v>
      </c>
      <c r="I343" s="51"/>
      <c r="J343" s="42"/>
      <c r="K343" s="43"/>
      <c r="L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</row>
    <row r="344" spans="2:257" ht="38.25" x14ac:dyDescent="0.2">
      <c r="B344" s="1" t="s">
        <v>8</v>
      </c>
      <c r="C344" s="20" t="str">
        <f>[1]ORÇAMENTO!O359</f>
        <v>1.45.25.</v>
      </c>
      <c r="D344" s="20" t="str">
        <f>[1]ORÇAMENTO!P359</f>
        <v>SINAPI</v>
      </c>
      <c r="E344" s="17">
        <v>100868</v>
      </c>
      <c r="F344" s="15" t="str">
        <f>[1]ORÇAMENTO!R359</f>
        <v>BARRA DE APOIO RETA, EM ACO INOX POLIDO, COMPRIMENTO 80 CM, FIXADA NA PAREDE - FORNECIMENTO E INSTALAÇÃO. AF_01/2020</v>
      </c>
      <c r="G344" s="13" t="str">
        <f>[1]ORÇAMENTO!S359</f>
        <v>UN</v>
      </c>
      <c r="H344" s="13">
        <f>[1]ORÇAMENTO!T359</f>
        <v>7</v>
      </c>
      <c r="I344" s="51"/>
      <c r="J344" s="42"/>
      <c r="K344" s="43"/>
      <c r="L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</row>
    <row r="345" spans="2:257" ht="25.5" x14ac:dyDescent="0.2">
      <c r="B345" s="1" t="s">
        <v>8</v>
      </c>
      <c r="C345" s="20" t="str">
        <f>[1]ORÇAMENTO!O360</f>
        <v>1.45.26.</v>
      </c>
      <c r="D345" s="20" t="str">
        <f>[1]ORÇAMENTO!P360</f>
        <v>SINAPI</v>
      </c>
      <c r="E345" s="17">
        <v>100875</v>
      </c>
      <c r="F345" s="15" t="str">
        <f>[1]ORÇAMENTO!R360</f>
        <v>BANCO ARTICULADO, EM ACO INOX, PARA PCD, FIXADO NA PAREDE - FORNECIMENTO E INSTALAÇÃO. AF_01/2020</v>
      </c>
      <c r="G345" s="13" t="str">
        <f>[1]ORÇAMENTO!S360</f>
        <v>UN</v>
      </c>
      <c r="H345" s="13">
        <f>[1]ORÇAMENTO!T360</f>
        <v>1</v>
      </c>
      <c r="I345" s="51"/>
      <c r="J345" s="42"/>
      <c r="K345" s="43"/>
      <c r="L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</row>
    <row r="346" spans="2:257" ht="38.25" x14ac:dyDescent="0.2">
      <c r="B346" s="1" t="s">
        <v>8</v>
      </c>
      <c r="C346" s="20" t="str">
        <f>[1]ORÇAMENTO!O361</f>
        <v>1.45.27.</v>
      </c>
      <c r="D346" s="20" t="str">
        <f>[1]ORÇAMENTO!P361</f>
        <v>FNDE</v>
      </c>
      <c r="E346" s="17" t="s">
        <v>208</v>
      </c>
      <c r="F346" s="15" t="str">
        <f>[1]ORÇAMENTO!R361</f>
        <v>VÁLVULA DE DESCARGA METÁLICA, DUPLO ACIONAMENTO ECO, BASE 1 1/2", ACABAMENTO METALICO CROMADO - FORNECIMENTO E INSTALAÇÃO</v>
      </c>
      <c r="G346" s="13" t="str">
        <f>[1]ORÇAMENTO!S361</f>
        <v>UN</v>
      </c>
      <c r="H346" s="13">
        <f>[1]ORÇAMENTO!T361</f>
        <v>13</v>
      </c>
      <c r="I346" s="51"/>
      <c r="J346" s="42"/>
      <c r="K346" s="43"/>
      <c r="L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</row>
    <row r="347" spans="2:257" ht="25.5" x14ac:dyDescent="0.2">
      <c r="B347" s="1" t="s">
        <v>8</v>
      </c>
      <c r="C347" s="20" t="str">
        <f>[1]ORÇAMENTO!O362</f>
        <v>1.45.28.</v>
      </c>
      <c r="D347" s="20" t="str">
        <f>[1]ORÇAMENTO!P362</f>
        <v>FNDE</v>
      </c>
      <c r="E347" s="17" t="s">
        <v>209</v>
      </c>
      <c r="F347" s="15" t="str">
        <f>[1]ORÇAMENTO!R362</f>
        <v>TOALHEIRO PLASTICO TIPO DISPENSER PARA PAPEL TOALHA INTERFOLHADO</v>
      </c>
      <c r="G347" s="13" t="str">
        <f>[1]ORÇAMENTO!S362</f>
        <v>UN</v>
      </c>
      <c r="H347" s="13">
        <f>[1]ORÇAMENTO!T362</f>
        <v>17</v>
      </c>
      <c r="I347" s="51"/>
      <c r="J347" s="42"/>
      <c r="K347" s="43"/>
      <c r="L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</row>
    <row r="348" spans="2:257" ht="25.5" x14ac:dyDescent="0.2">
      <c r="B348" s="1" t="s">
        <v>8</v>
      </c>
      <c r="C348" s="20" t="str">
        <f>[1]ORÇAMENTO!O363</f>
        <v>1.45.29.</v>
      </c>
      <c r="D348" s="20" t="str">
        <f>[1]ORÇAMENTO!P363</f>
        <v>FNDE</v>
      </c>
      <c r="E348" s="17" t="s">
        <v>210</v>
      </c>
      <c r="F348" s="15" t="str">
        <f>[1]ORÇAMENTO!R363</f>
        <v>PAPELEIRA PLASTICA TIPO DISPENSER PARA PAPEL HIGIENICO ROLAO</v>
      </c>
      <c r="G348" s="13" t="str">
        <f>[1]ORÇAMENTO!S363</f>
        <v>UN</v>
      </c>
      <c r="H348" s="13">
        <f>[1]ORÇAMENTO!T363</f>
        <v>9</v>
      </c>
      <c r="I348" s="51"/>
      <c r="J348" s="42"/>
      <c r="K348" s="43"/>
      <c r="L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</row>
    <row r="349" spans="2:257" ht="38.25" x14ac:dyDescent="0.2">
      <c r="B349" s="1" t="s">
        <v>8</v>
      </c>
      <c r="C349" s="20" t="str">
        <f>[1]ORÇAMENTO!O364</f>
        <v>1.45.30.</v>
      </c>
      <c r="D349" s="20" t="str">
        <f>[1]ORÇAMENTO!P364</f>
        <v>SINAPI</v>
      </c>
      <c r="E349" s="17">
        <v>95547</v>
      </c>
      <c r="F349" s="15" t="str">
        <f>[1]ORÇAMENTO!R364</f>
        <v>SABONETEIRA PLASTICA TIPO DISPENSER PARA SABONETE LIQUIDO COM RESERVATORIO 800 A 1500 ML, INCLUSO FIXAÇÃO. AF_01/2020</v>
      </c>
      <c r="G349" s="13" t="str">
        <f>[1]ORÇAMENTO!S364</f>
        <v>UN</v>
      </c>
      <c r="H349" s="13">
        <f>[1]ORÇAMENTO!T364</f>
        <v>14</v>
      </c>
      <c r="I349" s="51"/>
      <c r="J349" s="42"/>
      <c r="K349" s="43"/>
      <c r="L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</row>
    <row r="350" spans="2:257" ht="25.5" x14ac:dyDescent="0.2">
      <c r="B350" s="1" t="s">
        <v>8</v>
      </c>
      <c r="C350" s="20" t="str">
        <f>[1]ORÇAMENTO!O365</f>
        <v>1.45.31.</v>
      </c>
      <c r="D350" s="20" t="str">
        <f>[1]ORÇAMENTO!P365</f>
        <v>FNDE</v>
      </c>
      <c r="E350" s="17" t="s">
        <v>211</v>
      </c>
      <c r="F350" s="15" t="str">
        <f>[1]ORÇAMENTO!R365</f>
        <v>ESPELHO CRISTAL, ESPESSURA 4MM, COM PARAFUSOS DE FIXAÇÃO, SEM MOLDURA</v>
      </c>
      <c r="G350" s="13" t="str">
        <f>[1]ORÇAMENTO!S365</f>
        <v>M2</v>
      </c>
      <c r="H350" s="13">
        <f>[1]ORÇAMENTO!T365</f>
        <v>7.5</v>
      </c>
      <c r="I350" s="51"/>
      <c r="J350" s="42"/>
      <c r="K350" s="43"/>
      <c r="L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</row>
    <row r="351" spans="2:257" ht="25.5" x14ac:dyDescent="0.2">
      <c r="B351" s="1" t="s">
        <v>8</v>
      </c>
      <c r="C351" s="20" t="str">
        <f>[1]ORÇAMENTO!O366</f>
        <v>1.45.32.</v>
      </c>
      <c r="D351" s="20" t="str">
        <f>[1]ORÇAMENTO!P366</f>
        <v>FNDE</v>
      </c>
      <c r="E351" s="17" t="s">
        <v>212</v>
      </c>
      <c r="F351" s="15" t="str">
        <f>[1]ORÇAMENTO!R366</f>
        <v>DUCHA / CHUVEIRO METALICO, DE PAREDE, ARTICULAVEL, COM DESVIADOR E DUCHA MANUAL</v>
      </c>
      <c r="G351" s="13" t="str">
        <f>[1]ORÇAMENTO!S366</f>
        <v>UN</v>
      </c>
      <c r="H351" s="13">
        <f>[1]ORÇAMENTO!T366</f>
        <v>10</v>
      </c>
      <c r="I351" s="51"/>
      <c r="J351" s="42"/>
      <c r="K351" s="43"/>
      <c r="L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</row>
    <row r="352" spans="2:257" x14ac:dyDescent="0.2">
      <c r="B352" s="1" t="s">
        <v>8</v>
      </c>
      <c r="C352" s="20" t="str">
        <f>[1]ORÇAMENTO!O367</f>
        <v>1.45.33.</v>
      </c>
      <c r="D352" s="20" t="str">
        <f>[1]ORÇAMENTO!P367</f>
        <v>FNDE</v>
      </c>
      <c r="E352" s="17" t="s">
        <v>213</v>
      </c>
      <c r="F352" s="15" t="str">
        <f>[1]ORÇAMENTO!R367</f>
        <v>CABIDE/GANCHO DE BANHEIRO SIMPLES EM METAL CROMADO</v>
      </c>
      <c r="G352" s="13" t="str">
        <f>[1]ORÇAMENTO!S367</f>
        <v>UN</v>
      </c>
      <c r="H352" s="13">
        <f>[1]ORÇAMENTO!T367</f>
        <v>107</v>
      </c>
      <c r="I352" s="51"/>
      <c r="J352" s="42"/>
      <c r="K352" s="43"/>
      <c r="L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</row>
    <row r="353" spans="2:257" ht="25.5" x14ac:dyDescent="0.2">
      <c r="B353" s="1" t="s">
        <v>8</v>
      </c>
      <c r="C353" s="20" t="str">
        <f>[1]ORÇAMENTO!O368</f>
        <v>1.45.34.</v>
      </c>
      <c r="D353" s="20" t="str">
        <f>[1]ORÇAMENTO!P368</f>
        <v>FNDE</v>
      </c>
      <c r="E353" s="17" t="s">
        <v>214</v>
      </c>
      <c r="F353" s="15" t="str">
        <f>[1]ORÇAMENTO!R368</f>
        <v>BARRA METÁLICA COM PINTURA CINZA PARA PROTEÇÃO DOS ESPELHOS E CHUVEIRO INFANTIL</v>
      </c>
      <c r="G353" s="13" t="str">
        <f>[1]ORÇAMENTO!S368</f>
        <v>M</v>
      </c>
      <c r="H353" s="13">
        <f>[1]ORÇAMENTO!T368</f>
        <v>9.6999999999999993</v>
      </c>
      <c r="I353" s="51"/>
      <c r="J353" s="42"/>
      <c r="K353" s="43"/>
      <c r="L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</row>
    <row r="354" spans="2:257" s="3" customFormat="1" x14ac:dyDescent="0.2">
      <c r="B354" s="3" t="s">
        <v>8</v>
      </c>
      <c r="C354" s="24" t="str">
        <f>[1]ORÇAMENTO!O369</f>
        <v>1.46.</v>
      </c>
      <c r="D354" s="26"/>
      <c r="E354" s="23"/>
      <c r="F354" s="18" t="str">
        <f>[1]ORÇAMENTO!R369</f>
        <v>INSTALAÇÃO DE GÁS COMBUSTÍVEL</v>
      </c>
      <c r="G354" s="14"/>
      <c r="H354" s="21"/>
      <c r="I354" s="50"/>
      <c r="J354" s="40" t="s">
        <v>6</v>
      </c>
      <c r="K354" s="41">
        <f>SUM(K355:K367)</f>
        <v>0</v>
      </c>
      <c r="L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  <c r="EL354" s="22"/>
      <c r="EM354" s="22"/>
      <c r="EN354" s="22"/>
      <c r="EO354" s="22"/>
      <c r="EP354" s="22"/>
      <c r="EQ354" s="22"/>
      <c r="ER354" s="22"/>
      <c r="ES354" s="22"/>
      <c r="ET354" s="22"/>
      <c r="EU354" s="22"/>
      <c r="EV354" s="22"/>
      <c r="EW354" s="22"/>
      <c r="EX354" s="22"/>
      <c r="EY354" s="22"/>
      <c r="EZ354" s="22"/>
      <c r="FA354" s="22"/>
      <c r="FB354" s="22"/>
      <c r="FC354" s="22"/>
      <c r="FD354" s="22"/>
      <c r="FE354" s="22"/>
      <c r="FF354" s="22"/>
      <c r="FG354" s="22"/>
      <c r="FH354" s="22"/>
      <c r="FI354" s="22"/>
      <c r="FJ354" s="22"/>
      <c r="FK354" s="22"/>
      <c r="FL354" s="22"/>
      <c r="FM354" s="22"/>
      <c r="FN354" s="22"/>
      <c r="FO354" s="22"/>
      <c r="FP354" s="22"/>
      <c r="FQ354" s="22"/>
      <c r="FR354" s="22"/>
      <c r="FS354" s="22"/>
      <c r="FT354" s="22"/>
      <c r="FU354" s="22"/>
      <c r="FV354" s="22"/>
      <c r="FW354" s="22"/>
      <c r="FX354" s="22"/>
      <c r="FY354" s="22"/>
      <c r="FZ354" s="22"/>
      <c r="GA354" s="22"/>
      <c r="GB354" s="22"/>
      <c r="GC354" s="22"/>
      <c r="GD354" s="22"/>
      <c r="GE354" s="22"/>
      <c r="GF354" s="22"/>
      <c r="GG354" s="22"/>
      <c r="GH354" s="22"/>
      <c r="GI354" s="22"/>
      <c r="GJ354" s="22"/>
      <c r="GK354" s="22"/>
      <c r="GL354" s="22"/>
      <c r="GM354" s="22"/>
      <c r="GN354" s="22"/>
      <c r="GO354" s="22"/>
      <c r="GP354" s="22"/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  <c r="HB354" s="22"/>
      <c r="HC354" s="22"/>
      <c r="HD354" s="22"/>
      <c r="HE354" s="22"/>
      <c r="HF354" s="22"/>
      <c r="HG354" s="22"/>
      <c r="HH354" s="22"/>
      <c r="HI354" s="22"/>
      <c r="HJ354" s="22"/>
      <c r="HK354" s="22"/>
      <c r="HL354" s="22"/>
      <c r="HM354" s="22"/>
      <c r="HN354" s="22"/>
      <c r="HO354" s="22"/>
      <c r="HP354" s="22"/>
      <c r="HQ354" s="22"/>
      <c r="HR354" s="22"/>
      <c r="HS354" s="22"/>
      <c r="HT354" s="22"/>
      <c r="HU354" s="22"/>
      <c r="HV354" s="22"/>
      <c r="HW354" s="22"/>
      <c r="HX354" s="22"/>
      <c r="HY354" s="22"/>
      <c r="HZ354" s="22"/>
      <c r="IA354" s="22"/>
      <c r="IB354" s="22"/>
      <c r="IC354" s="22"/>
      <c r="ID354" s="22"/>
      <c r="IE354" s="22"/>
      <c r="IF354" s="22"/>
      <c r="IG354" s="22"/>
      <c r="IH354" s="22"/>
      <c r="II354" s="22"/>
      <c r="IJ354" s="22"/>
      <c r="IK354" s="22"/>
      <c r="IL354" s="22"/>
      <c r="IM354" s="22"/>
      <c r="IN354" s="22"/>
      <c r="IO354" s="22"/>
      <c r="IP354" s="22"/>
      <c r="IQ354" s="22"/>
      <c r="IR354" s="22"/>
      <c r="IS354" s="22"/>
      <c r="IT354" s="22"/>
      <c r="IU354" s="22"/>
      <c r="IV354" s="22"/>
      <c r="IW354" s="22"/>
    </row>
    <row r="355" spans="2:257" x14ac:dyDescent="0.2">
      <c r="B355" s="1" t="s">
        <v>8</v>
      </c>
      <c r="C355" s="20" t="str">
        <f>[1]ORÇAMENTO!O370</f>
        <v>1.46.1.</v>
      </c>
      <c r="D355" s="20" t="str">
        <f>[1]ORÇAMENTO!P370</f>
        <v>FNDE</v>
      </c>
      <c r="E355" s="17" t="s">
        <v>215</v>
      </c>
      <c r="F355" s="15" t="str">
        <f>[1]ORÇAMENTO!R370</f>
        <v>REGULADOR DE ALTA PRESSÃO GLP</v>
      </c>
      <c r="G355" s="13" t="str">
        <f>[1]ORÇAMENTO!S370</f>
        <v>UN</v>
      </c>
      <c r="H355" s="13">
        <f>[1]ORÇAMENTO!T370</f>
        <v>1</v>
      </c>
      <c r="I355" s="51"/>
      <c r="J355" s="42"/>
      <c r="K355" s="43"/>
      <c r="L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</row>
    <row r="356" spans="2:257" ht="25.5" x14ac:dyDescent="0.2">
      <c r="B356" s="1" t="s">
        <v>8</v>
      </c>
      <c r="C356" s="20" t="str">
        <f>[1]ORÇAMENTO!O371</f>
        <v>1.46.2.</v>
      </c>
      <c r="D356" s="20" t="str">
        <f>[1]ORÇAMENTO!P371</f>
        <v>SINAPI</v>
      </c>
      <c r="E356" s="17">
        <v>103029</v>
      </c>
      <c r="F356" s="15" t="str">
        <f>[1]ORÇAMENTO!R371</f>
        <v>REGISTRO OU REGULADOR DE GÁS DE COZINHA - FORNECIMENTO E INSTALAÇÃO. AF_08/2021</v>
      </c>
      <c r="G356" s="13" t="str">
        <f>[1]ORÇAMENTO!S371</f>
        <v>UN</v>
      </c>
      <c r="H356" s="13">
        <f>[1]ORÇAMENTO!T371</f>
        <v>2</v>
      </c>
      <c r="I356" s="51"/>
      <c r="J356" s="42"/>
      <c r="K356" s="43"/>
      <c r="L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</row>
    <row r="357" spans="2:257" ht="51" x14ac:dyDescent="0.2">
      <c r="B357" s="1" t="s">
        <v>8</v>
      </c>
      <c r="C357" s="20" t="str">
        <f>[1]ORÇAMENTO!O372</f>
        <v>1.46.3.</v>
      </c>
      <c r="D357" s="20" t="str">
        <f>[1]ORÇAMENTO!P372</f>
        <v>SINAPI</v>
      </c>
      <c r="E357" s="17">
        <v>92688</v>
      </c>
      <c r="F357" s="15" t="str">
        <f>[1]ORÇAMENTO!R372</f>
        <v>TUBO DE AÇO GALVANIZADO COM COSTURA, CLASSE MÉDIA, CONEXÃO ROSQUEADA, DN 20 (3/4"), INSTALADO EM RAMAIS E SUB-RAMAIS DE GÁS - FORNECIMENTO E INSTALAÇÃO. AF_10/2020</v>
      </c>
      <c r="G357" s="13" t="str">
        <f>[1]ORÇAMENTO!S372</f>
        <v>M</v>
      </c>
      <c r="H357" s="13">
        <f>[1]ORÇAMENTO!T372</f>
        <v>45.8</v>
      </c>
      <c r="I357" s="51"/>
      <c r="J357" s="42"/>
      <c r="K357" s="43"/>
      <c r="L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</row>
    <row r="358" spans="2:257" ht="25.5" x14ac:dyDescent="0.2">
      <c r="B358" s="1" t="s">
        <v>8</v>
      </c>
      <c r="C358" s="20" t="str">
        <f>[1]ORÇAMENTO!O373</f>
        <v>1.46.4.</v>
      </c>
      <c r="D358" s="20" t="str">
        <f>[1]ORÇAMENTO!P373</f>
        <v>FNDE</v>
      </c>
      <c r="E358" s="17" t="s">
        <v>216</v>
      </c>
      <c r="F358" s="15" t="str">
        <f>[1]ORÇAMENTO!R373</f>
        <v>CAP OU TAMPAO DE FERRO GALVANIZADO, COM ROSCA BSP, DE 3/4"</v>
      </c>
      <c r="G358" s="13" t="str">
        <f>[1]ORÇAMENTO!S373</f>
        <v>UN</v>
      </c>
      <c r="H358" s="13">
        <f>[1]ORÇAMENTO!T373</f>
        <v>1</v>
      </c>
      <c r="I358" s="51"/>
      <c r="J358" s="42"/>
      <c r="K358" s="43"/>
      <c r="L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</row>
    <row r="359" spans="2:257" x14ac:dyDescent="0.2">
      <c r="B359" s="1" t="s">
        <v>8</v>
      </c>
      <c r="C359" s="20" t="str">
        <f>[1]ORÇAMENTO!O374</f>
        <v>1.46.5.</v>
      </c>
      <c r="D359" s="20" t="str">
        <f>[1]ORÇAMENTO!P374</f>
        <v>FNDE</v>
      </c>
      <c r="E359" s="17" t="s">
        <v>217</v>
      </c>
      <c r="F359" s="15" t="str">
        <f>[1]ORÇAMENTO!R374</f>
        <v>MANGUEIRA PARA GAS - GLP</v>
      </c>
      <c r="G359" s="13" t="str">
        <f>[1]ORÇAMENTO!S374</f>
        <v>UN</v>
      </c>
      <c r="H359" s="13">
        <f>[1]ORÇAMENTO!T374</f>
        <v>4</v>
      </c>
      <c r="I359" s="51"/>
      <c r="J359" s="42"/>
      <c r="K359" s="43"/>
      <c r="L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</row>
    <row r="360" spans="2:257" ht="25.5" x14ac:dyDescent="0.2">
      <c r="B360" s="1" t="s">
        <v>8</v>
      </c>
      <c r="C360" s="20" t="str">
        <f>[1]ORÇAMENTO!O375</f>
        <v>1.46.6.</v>
      </c>
      <c r="D360" s="20" t="str">
        <f>[1]ORÇAMENTO!P375</f>
        <v>SINAPI</v>
      </c>
      <c r="E360" s="17">
        <v>95248</v>
      </c>
      <c r="F360" s="15" t="str">
        <f>[1]ORÇAMENTO!R375</f>
        <v>VÁLVULA DE ESFERA BRUTA, BRONZE, ROSCÁVEL, 1/2" - FORNECIMENTO E INSTALAÇÃO. AF_08/2021</v>
      </c>
      <c r="G360" s="13" t="str">
        <f>[1]ORÇAMENTO!S375</f>
        <v>UN</v>
      </c>
      <c r="H360" s="13">
        <f>[1]ORÇAMENTO!T375</f>
        <v>2</v>
      </c>
      <c r="I360" s="51"/>
      <c r="J360" s="42"/>
      <c r="K360" s="43"/>
      <c r="L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</row>
    <row r="361" spans="2:257" ht="25.5" x14ac:dyDescent="0.2">
      <c r="B361" s="1" t="s">
        <v>8</v>
      </c>
      <c r="C361" s="20" t="str">
        <f>[1]ORÇAMENTO!O376</f>
        <v>1.46.7.</v>
      </c>
      <c r="D361" s="20" t="str">
        <f>[1]ORÇAMENTO!P376</f>
        <v>SINAPI</v>
      </c>
      <c r="E361" s="17">
        <v>95249</v>
      </c>
      <c r="F361" s="15" t="str">
        <f>[1]ORÇAMENTO!R376</f>
        <v>VÁLVULA DE ESFERA BRUTA, BRONZE, ROSCÁVEL, 3/4'' - FORNECIMENTO E INSTALAÇÃO. AF_08/2021</v>
      </c>
      <c r="G361" s="13" t="str">
        <f>[1]ORÇAMENTO!S376</f>
        <v>UN</v>
      </c>
      <c r="H361" s="13">
        <f>[1]ORÇAMENTO!T376</f>
        <v>4</v>
      </c>
      <c r="I361" s="51"/>
      <c r="J361" s="42"/>
      <c r="K361" s="43"/>
      <c r="L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</row>
    <row r="362" spans="2:257" ht="38.25" x14ac:dyDescent="0.2">
      <c r="B362" s="1" t="s">
        <v>8</v>
      </c>
      <c r="C362" s="20" t="str">
        <f>[1]ORÇAMENTO!O377</f>
        <v>1.46.8.</v>
      </c>
      <c r="D362" s="20" t="str">
        <f>[1]ORÇAMENTO!P377</f>
        <v>SINAPI</v>
      </c>
      <c r="E362" s="17">
        <v>92705</v>
      </c>
      <c r="F362" s="15" t="str">
        <f>[1]ORÇAMENTO!R377</f>
        <v>TÊ, EM FERRO GALVANIZADO, CONEXÃO ROSQUEADA, DN 20 (3/4"), INSTALADO EM RAMAIS E SUB-RAMAIS DE GÁS - FORNECIMENTO E INSTALAÇÃO. AF_10/2020</v>
      </c>
      <c r="G362" s="13" t="str">
        <f>[1]ORÇAMENTO!S377</f>
        <v>UN</v>
      </c>
      <c r="H362" s="13">
        <f>[1]ORÇAMENTO!T377</f>
        <v>1</v>
      </c>
      <c r="I362" s="51"/>
      <c r="J362" s="42"/>
      <c r="K362" s="43"/>
      <c r="L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</row>
    <row r="363" spans="2:257" ht="38.25" x14ac:dyDescent="0.2">
      <c r="B363" s="1" t="s">
        <v>8</v>
      </c>
      <c r="C363" s="20" t="str">
        <f>[1]ORÇAMENTO!O378</f>
        <v>1.46.9.</v>
      </c>
      <c r="D363" s="20" t="str">
        <f>[1]ORÇAMENTO!P378</f>
        <v>SINAPI</v>
      </c>
      <c r="E363" s="17">
        <v>92695</v>
      </c>
      <c r="F363" s="15" t="str">
        <f>[1]ORÇAMENTO!R378</f>
        <v>LUVA, EM FERRO GALVANIZADO, CONEXÃO ROSQUEADA, DN 20 (3/4"), INSTALADO EM RAMAIS E SUB-RAMAIS DE GÁS - FORNECIMENTO E INSTALAÇÃO. AF_10/2020</v>
      </c>
      <c r="G363" s="13" t="str">
        <f>[1]ORÇAMENTO!S378</f>
        <v>UN</v>
      </c>
      <c r="H363" s="13">
        <f>[1]ORÇAMENTO!T378</f>
        <v>8</v>
      </c>
      <c r="I363" s="51"/>
      <c r="J363" s="42"/>
      <c r="K363" s="43"/>
      <c r="L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</row>
    <row r="364" spans="2:257" ht="38.25" x14ac:dyDescent="0.2">
      <c r="B364" s="1" t="s">
        <v>8</v>
      </c>
      <c r="C364" s="20" t="str">
        <f>[1]ORÇAMENTO!O379</f>
        <v>1.46.10.</v>
      </c>
      <c r="D364" s="20" t="str">
        <f>[1]ORÇAMENTO!P379</f>
        <v>SINAPI</v>
      </c>
      <c r="E364" s="17">
        <v>97548</v>
      </c>
      <c r="F364" s="15" t="str">
        <f>[1]ORÇAMENTO!R379</f>
        <v>CURVA 45 GRAUS, EM AÇO, CONEXÃO SOLDADA, DN 20 (3/4"), INSTALADO EM RAMAIS E SUB-RAMAIS DE GÁS - FORNECIMENTO E INSTALAÇÃO. AF_10/2020</v>
      </c>
      <c r="G364" s="13" t="str">
        <f>[1]ORÇAMENTO!S379</f>
        <v>UN</v>
      </c>
      <c r="H364" s="13">
        <f>[1]ORÇAMENTO!T379</f>
        <v>2</v>
      </c>
      <c r="I364" s="51"/>
      <c r="J364" s="42"/>
      <c r="K364" s="43"/>
      <c r="L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</row>
    <row r="365" spans="2:257" ht="38.25" x14ac:dyDescent="0.2">
      <c r="B365" s="1" t="s">
        <v>8</v>
      </c>
      <c r="C365" s="20" t="str">
        <f>[1]ORÇAMENTO!O380</f>
        <v>1.46.11.</v>
      </c>
      <c r="D365" s="20" t="str">
        <f>[1]ORÇAMENTO!P380</f>
        <v>SINAPI</v>
      </c>
      <c r="E365" s="17">
        <v>97549</v>
      </c>
      <c r="F365" s="15" t="str">
        <f>[1]ORÇAMENTO!R380</f>
        <v>CURVA 90 GRAUS, EM AÇO, CONEXÃO SOLDADA, DN 20 (3/4"), INSTALADO EM RAMAIS E SUB-RAMAIS DE GÁS - FORNECIMENTO E INSTALAÇÃO. AF_10/2020</v>
      </c>
      <c r="G365" s="13" t="str">
        <f>[1]ORÇAMENTO!S380</f>
        <v>UN</v>
      </c>
      <c r="H365" s="13">
        <f>[1]ORÇAMENTO!T380</f>
        <v>6</v>
      </c>
      <c r="I365" s="51"/>
      <c r="J365" s="42"/>
      <c r="K365" s="43"/>
      <c r="L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</row>
    <row r="366" spans="2:257" ht="38.25" x14ac:dyDescent="0.2">
      <c r="B366" s="1" t="s">
        <v>8</v>
      </c>
      <c r="C366" s="20" t="str">
        <f>[1]ORÇAMENTO!O381</f>
        <v>1.46.12.</v>
      </c>
      <c r="D366" s="20" t="str">
        <f>[1]ORÇAMENTO!P381</f>
        <v>SINAPI</v>
      </c>
      <c r="E366" s="17">
        <v>97547</v>
      </c>
      <c r="F366" s="15" t="str">
        <f>[1]ORÇAMENTO!R381</f>
        <v>CURVA 90 GRAUS, EM AÇO, CONEXÃO SOLDADA, DN 15 (1/2"), INSTALADO EM RAMAIS E SUB-RAMAIS DE GÁS - FORNECIMENTO E INSTALAÇÃO. AF_10/2020</v>
      </c>
      <c r="G366" s="13" t="str">
        <f>[1]ORÇAMENTO!S381</f>
        <v>UN</v>
      </c>
      <c r="H366" s="13">
        <f>[1]ORÇAMENTO!T381</f>
        <v>2</v>
      </c>
      <c r="I366" s="51"/>
      <c r="J366" s="42"/>
      <c r="K366" s="43"/>
      <c r="L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</row>
    <row r="367" spans="2:257" ht="25.5" x14ac:dyDescent="0.2">
      <c r="B367" s="1" t="s">
        <v>8</v>
      </c>
      <c r="C367" s="20" t="str">
        <f>[1]ORÇAMENTO!O382</f>
        <v>1.46.13.</v>
      </c>
      <c r="D367" s="20" t="str">
        <f>[1]ORÇAMENTO!P382</f>
        <v>FNDE</v>
      </c>
      <c r="E367" s="17" t="s">
        <v>218</v>
      </c>
      <c r="F367" s="15" t="str">
        <f>[1]ORÇAMENTO!R382</f>
        <v>REQUADRO EM ALUMÍNIO TIPO VENEZIANA COM GUARNIÇÃO, FIXAÇÃO COM PARAFUSOS - FORNECIMENTO E INSTALAÇÃO.</v>
      </c>
      <c r="G367" s="13" t="str">
        <f>[1]ORÇAMENTO!S382</f>
        <v>M2</v>
      </c>
      <c r="H367" s="13">
        <f>[1]ORÇAMENTO!T382</f>
        <v>0.24</v>
      </c>
      <c r="I367" s="51"/>
      <c r="J367" s="42"/>
      <c r="K367" s="43"/>
      <c r="L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</row>
    <row r="368" spans="2:257" s="3" customFormat="1" x14ac:dyDescent="0.2">
      <c r="B368" s="3" t="s">
        <v>8</v>
      </c>
      <c r="C368" s="24" t="str">
        <f>[1]ORÇAMENTO!O383</f>
        <v>1.47.</v>
      </c>
      <c r="D368" s="26"/>
      <c r="E368" s="23"/>
      <c r="F368" s="18" t="str">
        <f>[1]ORÇAMENTO!R383</f>
        <v>EXTINTORES (SISTEMA DE PROTEÇÃO CONTRA INCÊNDIO)</v>
      </c>
      <c r="G368" s="14"/>
      <c r="H368" s="21"/>
      <c r="I368" s="50"/>
      <c r="J368" s="40" t="s">
        <v>6</v>
      </c>
      <c r="K368" s="41">
        <f>SUM(K369:K370)</f>
        <v>0</v>
      </c>
      <c r="L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  <c r="EL368" s="22"/>
      <c r="EM368" s="22"/>
      <c r="EN368" s="22"/>
      <c r="EO368" s="22"/>
      <c r="EP368" s="22"/>
      <c r="EQ368" s="22"/>
      <c r="ER368" s="22"/>
      <c r="ES368" s="22"/>
      <c r="ET368" s="22"/>
      <c r="EU368" s="22"/>
      <c r="EV368" s="22"/>
      <c r="EW368" s="22"/>
      <c r="EX368" s="22"/>
      <c r="EY368" s="22"/>
      <c r="EZ368" s="22"/>
      <c r="FA368" s="22"/>
      <c r="FB368" s="22"/>
      <c r="FC368" s="22"/>
      <c r="FD368" s="22"/>
      <c r="FE368" s="22"/>
      <c r="FF368" s="22"/>
      <c r="FG368" s="22"/>
      <c r="FH368" s="22"/>
      <c r="FI368" s="22"/>
      <c r="FJ368" s="22"/>
      <c r="FK368" s="22"/>
      <c r="FL368" s="22"/>
      <c r="FM368" s="22"/>
      <c r="FN368" s="22"/>
      <c r="FO368" s="22"/>
      <c r="FP368" s="22"/>
      <c r="FQ368" s="22"/>
      <c r="FR368" s="22"/>
      <c r="FS368" s="22"/>
      <c r="FT368" s="22"/>
      <c r="FU368" s="22"/>
      <c r="FV368" s="22"/>
      <c r="FW368" s="22"/>
      <c r="FX368" s="22"/>
      <c r="FY368" s="22"/>
      <c r="FZ368" s="22"/>
      <c r="GA368" s="22"/>
      <c r="GB368" s="22"/>
      <c r="GC368" s="22"/>
      <c r="GD368" s="22"/>
      <c r="GE368" s="22"/>
      <c r="GF368" s="22"/>
      <c r="GG368" s="22"/>
      <c r="GH368" s="22"/>
      <c r="GI368" s="22"/>
      <c r="GJ368" s="22"/>
      <c r="GK368" s="22"/>
      <c r="GL368" s="22"/>
      <c r="GM368" s="22"/>
      <c r="GN368" s="22"/>
      <c r="GO368" s="22"/>
      <c r="GP368" s="22"/>
      <c r="GQ368" s="22"/>
      <c r="GR368" s="22"/>
      <c r="GS368" s="22"/>
      <c r="GT368" s="22"/>
      <c r="GU368" s="22"/>
      <c r="GV368" s="22"/>
      <c r="GW368" s="22"/>
      <c r="GX368" s="22"/>
      <c r="GY368" s="22"/>
      <c r="GZ368" s="22"/>
      <c r="HA368" s="22"/>
      <c r="HB368" s="22"/>
      <c r="HC368" s="22"/>
      <c r="HD368" s="22"/>
      <c r="HE368" s="22"/>
      <c r="HF368" s="22"/>
      <c r="HG368" s="22"/>
      <c r="HH368" s="22"/>
      <c r="HI368" s="22"/>
      <c r="HJ368" s="22"/>
      <c r="HK368" s="22"/>
      <c r="HL368" s="22"/>
      <c r="HM368" s="22"/>
      <c r="HN368" s="22"/>
      <c r="HO368" s="22"/>
      <c r="HP368" s="22"/>
      <c r="HQ368" s="22"/>
      <c r="HR368" s="22"/>
      <c r="HS368" s="22"/>
      <c r="HT368" s="22"/>
      <c r="HU368" s="22"/>
      <c r="HV368" s="22"/>
      <c r="HW368" s="22"/>
      <c r="HX368" s="22"/>
      <c r="HY368" s="22"/>
      <c r="HZ368" s="22"/>
      <c r="IA368" s="22"/>
      <c r="IB368" s="22"/>
      <c r="IC368" s="22"/>
      <c r="ID368" s="22"/>
      <c r="IE368" s="22"/>
      <c r="IF368" s="22"/>
      <c r="IG368" s="22"/>
      <c r="IH368" s="22"/>
      <c r="II368" s="22"/>
      <c r="IJ368" s="22"/>
      <c r="IK368" s="22"/>
      <c r="IL368" s="22"/>
      <c r="IM368" s="22"/>
      <c r="IN368" s="22"/>
      <c r="IO368" s="22"/>
      <c r="IP368" s="22"/>
      <c r="IQ368" s="22"/>
      <c r="IR368" s="22"/>
      <c r="IS368" s="22"/>
      <c r="IT368" s="22"/>
      <c r="IU368" s="22"/>
      <c r="IV368" s="22"/>
      <c r="IW368" s="22"/>
    </row>
    <row r="369" spans="2:257" ht="38.25" x14ac:dyDescent="0.2">
      <c r="B369" s="1" t="s">
        <v>8</v>
      </c>
      <c r="C369" s="20" t="str">
        <f>[1]ORÇAMENTO!O384</f>
        <v>1.47.1.</v>
      </c>
      <c r="D369" s="20" t="str">
        <f>[1]ORÇAMENTO!P384</f>
        <v>SINAPI</v>
      </c>
      <c r="E369" s="17">
        <v>101909</v>
      </c>
      <c r="F369" s="15" t="str">
        <f>[1]ORÇAMENTO!R384</f>
        <v>EXTINTOR DE INCÊNDIO PORTÁTIL COM CARGA DE PQS DE 6 KG, CLASSE BC - FORNECIMENTO E INSTALAÇÃO. AF_10/2020_PE</v>
      </c>
      <c r="G369" s="13" t="str">
        <f>[1]ORÇAMENTO!S384</f>
        <v>UN</v>
      </c>
      <c r="H369" s="13">
        <f>[1]ORÇAMENTO!T384</f>
        <v>6</v>
      </c>
      <c r="I369" s="51"/>
      <c r="J369" s="42"/>
      <c r="K369" s="43"/>
      <c r="L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</row>
    <row r="370" spans="2:257" ht="38.25" x14ac:dyDescent="0.2">
      <c r="B370" s="1" t="s">
        <v>8</v>
      </c>
      <c r="C370" s="20" t="str">
        <f>[1]ORÇAMENTO!O385</f>
        <v>1.47.2.</v>
      </c>
      <c r="D370" s="20" t="str">
        <f>[1]ORÇAMENTO!P385</f>
        <v>SINAPI</v>
      </c>
      <c r="E370" s="17">
        <v>101907</v>
      </c>
      <c r="F370" s="15" t="str">
        <f>[1]ORÇAMENTO!R385</f>
        <v>EXTINTOR DE INCÊNDIO PORTÁTIL COM CARGA DE CO2 DE 6 KG, CLASSE BC - FORNECIMENTO E INSTALAÇÃO. AF_10/2020_PE</v>
      </c>
      <c r="G370" s="13" t="str">
        <f>[1]ORÇAMENTO!S385</f>
        <v>UN</v>
      </c>
      <c r="H370" s="13">
        <f>[1]ORÇAMENTO!T385</f>
        <v>2</v>
      </c>
      <c r="I370" s="51"/>
      <c r="J370" s="42"/>
      <c r="K370" s="43"/>
      <c r="L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</row>
    <row r="371" spans="2:257" s="3" customFormat="1" x14ac:dyDescent="0.2">
      <c r="B371" s="3" t="s">
        <v>8</v>
      </c>
      <c r="C371" s="24" t="str">
        <f>[1]ORÇAMENTO!O386</f>
        <v>1.48.</v>
      </c>
      <c r="D371" s="26"/>
      <c r="E371" s="23"/>
      <c r="F371" s="18" t="str">
        <f>[1]ORÇAMENTO!R386</f>
        <v>HIDRANTES (SISTEMA DE PROTEÇÃO CONTRA INCÊNDIO)</v>
      </c>
      <c r="G371" s="14"/>
      <c r="H371" s="21"/>
      <c r="I371" s="50"/>
      <c r="J371" s="40" t="s">
        <v>6</v>
      </c>
      <c r="K371" s="41">
        <f>SUM(K372:K373)</f>
        <v>0</v>
      </c>
      <c r="L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  <c r="DJ371" s="22"/>
      <c r="DK371" s="22"/>
      <c r="DL371" s="22"/>
      <c r="DM371" s="22"/>
      <c r="DN371" s="22"/>
      <c r="DO371" s="22"/>
      <c r="DP371" s="22"/>
      <c r="DQ371" s="22"/>
      <c r="DR371" s="22"/>
      <c r="DS371" s="22"/>
      <c r="DT371" s="22"/>
      <c r="DU371" s="22"/>
      <c r="DV371" s="22"/>
      <c r="DW371" s="22"/>
      <c r="DX371" s="22"/>
      <c r="DY371" s="22"/>
      <c r="DZ371" s="22"/>
      <c r="EA371" s="22"/>
      <c r="EB371" s="22"/>
      <c r="EC371" s="22"/>
      <c r="ED371" s="22"/>
      <c r="EE371" s="22"/>
      <c r="EF371" s="22"/>
      <c r="EG371" s="22"/>
      <c r="EH371" s="22"/>
      <c r="EI371" s="22"/>
      <c r="EJ371" s="22"/>
      <c r="EK371" s="22"/>
      <c r="EL371" s="22"/>
      <c r="EM371" s="22"/>
      <c r="EN371" s="22"/>
      <c r="EO371" s="22"/>
      <c r="EP371" s="22"/>
      <c r="EQ371" s="22"/>
      <c r="ER371" s="22"/>
      <c r="ES371" s="22"/>
      <c r="ET371" s="22"/>
      <c r="EU371" s="22"/>
      <c r="EV371" s="22"/>
      <c r="EW371" s="22"/>
      <c r="EX371" s="22"/>
      <c r="EY371" s="22"/>
      <c r="EZ371" s="22"/>
      <c r="FA371" s="22"/>
      <c r="FB371" s="22"/>
      <c r="FC371" s="22"/>
      <c r="FD371" s="22"/>
      <c r="FE371" s="22"/>
      <c r="FF371" s="22"/>
      <c r="FG371" s="22"/>
      <c r="FH371" s="22"/>
      <c r="FI371" s="22"/>
      <c r="FJ371" s="22"/>
      <c r="FK371" s="22"/>
      <c r="FL371" s="22"/>
      <c r="FM371" s="22"/>
      <c r="FN371" s="22"/>
      <c r="FO371" s="22"/>
      <c r="FP371" s="22"/>
      <c r="FQ371" s="22"/>
      <c r="FR371" s="22"/>
      <c r="FS371" s="22"/>
      <c r="FT371" s="22"/>
      <c r="FU371" s="22"/>
      <c r="FV371" s="22"/>
      <c r="FW371" s="22"/>
      <c r="FX371" s="22"/>
      <c r="FY371" s="22"/>
      <c r="FZ371" s="22"/>
      <c r="GA371" s="22"/>
      <c r="GB371" s="22"/>
      <c r="GC371" s="22"/>
      <c r="GD371" s="22"/>
      <c r="GE371" s="22"/>
      <c r="GF371" s="22"/>
      <c r="GG371" s="22"/>
      <c r="GH371" s="22"/>
      <c r="GI371" s="22"/>
      <c r="GJ371" s="22"/>
      <c r="GK371" s="22"/>
      <c r="GL371" s="22"/>
      <c r="GM371" s="22"/>
      <c r="GN371" s="22"/>
      <c r="GO371" s="22"/>
      <c r="GP371" s="22"/>
      <c r="GQ371" s="22"/>
      <c r="GR371" s="22"/>
      <c r="GS371" s="22"/>
      <c r="GT371" s="22"/>
      <c r="GU371" s="22"/>
      <c r="GV371" s="22"/>
      <c r="GW371" s="22"/>
      <c r="GX371" s="22"/>
      <c r="GY371" s="22"/>
      <c r="GZ371" s="22"/>
      <c r="HA371" s="22"/>
      <c r="HB371" s="22"/>
      <c r="HC371" s="22"/>
      <c r="HD371" s="22"/>
      <c r="HE371" s="22"/>
      <c r="HF371" s="22"/>
      <c r="HG371" s="22"/>
      <c r="HH371" s="22"/>
      <c r="HI371" s="22"/>
      <c r="HJ371" s="22"/>
      <c r="HK371" s="22"/>
      <c r="HL371" s="22"/>
      <c r="HM371" s="22"/>
      <c r="HN371" s="22"/>
      <c r="HO371" s="22"/>
      <c r="HP371" s="22"/>
      <c r="HQ371" s="22"/>
      <c r="HR371" s="22"/>
      <c r="HS371" s="22"/>
      <c r="HT371" s="22"/>
      <c r="HU371" s="22"/>
      <c r="HV371" s="22"/>
      <c r="HW371" s="22"/>
      <c r="HX371" s="22"/>
      <c r="HY371" s="22"/>
      <c r="HZ371" s="22"/>
      <c r="IA371" s="22"/>
      <c r="IB371" s="22"/>
      <c r="IC371" s="22"/>
      <c r="ID371" s="22"/>
      <c r="IE371" s="22"/>
      <c r="IF371" s="22"/>
      <c r="IG371" s="22"/>
      <c r="IH371" s="22"/>
      <c r="II371" s="22"/>
      <c r="IJ371" s="22"/>
      <c r="IK371" s="22"/>
      <c r="IL371" s="22"/>
      <c r="IM371" s="22"/>
      <c r="IN371" s="22"/>
      <c r="IO371" s="22"/>
      <c r="IP371" s="22"/>
      <c r="IQ371" s="22"/>
      <c r="IR371" s="22"/>
      <c r="IS371" s="22"/>
      <c r="IT371" s="22"/>
      <c r="IU371" s="22"/>
      <c r="IV371" s="22"/>
      <c r="IW371" s="22"/>
    </row>
    <row r="372" spans="2:257" ht="51" x14ac:dyDescent="0.2">
      <c r="B372" s="1" t="s">
        <v>8</v>
      </c>
      <c r="C372" s="20" t="str">
        <f>[1]ORÇAMENTO!O387</f>
        <v>1.48.1.</v>
      </c>
      <c r="D372" s="20" t="str">
        <f>[1]ORÇAMENTO!P387</f>
        <v>SINAPI</v>
      </c>
      <c r="E372" s="17">
        <v>101912</v>
      </c>
      <c r="F372" s="15" t="str">
        <f>[1]ORÇAMENTO!R387</f>
        <v>ABRIGO PARA HIDRANTE, 75X45X17CM, COM REGISTRO GLOBO ANGULAR 45 GRAUS 2 1/2", ADAPTADOR STORZ 2 1/2", MANGUEIRA DE INCÊNDIO 15M 2 1/2" E ESGUICHO EM LATÃO 2 1/2" - FORNECIMENTO E INSTALAÇÃO. AF_10/2020</v>
      </c>
      <c r="G372" s="13" t="str">
        <f>[1]ORÇAMENTO!S387</f>
        <v>UN</v>
      </c>
      <c r="H372" s="13">
        <f>[1]ORÇAMENTO!T387</f>
        <v>1</v>
      </c>
      <c r="I372" s="51"/>
      <c r="J372" s="42"/>
      <c r="K372" s="43"/>
      <c r="L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</row>
    <row r="373" spans="2:257" ht="25.5" x14ac:dyDescent="0.2">
      <c r="B373" s="1" t="s">
        <v>8</v>
      </c>
      <c r="C373" s="20" t="str">
        <f>[1]ORÇAMENTO!O388</f>
        <v>1.48.2.</v>
      </c>
      <c r="D373" s="20" t="str">
        <f>[1]ORÇAMENTO!P388</f>
        <v>SINAPI</v>
      </c>
      <c r="E373" s="17">
        <v>101916</v>
      </c>
      <c r="F373" s="15" t="str">
        <f>[1]ORÇAMENTO!R388</f>
        <v>HIDRANTE SUBTERRÂNEO PREDIAL (COM CURVA LONGA E CAIXA), DN 75 MM - FORNECIMENTO E INSTALAÇÃO. AF_10/2020</v>
      </c>
      <c r="G373" s="13" t="str">
        <f>[1]ORÇAMENTO!S388</f>
        <v>UN</v>
      </c>
      <c r="H373" s="13">
        <f>[1]ORÇAMENTO!T388</f>
        <v>1</v>
      </c>
      <c r="I373" s="51"/>
      <c r="J373" s="42"/>
      <c r="K373" s="43"/>
      <c r="L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</row>
    <row r="374" spans="2:257" s="3" customFormat="1" x14ac:dyDescent="0.2">
      <c r="B374" s="3" t="s">
        <v>8</v>
      </c>
      <c r="C374" s="24" t="str">
        <f>[1]ORÇAMENTO!O389</f>
        <v>1.49.</v>
      </c>
      <c r="D374" s="26"/>
      <c r="E374" s="23"/>
      <c r="F374" s="18" t="str">
        <f>[1]ORÇAMENTO!R389</f>
        <v>ACESSÓRIOS (SISTEMA DE PROTEÇÃO CONTRA INCÊNDIO)</v>
      </c>
      <c r="G374" s="14"/>
      <c r="H374" s="21"/>
      <c r="I374" s="50"/>
      <c r="J374" s="40" t="s">
        <v>6</v>
      </c>
      <c r="K374" s="41">
        <f>SUM(K375:K382)</f>
        <v>0</v>
      </c>
      <c r="L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  <c r="DK374" s="22"/>
      <c r="DL374" s="22"/>
      <c r="DM374" s="22"/>
      <c r="DN374" s="22"/>
      <c r="DO374" s="22"/>
      <c r="DP374" s="22"/>
      <c r="DQ374" s="22"/>
      <c r="DR374" s="22"/>
      <c r="DS374" s="22"/>
      <c r="DT374" s="22"/>
      <c r="DU374" s="22"/>
      <c r="DV374" s="22"/>
      <c r="DW374" s="22"/>
      <c r="DX374" s="22"/>
      <c r="DY374" s="22"/>
      <c r="DZ374" s="22"/>
      <c r="EA374" s="22"/>
      <c r="EB374" s="22"/>
      <c r="EC374" s="22"/>
      <c r="ED374" s="22"/>
      <c r="EE374" s="22"/>
      <c r="EF374" s="22"/>
      <c r="EG374" s="22"/>
      <c r="EH374" s="22"/>
      <c r="EI374" s="22"/>
      <c r="EJ374" s="22"/>
      <c r="EK374" s="22"/>
      <c r="EL374" s="22"/>
      <c r="EM374" s="22"/>
      <c r="EN374" s="22"/>
      <c r="EO374" s="22"/>
      <c r="EP374" s="22"/>
      <c r="EQ374" s="22"/>
      <c r="ER374" s="22"/>
      <c r="ES374" s="22"/>
      <c r="ET374" s="22"/>
      <c r="EU374" s="22"/>
      <c r="EV374" s="22"/>
      <c r="EW374" s="22"/>
      <c r="EX374" s="22"/>
      <c r="EY374" s="22"/>
      <c r="EZ374" s="22"/>
      <c r="FA374" s="22"/>
      <c r="FB374" s="22"/>
      <c r="FC374" s="22"/>
      <c r="FD374" s="22"/>
      <c r="FE374" s="22"/>
      <c r="FF374" s="22"/>
      <c r="FG374" s="22"/>
      <c r="FH374" s="22"/>
      <c r="FI374" s="22"/>
      <c r="FJ374" s="22"/>
      <c r="FK374" s="22"/>
      <c r="FL374" s="22"/>
      <c r="FM374" s="22"/>
      <c r="FN374" s="22"/>
      <c r="FO374" s="22"/>
      <c r="FP374" s="22"/>
      <c r="FQ374" s="22"/>
      <c r="FR374" s="22"/>
      <c r="FS374" s="22"/>
      <c r="FT374" s="22"/>
      <c r="FU374" s="22"/>
      <c r="FV374" s="22"/>
      <c r="FW374" s="22"/>
      <c r="FX374" s="22"/>
      <c r="FY374" s="22"/>
      <c r="FZ374" s="22"/>
      <c r="GA374" s="22"/>
      <c r="GB374" s="22"/>
      <c r="GC374" s="22"/>
      <c r="GD374" s="22"/>
      <c r="GE374" s="22"/>
      <c r="GF374" s="22"/>
      <c r="GG374" s="22"/>
      <c r="GH374" s="22"/>
      <c r="GI374" s="22"/>
      <c r="GJ374" s="22"/>
      <c r="GK374" s="22"/>
      <c r="GL374" s="22"/>
      <c r="GM374" s="22"/>
      <c r="GN374" s="22"/>
      <c r="GO374" s="22"/>
      <c r="GP374" s="22"/>
      <c r="GQ374" s="22"/>
      <c r="GR374" s="22"/>
      <c r="GS374" s="22"/>
      <c r="GT374" s="22"/>
      <c r="GU374" s="22"/>
      <c r="GV374" s="22"/>
      <c r="GW374" s="22"/>
      <c r="GX374" s="22"/>
      <c r="GY374" s="22"/>
      <c r="GZ374" s="22"/>
      <c r="HA374" s="22"/>
      <c r="HB374" s="22"/>
      <c r="HC374" s="22"/>
      <c r="HD374" s="22"/>
      <c r="HE374" s="22"/>
      <c r="HF374" s="22"/>
      <c r="HG374" s="22"/>
      <c r="HH374" s="22"/>
      <c r="HI374" s="22"/>
      <c r="HJ374" s="22"/>
      <c r="HK374" s="22"/>
      <c r="HL374" s="22"/>
      <c r="HM374" s="22"/>
      <c r="HN374" s="22"/>
      <c r="HO374" s="22"/>
      <c r="HP374" s="22"/>
      <c r="HQ374" s="22"/>
      <c r="HR374" s="22"/>
      <c r="HS374" s="22"/>
      <c r="HT374" s="22"/>
      <c r="HU374" s="22"/>
      <c r="HV374" s="22"/>
      <c r="HW374" s="22"/>
      <c r="HX374" s="22"/>
      <c r="HY374" s="22"/>
      <c r="HZ374" s="22"/>
      <c r="IA374" s="22"/>
      <c r="IB374" s="22"/>
      <c r="IC374" s="22"/>
      <c r="ID374" s="22"/>
      <c r="IE374" s="22"/>
      <c r="IF374" s="22"/>
      <c r="IG374" s="22"/>
      <c r="IH374" s="22"/>
      <c r="II374" s="22"/>
      <c r="IJ374" s="22"/>
      <c r="IK374" s="22"/>
      <c r="IL374" s="22"/>
      <c r="IM374" s="22"/>
      <c r="IN374" s="22"/>
      <c r="IO374" s="22"/>
      <c r="IP374" s="22"/>
      <c r="IQ374" s="22"/>
      <c r="IR374" s="22"/>
      <c r="IS374" s="22"/>
      <c r="IT374" s="22"/>
      <c r="IU374" s="22"/>
      <c r="IV374" s="22"/>
      <c r="IW374" s="22"/>
    </row>
    <row r="375" spans="2:257" ht="25.5" x14ac:dyDescent="0.2">
      <c r="B375" s="1" t="s">
        <v>8</v>
      </c>
      <c r="C375" s="20" t="str">
        <f>[1]ORÇAMENTO!O390</f>
        <v>1.49.1.</v>
      </c>
      <c r="D375" s="20" t="str">
        <f>[1]ORÇAMENTO!P390</f>
        <v>SINAPI</v>
      </c>
      <c r="E375" s="17">
        <v>94499</v>
      </c>
      <c r="F375" s="15" t="str">
        <f>[1]ORÇAMENTO!R390</f>
        <v>REGISTRO DE GAVETA BRUTO, LATÃO, ROSCÁVEL, 2 1/2" - FORNECIMENTO E INSTALAÇÃO. AF_08/2021</v>
      </c>
      <c r="G375" s="13" t="str">
        <f>[1]ORÇAMENTO!S390</f>
        <v>UN</v>
      </c>
      <c r="H375" s="13">
        <f>[1]ORÇAMENTO!T390</f>
        <v>5</v>
      </c>
      <c r="I375" s="51"/>
      <c r="J375" s="42"/>
      <c r="K375" s="43"/>
      <c r="L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</row>
    <row r="376" spans="2:257" ht="25.5" x14ac:dyDescent="0.2">
      <c r="B376" s="1" t="s">
        <v>8</v>
      </c>
      <c r="C376" s="20" t="str">
        <f>[1]ORÇAMENTO!O391</f>
        <v>1.49.2.</v>
      </c>
      <c r="D376" s="20" t="str">
        <f>[1]ORÇAMENTO!P391</f>
        <v>SINAPI</v>
      </c>
      <c r="E376" s="17">
        <v>99624</v>
      </c>
      <c r="F376" s="15" t="str">
        <f>[1]ORÇAMENTO!R391</f>
        <v>VÁLVULA DE RETENÇÃO HORIZONTAL, DE BRONZE, ROSCÁVEL, 2 1/2" - FORNECIMENTO E INSTALAÇÃO. AF_08/2021</v>
      </c>
      <c r="G376" s="13" t="str">
        <f>[1]ORÇAMENTO!S391</f>
        <v>UN</v>
      </c>
      <c r="H376" s="13">
        <f>[1]ORÇAMENTO!T391</f>
        <v>3</v>
      </c>
      <c r="I376" s="51"/>
      <c r="J376" s="42"/>
      <c r="K376" s="43"/>
      <c r="L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</row>
    <row r="377" spans="2:257" ht="25.5" x14ac:dyDescent="0.2">
      <c r="B377" s="1" t="s">
        <v>8</v>
      </c>
      <c r="C377" s="20" t="str">
        <f>[1]ORÇAMENTO!O392</f>
        <v>1.49.3.</v>
      </c>
      <c r="D377" s="20" t="str">
        <f>[1]ORÇAMENTO!P392</f>
        <v>SINAPI</v>
      </c>
      <c r="E377" s="17">
        <v>101917</v>
      </c>
      <c r="F377" s="15" t="str">
        <f>[1]ORÇAMENTO!R392</f>
        <v>MANÔMETRO 0 A 200 PSI (0 A 14 KGF/CM2), D = 50MM - FORNECIMENTO E INSTALAÇÃO. AF_10/2020</v>
      </c>
      <c r="G377" s="13" t="str">
        <f>[1]ORÇAMENTO!S392</f>
        <v>UN</v>
      </c>
      <c r="H377" s="13">
        <f>[1]ORÇAMENTO!T392</f>
        <v>1</v>
      </c>
      <c r="I377" s="51"/>
      <c r="J377" s="42"/>
      <c r="K377" s="43"/>
      <c r="L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</row>
    <row r="378" spans="2:257" ht="25.5" x14ac:dyDescent="0.2">
      <c r="B378" s="1" t="s">
        <v>8</v>
      </c>
      <c r="C378" s="20" t="str">
        <f>[1]ORÇAMENTO!O393</f>
        <v>1.49.4.</v>
      </c>
      <c r="D378" s="20" t="str">
        <f>[1]ORÇAMENTO!P393</f>
        <v>FNDE</v>
      </c>
      <c r="E378" s="17" t="s">
        <v>219</v>
      </c>
      <c r="F378" s="15" t="str">
        <f>[1]ORÇAMENTO!R393</f>
        <v>MOTO BOMBA 5.00 CV - VAZÃO 12.0 m³/h - PRESSÃO 15 MCA - FORNECIMENTO E INSTALAÇÃO</v>
      </c>
      <c r="G378" s="13" t="str">
        <f>[1]ORÇAMENTO!S393</f>
        <v>UN</v>
      </c>
      <c r="H378" s="13">
        <f>[1]ORÇAMENTO!T393</f>
        <v>1</v>
      </c>
      <c r="I378" s="51"/>
      <c r="J378" s="42"/>
      <c r="K378" s="43"/>
      <c r="L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</row>
    <row r="379" spans="2:257" x14ac:dyDescent="0.2">
      <c r="B379" s="1" t="s">
        <v>8</v>
      </c>
      <c r="C379" s="20" t="str">
        <f>[1]ORÇAMENTO!O394</f>
        <v>1.49.5.</v>
      </c>
      <c r="D379" s="20" t="str">
        <f>[1]ORÇAMENTO!P394</f>
        <v>FNDE</v>
      </c>
      <c r="E379" s="17" t="s">
        <v>220</v>
      </c>
      <c r="F379" s="15" t="str">
        <f>[1]ORÇAMENTO!R394</f>
        <v>PRESSOSTATO</v>
      </c>
      <c r="G379" s="13" t="str">
        <f>[1]ORÇAMENTO!S394</f>
        <v>UN</v>
      </c>
      <c r="H379" s="13">
        <f>[1]ORÇAMENTO!T394</f>
        <v>1</v>
      </c>
      <c r="I379" s="51"/>
      <c r="J379" s="42"/>
      <c r="K379" s="43"/>
      <c r="L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</row>
    <row r="380" spans="2:257" x14ac:dyDescent="0.2">
      <c r="B380" s="1" t="s">
        <v>8</v>
      </c>
      <c r="C380" s="20" t="str">
        <f>[1]ORÇAMENTO!O395</f>
        <v>1.49.6.</v>
      </c>
      <c r="D380" s="20" t="str">
        <f>[1]ORÇAMENTO!P395</f>
        <v>FNDE</v>
      </c>
      <c r="E380" s="17" t="s">
        <v>221</v>
      </c>
      <c r="F380" s="15" t="str">
        <f>[1]ORÇAMENTO!R395</f>
        <v>VÁLVULA DE ALÍVIO COM MOLA 2"</v>
      </c>
      <c r="G380" s="13" t="str">
        <f>[1]ORÇAMENTO!S395</f>
        <v>un</v>
      </c>
      <c r="H380" s="13">
        <f>[1]ORÇAMENTO!T395</f>
        <v>1</v>
      </c>
      <c r="I380" s="51"/>
      <c r="J380" s="42"/>
      <c r="K380" s="43"/>
      <c r="L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</row>
    <row r="381" spans="2:257" ht="38.25" x14ac:dyDescent="0.2">
      <c r="B381" s="1" t="s">
        <v>8</v>
      </c>
      <c r="C381" s="20" t="str">
        <f>[1]ORÇAMENTO!O396</f>
        <v>1.49.7.</v>
      </c>
      <c r="D381" s="20" t="str">
        <f>[1]ORÇAMENTO!P396</f>
        <v>SINAPI</v>
      </c>
      <c r="E381" s="17">
        <v>102111</v>
      </c>
      <c r="F381" s="15" t="str">
        <f>[1]ORÇAMENTO!R396</f>
        <v>BOMBA CENTRÍFUGA, MONOFÁSICA, 0,5 CV OU 0,49 HP, HM 6 A 20 M, Q 1,2 A 8,3 M3/H - FORNECIMENTO E INSTALAÇÃO. AF_12/2020</v>
      </c>
      <c r="G381" s="13" t="str">
        <f>[1]ORÇAMENTO!S396</f>
        <v>UN</v>
      </c>
      <c r="H381" s="13">
        <f>[1]ORÇAMENTO!T396</f>
        <v>2</v>
      </c>
      <c r="I381" s="51"/>
      <c r="J381" s="42"/>
      <c r="K381" s="43"/>
      <c r="L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</row>
    <row r="382" spans="2:257" x14ac:dyDescent="0.2">
      <c r="B382" s="1" t="s">
        <v>8</v>
      </c>
      <c r="C382" s="20" t="str">
        <f>[1]ORÇAMENTO!O397</f>
        <v>1.49.8.</v>
      </c>
      <c r="D382" s="20" t="str">
        <f>[1]ORÇAMENTO!P397</f>
        <v>FNDE</v>
      </c>
      <c r="E382" s="17" t="s">
        <v>222</v>
      </c>
      <c r="F382" s="15" t="str">
        <f>[1]ORÇAMENTO!R397</f>
        <v>CENTRAL ALARME ENDEREÇAVEL</v>
      </c>
      <c r="G382" s="13" t="str">
        <f>[1]ORÇAMENTO!S397</f>
        <v>UN</v>
      </c>
      <c r="H382" s="13">
        <f>[1]ORÇAMENTO!T397</f>
        <v>1</v>
      </c>
      <c r="I382" s="51"/>
      <c r="J382" s="42"/>
      <c r="K382" s="43"/>
      <c r="L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</row>
    <row r="383" spans="2:257" s="3" customFormat="1" ht="25.5" x14ac:dyDescent="0.2">
      <c r="B383" s="3" t="s">
        <v>8</v>
      </c>
      <c r="C383" s="24" t="str">
        <f>[1]ORÇAMENTO!O398</f>
        <v>1.50.</v>
      </c>
      <c r="D383" s="26"/>
      <c r="E383" s="23"/>
      <c r="F383" s="18" t="str">
        <f>[1]ORÇAMENTO!R398</f>
        <v>TUBULAÇÕES E CONEXÕES (SISTEMA DE PROTEÇÃO CONTRA INCÊNDIO)</v>
      </c>
      <c r="G383" s="14"/>
      <c r="H383" s="21"/>
      <c r="I383" s="50"/>
      <c r="J383" s="40" t="s">
        <v>6</v>
      </c>
      <c r="K383" s="41">
        <f>SUM(K384:K388)</f>
        <v>0</v>
      </c>
      <c r="L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22"/>
      <c r="DN383" s="22"/>
      <c r="DO383" s="22"/>
      <c r="DP383" s="22"/>
      <c r="DQ383" s="22"/>
      <c r="DR383" s="22"/>
      <c r="DS383" s="22"/>
      <c r="DT383" s="22"/>
      <c r="DU383" s="22"/>
      <c r="DV383" s="22"/>
      <c r="DW383" s="22"/>
      <c r="DX383" s="22"/>
      <c r="DY383" s="22"/>
      <c r="DZ383" s="22"/>
      <c r="EA383" s="22"/>
      <c r="EB383" s="22"/>
      <c r="EC383" s="22"/>
      <c r="ED383" s="22"/>
      <c r="EE383" s="22"/>
      <c r="EF383" s="22"/>
      <c r="EG383" s="22"/>
      <c r="EH383" s="22"/>
      <c r="EI383" s="22"/>
      <c r="EJ383" s="22"/>
      <c r="EK383" s="22"/>
      <c r="EL383" s="22"/>
      <c r="EM383" s="22"/>
      <c r="EN383" s="22"/>
      <c r="EO383" s="22"/>
      <c r="EP383" s="22"/>
      <c r="EQ383" s="22"/>
      <c r="ER383" s="22"/>
      <c r="ES383" s="22"/>
      <c r="ET383" s="22"/>
      <c r="EU383" s="22"/>
      <c r="EV383" s="22"/>
      <c r="EW383" s="22"/>
      <c r="EX383" s="22"/>
      <c r="EY383" s="22"/>
      <c r="EZ383" s="22"/>
      <c r="FA383" s="22"/>
      <c r="FB383" s="22"/>
      <c r="FC383" s="22"/>
      <c r="FD383" s="22"/>
      <c r="FE383" s="22"/>
      <c r="FF383" s="22"/>
      <c r="FG383" s="22"/>
      <c r="FH383" s="22"/>
      <c r="FI383" s="22"/>
      <c r="FJ383" s="22"/>
      <c r="FK383" s="22"/>
      <c r="FL383" s="22"/>
      <c r="FM383" s="22"/>
      <c r="FN383" s="22"/>
      <c r="FO383" s="22"/>
      <c r="FP383" s="22"/>
      <c r="FQ383" s="22"/>
      <c r="FR383" s="22"/>
      <c r="FS383" s="22"/>
      <c r="FT383" s="22"/>
      <c r="FU383" s="22"/>
      <c r="FV383" s="22"/>
      <c r="FW383" s="22"/>
      <c r="FX383" s="22"/>
      <c r="FY383" s="22"/>
      <c r="FZ383" s="22"/>
      <c r="GA383" s="22"/>
      <c r="GB383" s="22"/>
      <c r="GC383" s="22"/>
      <c r="GD383" s="22"/>
      <c r="GE383" s="22"/>
      <c r="GF383" s="22"/>
      <c r="GG383" s="22"/>
      <c r="GH383" s="22"/>
      <c r="GI383" s="22"/>
      <c r="GJ383" s="22"/>
      <c r="GK383" s="22"/>
      <c r="GL383" s="22"/>
      <c r="GM383" s="22"/>
      <c r="GN383" s="22"/>
      <c r="GO383" s="22"/>
      <c r="GP383" s="22"/>
      <c r="GQ383" s="22"/>
      <c r="GR383" s="22"/>
      <c r="GS383" s="22"/>
      <c r="GT383" s="22"/>
      <c r="GU383" s="22"/>
      <c r="GV383" s="22"/>
      <c r="GW383" s="22"/>
      <c r="GX383" s="22"/>
      <c r="GY383" s="22"/>
      <c r="GZ383" s="22"/>
      <c r="HA383" s="22"/>
      <c r="HB383" s="22"/>
      <c r="HC383" s="22"/>
      <c r="HD383" s="22"/>
      <c r="HE383" s="22"/>
      <c r="HF383" s="22"/>
      <c r="HG383" s="22"/>
      <c r="HH383" s="22"/>
      <c r="HI383" s="22"/>
      <c r="HJ383" s="22"/>
      <c r="HK383" s="22"/>
      <c r="HL383" s="22"/>
      <c r="HM383" s="22"/>
      <c r="HN383" s="22"/>
      <c r="HO383" s="22"/>
      <c r="HP383" s="22"/>
      <c r="HQ383" s="22"/>
      <c r="HR383" s="22"/>
      <c r="HS383" s="22"/>
      <c r="HT383" s="22"/>
      <c r="HU383" s="22"/>
      <c r="HV383" s="22"/>
      <c r="HW383" s="22"/>
      <c r="HX383" s="22"/>
      <c r="HY383" s="22"/>
      <c r="HZ383" s="22"/>
      <c r="IA383" s="22"/>
      <c r="IB383" s="22"/>
      <c r="IC383" s="22"/>
      <c r="ID383" s="22"/>
      <c r="IE383" s="22"/>
      <c r="IF383" s="22"/>
      <c r="IG383" s="22"/>
      <c r="IH383" s="22"/>
      <c r="II383" s="22"/>
      <c r="IJ383" s="22"/>
      <c r="IK383" s="22"/>
      <c r="IL383" s="22"/>
      <c r="IM383" s="22"/>
      <c r="IN383" s="22"/>
      <c r="IO383" s="22"/>
      <c r="IP383" s="22"/>
      <c r="IQ383" s="22"/>
      <c r="IR383" s="22"/>
      <c r="IS383" s="22"/>
      <c r="IT383" s="22"/>
      <c r="IU383" s="22"/>
      <c r="IV383" s="22"/>
      <c r="IW383" s="22"/>
    </row>
    <row r="384" spans="2:257" ht="51" x14ac:dyDescent="0.2">
      <c r="B384" s="1" t="s">
        <v>8</v>
      </c>
      <c r="C384" s="20" t="str">
        <f>[1]ORÇAMENTO!O399</f>
        <v>1.50.1.</v>
      </c>
      <c r="D384" s="20" t="str">
        <f>[1]ORÇAMENTO!P399</f>
        <v>SINAPI</v>
      </c>
      <c r="E384" s="17">
        <v>94473</v>
      </c>
      <c r="F384" s="15" t="str">
        <f>[1]ORÇAMENTO!R399</f>
        <v>COTOVELO 90 GRAUS, EM FERRO GALVANIZADO, CONEXÃO ROSQUEADA, DN 65 MM (2 1/2"), INSTALADO EM RESERVAÇÃO PREDIAL DE ÁGUA - FORNECIMENTO E INSTALAÇÃO. AF_04/2024</v>
      </c>
      <c r="G384" s="13" t="str">
        <f>[1]ORÇAMENTO!S399</f>
        <v>UN</v>
      </c>
      <c r="H384" s="13">
        <f>[1]ORÇAMENTO!T399</f>
        <v>7</v>
      </c>
      <c r="I384" s="51"/>
      <c r="J384" s="42"/>
      <c r="K384" s="43"/>
      <c r="L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</row>
    <row r="385" spans="2:257" ht="51" x14ac:dyDescent="0.2">
      <c r="B385" s="1" t="s">
        <v>8</v>
      </c>
      <c r="C385" s="20" t="str">
        <f>[1]ORÇAMENTO!O400</f>
        <v>1.50.2.</v>
      </c>
      <c r="D385" s="20" t="str">
        <f>[1]ORÇAMENTO!P400</f>
        <v>SINAPI</v>
      </c>
      <c r="E385" s="17">
        <v>92367</v>
      </c>
      <c r="F385" s="15" t="str">
        <f>[1]ORÇAMENTO!R400</f>
        <v>TUBO DE AÇO GALVANIZADO COM COSTURA, CLASSE MÉDIA, DN 65 (2 1/2"), CONEXÃO ROSQUEADA, INSTALADO EM REDE DE ALIMENTAÇÃO PARA HIDRANTE - FORNECIMENTO E INSTALAÇÃO. AF_10/2020</v>
      </c>
      <c r="G385" s="13" t="str">
        <f>[1]ORÇAMENTO!S400</f>
        <v>M</v>
      </c>
      <c r="H385" s="13">
        <f>[1]ORÇAMENTO!T400</f>
        <v>63</v>
      </c>
      <c r="I385" s="51"/>
      <c r="J385" s="42"/>
      <c r="K385" s="43"/>
      <c r="L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</row>
    <row r="386" spans="2:257" ht="51" x14ac:dyDescent="0.2">
      <c r="B386" s="1" t="s">
        <v>8</v>
      </c>
      <c r="C386" s="20" t="str">
        <f>[1]ORÇAMENTO!O401</f>
        <v>1.50.3.</v>
      </c>
      <c r="D386" s="20" t="str">
        <f>[1]ORÇAMENTO!P401</f>
        <v>SINAPI</v>
      </c>
      <c r="E386" s="17">
        <v>94474</v>
      </c>
      <c r="F386" s="15" t="str">
        <f>[1]ORÇAMENTO!R401</f>
        <v>COTOVELO 45 GRAUS, EM FERRO GALVANIZADO, CONEXÃO ROSQUEADA, DN 65 MM (2 1/2"), INSTALADO EM RESERVAÇÃO PREDIAL DE ÁGUA - FORNECIMENTO E INSTALAÇÃO. AF_04/2024</v>
      </c>
      <c r="G386" s="13" t="str">
        <f>[1]ORÇAMENTO!S401</f>
        <v>UN</v>
      </c>
      <c r="H386" s="13">
        <f>[1]ORÇAMENTO!T401</f>
        <v>1</v>
      </c>
      <c r="I386" s="51"/>
      <c r="J386" s="42"/>
      <c r="K386" s="43"/>
      <c r="L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</row>
    <row r="387" spans="2:257" ht="38.25" x14ac:dyDescent="0.2">
      <c r="B387" s="1" t="s">
        <v>8</v>
      </c>
      <c r="C387" s="20" t="str">
        <f>[1]ORÇAMENTO!O402</f>
        <v>1.50.4.</v>
      </c>
      <c r="D387" s="20" t="str">
        <f>[1]ORÇAMENTO!P402</f>
        <v>SINAPI</v>
      </c>
      <c r="E387" s="17">
        <v>92665</v>
      </c>
      <c r="F387" s="15" t="str">
        <f>[1]ORÇAMENTO!R402</f>
        <v>NIPLE, EM FERRO GALVANIZADO, CONEXÃO ROSQUEADA, DN 65 (2 1/2"), INSTALADO EM REDE DE ALIMENTAÇÃO PARA SPRINKLER - FORNECIMENTO E INSTALAÇÃO. AF_10/2020</v>
      </c>
      <c r="G387" s="13" t="str">
        <f>[1]ORÇAMENTO!S402</f>
        <v>UN</v>
      </c>
      <c r="H387" s="13">
        <f>[1]ORÇAMENTO!T402</f>
        <v>2</v>
      </c>
      <c r="I387" s="51"/>
      <c r="J387" s="42"/>
      <c r="K387" s="43"/>
      <c r="L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</row>
    <row r="388" spans="2:257" ht="38.25" x14ac:dyDescent="0.2">
      <c r="B388" s="1" t="s">
        <v>8</v>
      </c>
      <c r="C388" s="20" t="str">
        <f>[1]ORÇAMENTO!O403</f>
        <v>1.50.5.</v>
      </c>
      <c r="D388" s="20" t="str">
        <f>[1]ORÇAMENTO!P403</f>
        <v>SINAPI</v>
      </c>
      <c r="E388" s="17">
        <v>92642</v>
      </c>
      <c r="F388" s="15" t="str">
        <f>[1]ORÇAMENTO!R403</f>
        <v>TÊ, EM FERRO GALVANIZADO, CONEXÃO ROSQUEADA, DN 65 (2 1/2"), INSTALADO EM REDE DE ALIMENTAÇÃO PARA HIDRANTE - FORNECIMENTO E INSTALAÇÃO. AF_10/2020</v>
      </c>
      <c r="G388" s="13" t="str">
        <f>[1]ORÇAMENTO!S403</f>
        <v>UN</v>
      </c>
      <c r="H388" s="13">
        <f>[1]ORÇAMENTO!T403</f>
        <v>4</v>
      </c>
      <c r="I388" s="51"/>
      <c r="J388" s="42"/>
      <c r="K388" s="43"/>
      <c r="L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</row>
    <row r="389" spans="2:257" s="3" customFormat="1" x14ac:dyDescent="0.2">
      <c r="B389" s="3" t="s">
        <v>8</v>
      </c>
      <c r="C389" s="24" t="str">
        <f>[1]ORÇAMENTO!O404</f>
        <v>1.51.</v>
      </c>
      <c r="D389" s="26"/>
      <c r="E389" s="23"/>
      <c r="F389" s="18" t="str">
        <f>[1]ORÇAMENTO!R404</f>
        <v>SINALIZAÇÕES (SISTEMA DE PROTEÇÃO CONTRA INCÊNDIO)</v>
      </c>
      <c r="G389" s="14"/>
      <c r="H389" s="21"/>
      <c r="I389" s="50"/>
      <c r="J389" s="40" t="s">
        <v>6</v>
      </c>
      <c r="K389" s="41">
        <f>SUM(K390:K392)</f>
        <v>0</v>
      </c>
      <c r="L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  <c r="DK389" s="22"/>
      <c r="DL389" s="22"/>
      <c r="DM389" s="22"/>
      <c r="DN389" s="22"/>
      <c r="DO389" s="22"/>
      <c r="DP389" s="22"/>
      <c r="DQ389" s="22"/>
      <c r="DR389" s="22"/>
      <c r="DS389" s="22"/>
      <c r="DT389" s="22"/>
      <c r="DU389" s="22"/>
      <c r="DV389" s="22"/>
      <c r="DW389" s="22"/>
      <c r="DX389" s="22"/>
      <c r="DY389" s="22"/>
      <c r="DZ389" s="22"/>
      <c r="EA389" s="22"/>
      <c r="EB389" s="22"/>
      <c r="EC389" s="22"/>
      <c r="ED389" s="22"/>
      <c r="EE389" s="22"/>
      <c r="EF389" s="22"/>
      <c r="EG389" s="22"/>
      <c r="EH389" s="22"/>
      <c r="EI389" s="22"/>
      <c r="EJ389" s="22"/>
      <c r="EK389" s="22"/>
      <c r="EL389" s="22"/>
      <c r="EM389" s="22"/>
      <c r="EN389" s="22"/>
      <c r="EO389" s="22"/>
      <c r="EP389" s="22"/>
      <c r="EQ389" s="22"/>
      <c r="ER389" s="22"/>
      <c r="ES389" s="22"/>
      <c r="ET389" s="22"/>
      <c r="EU389" s="22"/>
      <c r="EV389" s="22"/>
      <c r="EW389" s="22"/>
      <c r="EX389" s="22"/>
      <c r="EY389" s="22"/>
      <c r="EZ389" s="22"/>
      <c r="FA389" s="22"/>
      <c r="FB389" s="22"/>
      <c r="FC389" s="22"/>
      <c r="FD389" s="22"/>
      <c r="FE389" s="22"/>
      <c r="FF389" s="22"/>
      <c r="FG389" s="22"/>
      <c r="FH389" s="22"/>
      <c r="FI389" s="22"/>
      <c r="FJ389" s="22"/>
      <c r="FK389" s="22"/>
      <c r="FL389" s="22"/>
      <c r="FM389" s="22"/>
      <c r="FN389" s="22"/>
      <c r="FO389" s="22"/>
      <c r="FP389" s="22"/>
      <c r="FQ389" s="22"/>
      <c r="FR389" s="22"/>
      <c r="FS389" s="22"/>
      <c r="FT389" s="22"/>
      <c r="FU389" s="22"/>
      <c r="FV389" s="22"/>
      <c r="FW389" s="22"/>
      <c r="FX389" s="22"/>
      <c r="FY389" s="22"/>
      <c r="FZ389" s="22"/>
      <c r="GA389" s="22"/>
      <c r="GB389" s="22"/>
      <c r="GC389" s="22"/>
      <c r="GD389" s="22"/>
      <c r="GE389" s="22"/>
      <c r="GF389" s="22"/>
      <c r="GG389" s="22"/>
      <c r="GH389" s="22"/>
      <c r="GI389" s="22"/>
      <c r="GJ389" s="22"/>
      <c r="GK389" s="22"/>
      <c r="GL389" s="22"/>
      <c r="GM389" s="22"/>
      <c r="GN389" s="22"/>
      <c r="GO389" s="22"/>
      <c r="GP389" s="22"/>
      <c r="GQ389" s="22"/>
      <c r="GR389" s="22"/>
      <c r="GS389" s="22"/>
      <c r="GT389" s="22"/>
      <c r="GU389" s="22"/>
      <c r="GV389" s="22"/>
      <c r="GW389" s="22"/>
      <c r="GX389" s="22"/>
      <c r="GY389" s="22"/>
      <c r="GZ389" s="22"/>
      <c r="HA389" s="22"/>
      <c r="HB389" s="22"/>
      <c r="HC389" s="22"/>
      <c r="HD389" s="22"/>
      <c r="HE389" s="22"/>
      <c r="HF389" s="22"/>
      <c r="HG389" s="22"/>
      <c r="HH389" s="22"/>
      <c r="HI389" s="22"/>
      <c r="HJ389" s="22"/>
      <c r="HK389" s="22"/>
      <c r="HL389" s="22"/>
      <c r="HM389" s="22"/>
      <c r="HN389" s="22"/>
      <c r="HO389" s="22"/>
      <c r="HP389" s="22"/>
      <c r="HQ389" s="22"/>
      <c r="HR389" s="22"/>
      <c r="HS389" s="22"/>
      <c r="HT389" s="22"/>
      <c r="HU389" s="22"/>
      <c r="HV389" s="22"/>
      <c r="HW389" s="22"/>
      <c r="HX389" s="22"/>
      <c r="HY389" s="22"/>
      <c r="HZ389" s="22"/>
      <c r="IA389" s="22"/>
      <c r="IB389" s="22"/>
      <c r="IC389" s="22"/>
      <c r="ID389" s="22"/>
      <c r="IE389" s="22"/>
      <c r="IF389" s="22"/>
      <c r="IG389" s="22"/>
      <c r="IH389" s="22"/>
      <c r="II389" s="22"/>
      <c r="IJ389" s="22"/>
      <c r="IK389" s="22"/>
      <c r="IL389" s="22"/>
      <c r="IM389" s="22"/>
      <c r="IN389" s="22"/>
      <c r="IO389" s="22"/>
      <c r="IP389" s="22"/>
      <c r="IQ389" s="22"/>
      <c r="IR389" s="22"/>
      <c r="IS389" s="22"/>
      <c r="IT389" s="22"/>
      <c r="IU389" s="22"/>
      <c r="IV389" s="22"/>
      <c r="IW389" s="22"/>
    </row>
    <row r="390" spans="2:257" ht="25.5" x14ac:dyDescent="0.2">
      <c r="B390" s="1" t="s">
        <v>8</v>
      </c>
      <c r="C390" s="20" t="str">
        <f>[1]ORÇAMENTO!O405</f>
        <v>1.51.1.</v>
      </c>
      <c r="D390" s="20" t="str">
        <f>[1]ORÇAMENTO!P405</f>
        <v>SINAPI</v>
      </c>
      <c r="E390" s="17">
        <v>97599</v>
      </c>
      <c r="F390" s="15" t="str">
        <f>[1]ORÇAMENTO!R405</f>
        <v>LUMINÁRIA DE EMERGÊNCIA, COM 30 LÂMPADAS LED DE 2 W, SEM REATOR - FORNECIMENTO E INSTALAÇÃO. AF_09/2024</v>
      </c>
      <c r="G390" s="13" t="str">
        <f>[1]ORÇAMENTO!S405</f>
        <v>UN</v>
      </c>
      <c r="H390" s="13">
        <f>[1]ORÇAMENTO!T405</f>
        <v>36</v>
      </c>
      <c r="I390" s="51"/>
      <c r="J390" s="42"/>
      <c r="K390" s="43"/>
      <c r="L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</row>
    <row r="391" spans="2:257" x14ac:dyDescent="0.2">
      <c r="B391" s="1" t="s">
        <v>8</v>
      </c>
      <c r="C391" s="20" t="str">
        <f>[1]ORÇAMENTO!O406</f>
        <v>1.51.2.</v>
      </c>
      <c r="D391" s="20" t="str">
        <f>[1]ORÇAMENTO!P406</f>
        <v>FNDE</v>
      </c>
      <c r="E391" s="17" t="s">
        <v>223</v>
      </c>
      <c r="F391" s="15" t="str">
        <f>[1]ORÇAMENTO!R406</f>
        <v>SINALIZAÇÃO COM PLACA INDICATIVA FIXADA NA ESTRUTURA.</v>
      </c>
      <c r="G391" s="13" t="str">
        <f>[1]ORÇAMENTO!S406</f>
        <v>UN</v>
      </c>
      <c r="H391" s="13">
        <f>[1]ORÇAMENTO!T406</f>
        <v>34</v>
      </c>
      <c r="I391" s="51"/>
      <c r="J391" s="42"/>
      <c r="K391" s="43"/>
      <c r="L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</row>
    <row r="392" spans="2:257" ht="38.25" x14ac:dyDescent="0.2">
      <c r="B392" s="1" t="s">
        <v>8</v>
      </c>
      <c r="C392" s="20" t="str">
        <f>[1]ORÇAMENTO!O407</f>
        <v>1.51.3.</v>
      </c>
      <c r="D392" s="20" t="str">
        <f>[1]ORÇAMENTO!P407</f>
        <v>SINAPI</v>
      </c>
      <c r="E392" s="17">
        <v>102520</v>
      </c>
      <c r="F392" s="15" t="str">
        <f>[1]ORÇAMENTO!R407</f>
        <v>PINTURA DE SINALIZAÇÃO VERTICAL DE SEGURANÇA, FAIXAS AMARELA E PRETA, APLICAÇÃO MANUAL, 2 DEMÃOS. AF_05/2021</v>
      </c>
      <c r="G392" s="13" t="str">
        <f>[1]ORÇAMENTO!S407</f>
        <v>M2</v>
      </c>
      <c r="H392" s="13">
        <f>[1]ORÇAMENTO!T407</f>
        <v>5</v>
      </c>
      <c r="I392" s="51"/>
      <c r="J392" s="42"/>
      <c r="K392" s="43"/>
      <c r="L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</row>
    <row r="393" spans="2:257" s="3" customFormat="1" x14ac:dyDescent="0.2">
      <c r="B393" s="3" t="s">
        <v>8</v>
      </c>
      <c r="C393" s="24" t="str">
        <f>[1]ORÇAMENTO!O408</f>
        <v>1.52.</v>
      </c>
      <c r="D393" s="26"/>
      <c r="E393" s="23"/>
      <c r="F393" s="18" t="str">
        <f>[1]ORÇAMENTO!R408</f>
        <v>QUADROS (INSTALAÇÃO ELÉTRICA - 110V)</v>
      </c>
      <c r="G393" s="14"/>
      <c r="H393" s="21"/>
      <c r="I393" s="50"/>
      <c r="J393" s="40" t="s">
        <v>6</v>
      </c>
      <c r="K393" s="41">
        <f>SUM(K394:K397)</f>
        <v>0</v>
      </c>
      <c r="L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/>
      <c r="DN393" s="22"/>
      <c r="DO393" s="22"/>
      <c r="DP393" s="22"/>
      <c r="DQ393" s="22"/>
      <c r="DR393" s="22"/>
      <c r="DS393" s="22"/>
      <c r="DT393" s="22"/>
      <c r="DU393" s="22"/>
      <c r="DV393" s="22"/>
      <c r="DW393" s="22"/>
      <c r="DX393" s="22"/>
      <c r="DY393" s="22"/>
      <c r="DZ393" s="22"/>
      <c r="EA393" s="22"/>
      <c r="EB393" s="22"/>
      <c r="EC393" s="22"/>
      <c r="ED393" s="22"/>
      <c r="EE393" s="22"/>
      <c r="EF393" s="22"/>
      <c r="EG393" s="22"/>
      <c r="EH393" s="22"/>
      <c r="EI393" s="22"/>
      <c r="EJ393" s="22"/>
      <c r="EK393" s="22"/>
      <c r="EL393" s="22"/>
      <c r="EM393" s="22"/>
      <c r="EN393" s="22"/>
      <c r="EO393" s="22"/>
      <c r="EP393" s="22"/>
      <c r="EQ393" s="22"/>
      <c r="ER393" s="22"/>
      <c r="ES393" s="22"/>
      <c r="ET393" s="22"/>
      <c r="EU393" s="22"/>
      <c r="EV393" s="22"/>
      <c r="EW393" s="22"/>
      <c r="EX393" s="22"/>
      <c r="EY393" s="22"/>
      <c r="EZ393" s="22"/>
      <c r="FA393" s="22"/>
      <c r="FB393" s="22"/>
      <c r="FC393" s="22"/>
      <c r="FD393" s="22"/>
      <c r="FE393" s="22"/>
      <c r="FF393" s="22"/>
      <c r="FG393" s="22"/>
      <c r="FH393" s="22"/>
      <c r="FI393" s="22"/>
      <c r="FJ393" s="22"/>
      <c r="FK393" s="22"/>
      <c r="FL393" s="22"/>
      <c r="FM393" s="22"/>
      <c r="FN393" s="22"/>
      <c r="FO393" s="22"/>
      <c r="FP393" s="22"/>
      <c r="FQ393" s="22"/>
      <c r="FR393" s="22"/>
      <c r="FS393" s="22"/>
      <c r="FT393" s="22"/>
      <c r="FU393" s="22"/>
      <c r="FV393" s="22"/>
      <c r="FW393" s="22"/>
      <c r="FX393" s="22"/>
      <c r="FY393" s="22"/>
      <c r="FZ393" s="22"/>
      <c r="GA393" s="22"/>
      <c r="GB393" s="22"/>
      <c r="GC393" s="22"/>
      <c r="GD393" s="22"/>
      <c r="GE393" s="22"/>
      <c r="GF393" s="22"/>
      <c r="GG393" s="22"/>
      <c r="GH393" s="22"/>
      <c r="GI393" s="22"/>
      <c r="GJ393" s="22"/>
      <c r="GK393" s="22"/>
      <c r="GL393" s="22"/>
      <c r="GM393" s="22"/>
      <c r="GN393" s="22"/>
      <c r="GO393" s="22"/>
      <c r="GP393" s="22"/>
      <c r="GQ393" s="22"/>
      <c r="GR393" s="22"/>
      <c r="GS393" s="22"/>
      <c r="GT393" s="22"/>
      <c r="GU393" s="22"/>
      <c r="GV393" s="22"/>
      <c r="GW393" s="22"/>
      <c r="GX393" s="22"/>
      <c r="GY393" s="22"/>
      <c r="GZ393" s="22"/>
      <c r="HA393" s="22"/>
      <c r="HB393" s="22"/>
      <c r="HC393" s="22"/>
      <c r="HD393" s="22"/>
      <c r="HE393" s="22"/>
      <c r="HF393" s="22"/>
      <c r="HG393" s="22"/>
      <c r="HH393" s="22"/>
      <c r="HI393" s="22"/>
      <c r="HJ393" s="22"/>
      <c r="HK393" s="22"/>
      <c r="HL393" s="22"/>
      <c r="HM393" s="22"/>
      <c r="HN393" s="22"/>
      <c r="HO393" s="22"/>
      <c r="HP393" s="22"/>
      <c r="HQ393" s="22"/>
      <c r="HR393" s="22"/>
      <c r="HS393" s="22"/>
      <c r="HT393" s="22"/>
      <c r="HU393" s="22"/>
      <c r="HV393" s="22"/>
      <c r="HW393" s="22"/>
      <c r="HX393" s="22"/>
      <c r="HY393" s="22"/>
      <c r="HZ393" s="22"/>
      <c r="IA393" s="22"/>
      <c r="IB393" s="22"/>
      <c r="IC393" s="22"/>
      <c r="ID393" s="22"/>
      <c r="IE393" s="22"/>
      <c r="IF393" s="22"/>
      <c r="IG393" s="22"/>
      <c r="IH393" s="22"/>
      <c r="II393" s="22"/>
      <c r="IJ393" s="22"/>
      <c r="IK393" s="22"/>
      <c r="IL393" s="22"/>
      <c r="IM393" s="22"/>
      <c r="IN393" s="22"/>
      <c r="IO393" s="22"/>
      <c r="IP393" s="22"/>
      <c r="IQ393" s="22"/>
      <c r="IR393" s="22"/>
      <c r="IS393" s="22"/>
      <c r="IT393" s="22"/>
      <c r="IU393" s="22"/>
      <c r="IV393" s="22"/>
      <c r="IW393" s="22"/>
    </row>
    <row r="394" spans="2:257" ht="51" x14ac:dyDescent="0.2">
      <c r="B394" s="1" t="s">
        <v>8</v>
      </c>
      <c r="C394" s="20" t="str">
        <f>[1]ORÇAMENTO!O409</f>
        <v>1.52.1.</v>
      </c>
      <c r="D394" s="20" t="str">
        <f>[1]ORÇAMENTO!P409</f>
        <v>SINAPI</v>
      </c>
      <c r="E394" s="17">
        <v>101875</v>
      </c>
      <c r="F394" s="15" t="str">
        <f>[1]ORÇAMENTO!R409</f>
        <v>QUADRO DE DISTRIBUIÇÃO DE ENERGIA EM CHAPA DE AÇO GALVANIZADO, DE EMBUTIR, COM BARRAMENTO TRIFÁSICO, PARA 12 DISJUNTORES DIN 100A - FORNECIMENTO E INSTALAÇÃO. AF_10/2020</v>
      </c>
      <c r="G394" s="13" t="str">
        <f>[1]ORÇAMENTO!S409</f>
        <v>UN</v>
      </c>
      <c r="H394" s="13">
        <f>[1]ORÇAMENTO!T409</f>
        <v>1</v>
      </c>
      <c r="I394" s="51"/>
      <c r="J394" s="42"/>
      <c r="K394" s="43"/>
      <c r="L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</row>
    <row r="395" spans="2:257" ht="51" x14ac:dyDescent="0.2">
      <c r="B395" s="1" t="s">
        <v>8</v>
      </c>
      <c r="C395" s="20" t="str">
        <f>[1]ORÇAMENTO!O410</f>
        <v>1.52.2.</v>
      </c>
      <c r="D395" s="20" t="str">
        <f>[1]ORÇAMENTO!P410</f>
        <v>SINAPI</v>
      </c>
      <c r="E395" s="17">
        <v>101883</v>
      </c>
      <c r="F395" s="15" t="str">
        <f>[1]ORÇAMENTO!R410</f>
        <v>QUADRO DE DISTRIBUIÇÃO DE ENERGIA EM CHAPA DE AÇO GALVANIZADO, DE EMBUTIR, COM BARRAMENTO TRIFÁSICO, PARA 18 DISJUNTORES DIN 100A - FORNECIMENTO E INSTALAÇÃO. AF_10/2020</v>
      </c>
      <c r="G395" s="13" t="str">
        <f>[1]ORÇAMENTO!S410</f>
        <v>UN</v>
      </c>
      <c r="H395" s="13">
        <f>[1]ORÇAMENTO!T410</f>
        <v>2</v>
      </c>
      <c r="I395" s="51"/>
      <c r="J395" s="42"/>
      <c r="K395" s="43"/>
      <c r="L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</row>
    <row r="396" spans="2:257" ht="51" x14ac:dyDescent="0.2">
      <c r="B396" s="1" t="s">
        <v>8</v>
      </c>
      <c r="C396" s="20" t="str">
        <f>[1]ORÇAMENTO!O411</f>
        <v>1.52.3.</v>
      </c>
      <c r="D396" s="20" t="str">
        <f>[1]ORÇAMENTO!P411</f>
        <v>SINAPI</v>
      </c>
      <c r="E396" s="17">
        <v>101879</v>
      </c>
      <c r="F396" s="15" t="str">
        <f>[1]ORÇAMENTO!R411</f>
        <v>QUADRO DE DISTRIBUIÇÃO DE ENERGIA EM CHAPA DE AÇO GALVANIZADO, DE EMBUTIR, COM BARRAMENTO TRIFÁSICO, PARA 24 DISJUNTORES DIN 100A - FORNECIMENTO E INSTALAÇÃO. AF_10/2020</v>
      </c>
      <c r="G396" s="13" t="str">
        <f>[1]ORÇAMENTO!S411</f>
        <v>UN</v>
      </c>
      <c r="H396" s="13">
        <f>[1]ORÇAMENTO!T411</f>
        <v>3</v>
      </c>
      <c r="I396" s="51"/>
      <c r="J396" s="42"/>
      <c r="K396" s="43"/>
      <c r="L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</row>
    <row r="397" spans="2:257" ht="25.5" x14ac:dyDescent="0.2">
      <c r="B397" s="1" t="s">
        <v>8</v>
      </c>
      <c r="C397" s="20" t="str">
        <f>[1]ORÇAMENTO!O412</f>
        <v>1.52.4.</v>
      </c>
      <c r="D397" s="20" t="str">
        <f>[1]ORÇAMENTO!P412</f>
        <v>SINAPI</v>
      </c>
      <c r="E397" s="17">
        <v>101946</v>
      </c>
      <c r="F397" s="15" t="str">
        <f>[1]ORÇAMENTO!R412</f>
        <v>QUADRO DE MEDIÇÃO GERAL DE ENERGIA PARA 1 MEDIDOR DE SOBREPOR - FORNECIMENTO E INSTALAÇÃO. AF_10/2020</v>
      </c>
      <c r="G397" s="13" t="str">
        <f>[1]ORÇAMENTO!S412</f>
        <v>UN</v>
      </c>
      <c r="H397" s="13">
        <f>[1]ORÇAMENTO!T412</f>
        <v>1</v>
      </c>
      <c r="I397" s="51"/>
      <c r="J397" s="42"/>
      <c r="K397" s="43"/>
      <c r="L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</row>
    <row r="398" spans="2:257" s="3" customFormat="1" x14ac:dyDescent="0.2">
      <c r="B398" s="3" t="s">
        <v>8</v>
      </c>
      <c r="C398" s="24" t="str">
        <f>[1]ORÇAMENTO!O413</f>
        <v>1.53.</v>
      </c>
      <c r="D398" s="26"/>
      <c r="E398" s="23"/>
      <c r="F398" s="18" t="str">
        <f>[1]ORÇAMENTO!R413</f>
        <v>DISJUNTORES (INSTALAÇÃO ELÉTRICA - 110V)</v>
      </c>
      <c r="G398" s="14"/>
      <c r="H398" s="21"/>
      <c r="I398" s="50"/>
      <c r="J398" s="40" t="s">
        <v>6</v>
      </c>
      <c r="K398" s="41">
        <f>SUM(K399:K412)</f>
        <v>0</v>
      </c>
      <c r="L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/>
      <c r="DN398" s="22"/>
      <c r="DO398" s="22"/>
      <c r="DP398" s="22"/>
      <c r="DQ398" s="22"/>
      <c r="DR398" s="22"/>
      <c r="DS398" s="22"/>
      <c r="DT398" s="22"/>
      <c r="DU398" s="22"/>
      <c r="DV398" s="22"/>
      <c r="DW398" s="22"/>
      <c r="DX398" s="22"/>
      <c r="DY398" s="22"/>
      <c r="DZ398" s="22"/>
      <c r="EA398" s="22"/>
      <c r="EB398" s="22"/>
      <c r="EC398" s="22"/>
      <c r="ED398" s="22"/>
      <c r="EE398" s="22"/>
      <c r="EF398" s="22"/>
      <c r="EG398" s="22"/>
      <c r="EH398" s="22"/>
      <c r="EI398" s="22"/>
      <c r="EJ398" s="22"/>
      <c r="EK398" s="22"/>
      <c r="EL398" s="22"/>
      <c r="EM398" s="22"/>
      <c r="EN398" s="22"/>
      <c r="EO398" s="22"/>
      <c r="EP398" s="22"/>
      <c r="EQ398" s="22"/>
      <c r="ER398" s="22"/>
      <c r="ES398" s="22"/>
      <c r="ET398" s="22"/>
      <c r="EU398" s="22"/>
      <c r="EV398" s="22"/>
      <c r="EW398" s="22"/>
      <c r="EX398" s="22"/>
      <c r="EY398" s="22"/>
      <c r="EZ398" s="22"/>
      <c r="FA398" s="22"/>
      <c r="FB398" s="22"/>
      <c r="FC398" s="22"/>
      <c r="FD398" s="22"/>
      <c r="FE398" s="22"/>
      <c r="FF398" s="22"/>
      <c r="FG398" s="22"/>
      <c r="FH398" s="22"/>
      <c r="FI398" s="22"/>
      <c r="FJ398" s="22"/>
      <c r="FK398" s="22"/>
      <c r="FL398" s="22"/>
      <c r="FM398" s="22"/>
      <c r="FN398" s="22"/>
      <c r="FO398" s="22"/>
      <c r="FP398" s="22"/>
      <c r="FQ398" s="22"/>
      <c r="FR398" s="22"/>
      <c r="FS398" s="22"/>
      <c r="FT398" s="22"/>
      <c r="FU398" s="22"/>
      <c r="FV398" s="22"/>
      <c r="FW398" s="22"/>
      <c r="FX398" s="22"/>
      <c r="FY398" s="22"/>
      <c r="FZ398" s="22"/>
      <c r="GA398" s="22"/>
      <c r="GB398" s="22"/>
      <c r="GC398" s="22"/>
      <c r="GD398" s="22"/>
      <c r="GE398" s="22"/>
      <c r="GF398" s="22"/>
      <c r="GG398" s="22"/>
      <c r="GH398" s="22"/>
      <c r="GI398" s="22"/>
      <c r="GJ398" s="22"/>
      <c r="GK398" s="22"/>
      <c r="GL398" s="22"/>
      <c r="GM398" s="22"/>
      <c r="GN398" s="22"/>
      <c r="GO398" s="22"/>
      <c r="GP398" s="22"/>
      <c r="GQ398" s="22"/>
      <c r="GR398" s="22"/>
      <c r="GS398" s="22"/>
      <c r="GT398" s="22"/>
      <c r="GU398" s="22"/>
      <c r="GV398" s="22"/>
      <c r="GW398" s="22"/>
      <c r="GX398" s="22"/>
      <c r="GY398" s="22"/>
      <c r="GZ398" s="22"/>
      <c r="HA398" s="22"/>
      <c r="HB398" s="22"/>
      <c r="HC398" s="22"/>
      <c r="HD398" s="22"/>
      <c r="HE398" s="22"/>
      <c r="HF398" s="22"/>
      <c r="HG398" s="22"/>
      <c r="HH398" s="22"/>
      <c r="HI398" s="22"/>
      <c r="HJ398" s="22"/>
      <c r="HK398" s="22"/>
      <c r="HL398" s="22"/>
      <c r="HM398" s="22"/>
      <c r="HN398" s="22"/>
      <c r="HO398" s="22"/>
      <c r="HP398" s="22"/>
      <c r="HQ398" s="22"/>
      <c r="HR398" s="22"/>
      <c r="HS398" s="22"/>
      <c r="HT398" s="22"/>
      <c r="HU398" s="22"/>
      <c r="HV398" s="22"/>
      <c r="HW398" s="22"/>
      <c r="HX398" s="22"/>
      <c r="HY398" s="22"/>
      <c r="HZ398" s="22"/>
      <c r="IA398" s="22"/>
      <c r="IB398" s="22"/>
      <c r="IC398" s="22"/>
      <c r="ID398" s="22"/>
      <c r="IE398" s="22"/>
      <c r="IF398" s="22"/>
      <c r="IG398" s="22"/>
      <c r="IH398" s="22"/>
      <c r="II398" s="22"/>
      <c r="IJ398" s="22"/>
      <c r="IK398" s="22"/>
      <c r="IL398" s="22"/>
      <c r="IM398" s="22"/>
      <c r="IN398" s="22"/>
      <c r="IO398" s="22"/>
      <c r="IP398" s="22"/>
      <c r="IQ398" s="22"/>
      <c r="IR398" s="22"/>
      <c r="IS398" s="22"/>
      <c r="IT398" s="22"/>
      <c r="IU398" s="22"/>
      <c r="IV398" s="22"/>
      <c r="IW398" s="22"/>
    </row>
    <row r="399" spans="2:257" ht="25.5" x14ac:dyDescent="0.2">
      <c r="B399" s="1" t="s">
        <v>8</v>
      </c>
      <c r="C399" s="20" t="str">
        <f>[1]ORÇAMENTO!O414</f>
        <v>1.53.1.</v>
      </c>
      <c r="D399" s="20" t="str">
        <f>[1]ORÇAMENTO!P414</f>
        <v>SINAPI</v>
      </c>
      <c r="E399" s="17">
        <v>93653</v>
      </c>
      <c r="F399" s="15" t="str">
        <f>[1]ORÇAMENTO!R414</f>
        <v>DISJUNTOR MONOPOLAR TIPO DIN, CORRENTE NOMINAL DE 10A - FORNECIMENTO E INSTALAÇÃO. AF_10/2020</v>
      </c>
      <c r="G399" s="13" t="str">
        <f>[1]ORÇAMENTO!S414</f>
        <v>UN</v>
      </c>
      <c r="H399" s="13">
        <f>[1]ORÇAMENTO!T414</f>
        <v>57</v>
      </c>
      <c r="I399" s="51"/>
      <c r="J399" s="42"/>
      <c r="K399" s="43"/>
      <c r="L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</row>
    <row r="400" spans="2:257" ht="25.5" x14ac:dyDescent="0.2">
      <c r="B400" s="1" t="s">
        <v>8</v>
      </c>
      <c r="C400" s="20" t="str">
        <f>[1]ORÇAMENTO!O415</f>
        <v>1.53.2.</v>
      </c>
      <c r="D400" s="20" t="str">
        <f>[1]ORÇAMENTO!P415</f>
        <v>SINAPI</v>
      </c>
      <c r="E400" s="17">
        <v>93654</v>
      </c>
      <c r="F400" s="15" t="str">
        <f>[1]ORÇAMENTO!R415</f>
        <v>DISJUNTOR MONOPOLAR TIPO DIN, CORRENTE NOMINAL DE 16A - FORNECIMENTO E INSTALAÇÃO. AF_10/2020</v>
      </c>
      <c r="G400" s="13" t="str">
        <f>[1]ORÇAMENTO!S415</f>
        <v>UN</v>
      </c>
      <c r="H400" s="13">
        <f>[1]ORÇAMENTO!T415</f>
        <v>8</v>
      </c>
      <c r="I400" s="51"/>
      <c r="J400" s="42"/>
      <c r="K400" s="43"/>
      <c r="L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</row>
    <row r="401" spans="2:257" ht="25.5" x14ac:dyDescent="0.2">
      <c r="B401" s="1" t="s">
        <v>8</v>
      </c>
      <c r="C401" s="20" t="str">
        <f>[1]ORÇAMENTO!O416</f>
        <v>1.53.3.</v>
      </c>
      <c r="D401" s="20" t="str">
        <f>[1]ORÇAMENTO!P416</f>
        <v>SINAPI</v>
      </c>
      <c r="E401" s="17">
        <v>93655</v>
      </c>
      <c r="F401" s="15" t="str">
        <f>[1]ORÇAMENTO!R416</f>
        <v>DISJUNTOR MONOPOLAR TIPO DIN, CORRENTE NOMINAL DE 20A - FORNECIMENTO E INSTALAÇÃO. AF_10/2020</v>
      </c>
      <c r="G401" s="13" t="str">
        <f>[1]ORÇAMENTO!S416</f>
        <v>UN</v>
      </c>
      <c r="H401" s="13">
        <f>[1]ORÇAMENTO!T416</f>
        <v>4</v>
      </c>
      <c r="I401" s="51"/>
      <c r="J401" s="42"/>
      <c r="K401" s="43"/>
      <c r="L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</row>
    <row r="402" spans="2:257" ht="25.5" x14ac:dyDescent="0.2">
      <c r="B402" s="1" t="s">
        <v>8</v>
      </c>
      <c r="C402" s="20" t="str">
        <f>[1]ORÇAMENTO!O417</f>
        <v>1.53.4.</v>
      </c>
      <c r="D402" s="20" t="str">
        <f>[1]ORÇAMENTO!P417</f>
        <v>SINAPI</v>
      </c>
      <c r="E402" s="17">
        <v>93662</v>
      </c>
      <c r="F402" s="15" t="str">
        <f>[1]ORÇAMENTO!R417</f>
        <v>DISJUNTOR BIPOLAR TIPO DIN, CORRENTE NOMINAL DE 20A - FORNECIMENTO E INSTALAÇÃO. AF_10/2020</v>
      </c>
      <c r="G402" s="13" t="str">
        <f>[1]ORÇAMENTO!S417</f>
        <v>UN</v>
      </c>
      <c r="H402" s="13">
        <f>[1]ORÇAMENTO!T417</f>
        <v>18</v>
      </c>
      <c r="I402" s="51"/>
      <c r="J402" s="42"/>
      <c r="K402" s="43"/>
      <c r="L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</row>
    <row r="403" spans="2:257" ht="25.5" x14ac:dyDescent="0.2">
      <c r="B403" s="1" t="s">
        <v>8</v>
      </c>
      <c r="C403" s="20" t="str">
        <f>[1]ORÇAMENTO!O418</f>
        <v>1.53.5.</v>
      </c>
      <c r="D403" s="20" t="str">
        <f>[1]ORÇAMENTO!P418</f>
        <v>SINAPI</v>
      </c>
      <c r="E403" s="17">
        <v>93664</v>
      </c>
      <c r="F403" s="15" t="str">
        <f>[1]ORÇAMENTO!R418</f>
        <v>DISJUNTOR BIPOLAR TIPO DIN, CORRENTE NOMINAL DE 32A - FORNECIMENTO E INSTALAÇÃO. AF_10/2020</v>
      </c>
      <c r="G403" s="13" t="str">
        <f>[1]ORÇAMENTO!S418</f>
        <v>UN</v>
      </c>
      <c r="H403" s="13">
        <f>[1]ORÇAMENTO!T418</f>
        <v>4</v>
      </c>
      <c r="I403" s="51"/>
      <c r="J403" s="42"/>
      <c r="K403" s="43"/>
      <c r="L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</row>
    <row r="404" spans="2:257" ht="25.5" x14ac:dyDescent="0.2">
      <c r="B404" s="1" t="s">
        <v>8</v>
      </c>
      <c r="C404" s="20" t="str">
        <f>[1]ORÇAMENTO!O419</f>
        <v>1.53.6.</v>
      </c>
      <c r="D404" s="20" t="str">
        <f>[1]ORÇAMENTO!P419</f>
        <v>SINAPI</v>
      </c>
      <c r="E404" s="17">
        <v>93665</v>
      </c>
      <c r="F404" s="15" t="str">
        <f>[1]ORÇAMENTO!R419</f>
        <v>DISJUNTOR BIPOLAR TIPO DIN, CORRENTE NOMINAL DE 40A - FORNECIMENTO E INSTALAÇÃO. AF_10/2020</v>
      </c>
      <c r="G404" s="13" t="str">
        <f>[1]ORÇAMENTO!S419</f>
        <v>UN</v>
      </c>
      <c r="H404" s="13">
        <f>[1]ORÇAMENTO!T419</f>
        <v>1</v>
      </c>
      <c r="I404" s="51"/>
      <c r="J404" s="42"/>
      <c r="K404" s="43"/>
      <c r="L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</row>
    <row r="405" spans="2:257" ht="25.5" x14ac:dyDescent="0.2">
      <c r="B405" s="1" t="s">
        <v>8</v>
      </c>
      <c r="C405" s="20" t="str">
        <f>[1]ORÇAMENTO!O420</f>
        <v>1.53.7.</v>
      </c>
      <c r="D405" s="20" t="str">
        <f>[1]ORÇAMENTO!P420</f>
        <v>SINAPI</v>
      </c>
      <c r="E405" s="17">
        <v>93670</v>
      </c>
      <c r="F405" s="15" t="str">
        <f>[1]ORÇAMENTO!R420</f>
        <v>DISJUNTOR TRIPOLAR TIPO DIN, CORRENTE NOMINAL DE 25A - FORNECIMENTO E INSTALAÇÃO. AF_10/2020</v>
      </c>
      <c r="G405" s="13" t="str">
        <f>[1]ORÇAMENTO!S420</f>
        <v>UN</v>
      </c>
      <c r="H405" s="13">
        <f>[1]ORÇAMENTO!T420</f>
        <v>2</v>
      </c>
      <c r="I405" s="51"/>
      <c r="J405" s="42"/>
      <c r="K405" s="43"/>
      <c r="L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</row>
    <row r="406" spans="2:257" ht="25.5" x14ac:dyDescent="0.2">
      <c r="B406" s="1" t="s">
        <v>8</v>
      </c>
      <c r="C406" s="20" t="str">
        <f>[1]ORÇAMENTO!O421</f>
        <v>1.53.8.</v>
      </c>
      <c r="D406" s="20" t="str">
        <f>[1]ORÇAMENTO!P421</f>
        <v>SINAPI</v>
      </c>
      <c r="E406" s="17">
        <v>93673</v>
      </c>
      <c r="F406" s="15" t="str">
        <f>[1]ORÇAMENTO!R421</f>
        <v>DISJUNTOR TRIPOLAR TIPO DIN, CORRENTE NOMINAL DE 50A - FORNECIMENTO E INSTALAÇÃO. AF_10/2020</v>
      </c>
      <c r="G406" s="13" t="str">
        <f>[1]ORÇAMENTO!S421</f>
        <v>UN</v>
      </c>
      <c r="H406" s="13">
        <f>[1]ORÇAMENTO!T421</f>
        <v>2</v>
      </c>
      <c r="I406" s="51"/>
      <c r="J406" s="42"/>
      <c r="K406" s="43"/>
      <c r="L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</row>
    <row r="407" spans="2:257" ht="25.5" x14ac:dyDescent="0.2">
      <c r="B407" s="1" t="s">
        <v>8</v>
      </c>
      <c r="C407" s="20" t="str">
        <f>[1]ORÇAMENTO!O422</f>
        <v>1.53.9.</v>
      </c>
      <c r="D407" s="20" t="str">
        <f>[1]ORÇAMENTO!P422</f>
        <v>SINAPI</v>
      </c>
      <c r="E407" s="17">
        <v>101894</v>
      </c>
      <c r="F407" s="15" t="str">
        <f>[1]ORÇAMENTO!R422</f>
        <v>DISJUNTOR TRIPOLAR TIPO NEMA, CORRENTE NOMINAL DE 60 ATÉ 100A - FORNECIMENTO E INSTALAÇÃO. AF_10/2020</v>
      </c>
      <c r="G407" s="13" t="str">
        <f>[1]ORÇAMENTO!S422</f>
        <v>UN</v>
      </c>
      <c r="H407" s="13">
        <f>[1]ORÇAMENTO!T422</f>
        <v>8</v>
      </c>
      <c r="I407" s="51"/>
      <c r="J407" s="42"/>
      <c r="K407" s="43"/>
      <c r="L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</row>
    <row r="408" spans="2:257" ht="25.5" x14ac:dyDescent="0.2">
      <c r="B408" s="1" t="s">
        <v>8</v>
      </c>
      <c r="C408" s="20" t="str">
        <f>[1]ORÇAMENTO!O423</f>
        <v>1.53.10.</v>
      </c>
      <c r="D408" s="20" t="str">
        <f>[1]ORÇAMENTO!P423</f>
        <v>SINAPI</v>
      </c>
      <c r="E408" s="17">
        <v>101898</v>
      </c>
      <c r="F408" s="15" t="str">
        <f>[1]ORÇAMENTO!R423</f>
        <v>DISJUNTOR TERMOMAGNÉTICO TRIPOLAR , CORRENTE NOMINAL DE 400A - FORNECIMENTO E INSTALAÇÃO. AF_10/2020</v>
      </c>
      <c r="G408" s="13" t="str">
        <f>[1]ORÇAMENTO!S423</f>
        <v>UN</v>
      </c>
      <c r="H408" s="13">
        <f>[1]ORÇAMENTO!T423</f>
        <v>2</v>
      </c>
      <c r="I408" s="51"/>
      <c r="J408" s="42"/>
      <c r="K408" s="43"/>
      <c r="L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</row>
    <row r="409" spans="2:257" ht="25.5" x14ac:dyDescent="0.2">
      <c r="B409" s="1" t="s">
        <v>8</v>
      </c>
      <c r="C409" s="20" t="str">
        <f>[1]ORÇAMENTO!O424</f>
        <v>1.53.11.</v>
      </c>
      <c r="D409" s="20" t="str">
        <f>[1]ORÇAMENTO!P424</f>
        <v>FNDE</v>
      </c>
      <c r="E409" s="17" t="s">
        <v>224</v>
      </c>
      <c r="F409" s="15" t="str">
        <f>[1]ORÇAMENTO!R424</f>
        <v>DISJUNTOR BIPOLAR TIPO DR, CORRENTE NOMINAL DE 25A - 30mA</v>
      </c>
      <c r="G409" s="13" t="str">
        <f>[1]ORÇAMENTO!S424</f>
        <v>UN</v>
      </c>
      <c r="H409" s="13">
        <f>[1]ORÇAMENTO!T424</f>
        <v>1</v>
      </c>
      <c r="I409" s="51"/>
      <c r="J409" s="42"/>
      <c r="K409" s="43"/>
      <c r="L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</row>
    <row r="410" spans="2:257" ht="25.5" x14ac:dyDescent="0.2">
      <c r="B410" s="1" t="s">
        <v>8</v>
      </c>
      <c r="C410" s="20" t="str">
        <f>[1]ORÇAMENTO!O425</f>
        <v>1.53.12.</v>
      </c>
      <c r="D410" s="20" t="str">
        <f>[1]ORÇAMENTO!P425</f>
        <v>FNDE</v>
      </c>
      <c r="E410" s="17" t="s">
        <v>225</v>
      </c>
      <c r="F410" s="15" t="str">
        <f>[1]ORÇAMENTO!R425</f>
        <v>DISJUNTOR BIPOLAR TIPO DR, CORRENTE NOMINAL DE 60A A 100A - 30mA</v>
      </c>
      <c r="G410" s="13" t="str">
        <f>[1]ORÇAMENTO!S425</f>
        <v>UN</v>
      </c>
      <c r="H410" s="13">
        <f>[1]ORÇAMENTO!T425</f>
        <v>5</v>
      </c>
      <c r="I410" s="51"/>
      <c r="J410" s="42"/>
      <c r="K410" s="43"/>
      <c r="L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</row>
    <row r="411" spans="2:257" x14ac:dyDescent="0.2">
      <c r="B411" s="1" t="s">
        <v>8</v>
      </c>
      <c r="C411" s="20" t="str">
        <f>[1]ORÇAMENTO!O426</f>
        <v>1.53.13.</v>
      </c>
      <c r="D411" s="20" t="str">
        <f>[1]ORÇAMENTO!P426</f>
        <v>FNDE</v>
      </c>
      <c r="E411" s="17" t="s">
        <v>226</v>
      </c>
      <c r="F411" s="15" t="str">
        <f>[1]ORÇAMENTO!R426</f>
        <v>DISPOSITIVO CONTRA SURTO - DPS 40 kA</v>
      </c>
      <c r="G411" s="13" t="str">
        <f>[1]ORÇAMENTO!S426</f>
        <v>UN</v>
      </c>
      <c r="H411" s="13">
        <f>[1]ORÇAMENTO!T426</f>
        <v>24</v>
      </c>
      <c r="I411" s="51"/>
      <c r="J411" s="42"/>
      <c r="K411" s="43"/>
      <c r="L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</row>
    <row r="412" spans="2:257" x14ac:dyDescent="0.2">
      <c r="B412" s="1" t="s">
        <v>8</v>
      </c>
      <c r="C412" s="20" t="str">
        <f>[1]ORÇAMENTO!O427</f>
        <v>1.53.14.</v>
      </c>
      <c r="D412" s="20" t="str">
        <f>[1]ORÇAMENTO!P427</f>
        <v>FNDE</v>
      </c>
      <c r="E412" s="17" t="s">
        <v>227</v>
      </c>
      <c r="F412" s="15" t="str">
        <f>[1]ORÇAMENTO!R427</f>
        <v>DISPOSITIVO CONTRA SURTO - DPS 80 kA</v>
      </c>
      <c r="G412" s="13" t="str">
        <f>[1]ORÇAMENTO!S427</f>
        <v>UN</v>
      </c>
      <c r="H412" s="13">
        <f>[1]ORÇAMENTO!T427</f>
        <v>8</v>
      </c>
      <c r="I412" s="51"/>
      <c r="J412" s="42"/>
      <c r="K412" s="43"/>
      <c r="L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</row>
    <row r="413" spans="2:257" s="3" customFormat="1" x14ac:dyDescent="0.2">
      <c r="B413" s="3" t="s">
        <v>8</v>
      </c>
      <c r="C413" s="24" t="str">
        <f>[1]ORÇAMENTO!O428</f>
        <v>1.54.</v>
      </c>
      <c r="D413" s="26"/>
      <c r="E413" s="23"/>
      <c r="F413" s="18" t="str">
        <f>[1]ORÇAMENTO!R428</f>
        <v>ELETRODUTO E ACESSÓRIOS (INSTALAÇÃO ELÉTRICA - 110V)</v>
      </c>
      <c r="G413" s="14"/>
      <c r="H413" s="21"/>
      <c r="I413" s="50"/>
      <c r="J413" s="40" t="s">
        <v>6</v>
      </c>
      <c r="K413" s="41">
        <f>SUM(K414:K422)</f>
        <v>0</v>
      </c>
      <c r="L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  <c r="DK413" s="22"/>
      <c r="DL413" s="22"/>
      <c r="DM413" s="22"/>
      <c r="DN413" s="22"/>
      <c r="DO413" s="22"/>
      <c r="DP413" s="22"/>
      <c r="DQ413" s="22"/>
      <c r="DR413" s="22"/>
      <c r="DS413" s="22"/>
      <c r="DT413" s="22"/>
      <c r="DU413" s="22"/>
      <c r="DV413" s="22"/>
      <c r="DW413" s="22"/>
      <c r="DX413" s="22"/>
      <c r="DY413" s="22"/>
      <c r="DZ413" s="22"/>
      <c r="EA413" s="22"/>
      <c r="EB413" s="22"/>
      <c r="EC413" s="22"/>
      <c r="ED413" s="22"/>
      <c r="EE413" s="22"/>
      <c r="EF413" s="22"/>
      <c r="EG413" s="22"/>
      <c r="EH413" s="22"/>
      <c r="EI413" s="22"/>
      <c r="EJ413" s="22"/>
      <c r="EK413" s="22"/>
      <c r="EL413" s="22"/>
      <c r="EM413" s="22"/>
      <c r="EN413" s="22"/>
      <c r="EO413" s="22"/>
      <c r="EP413" s="22"/>
      <c r="EQ413" s="22"/>
      <c r="ER413" s="22"/>
      <c r="ES413" s="22"/>
      <c r="ET413" s="22"/>
      <c r="EU413" s="22"/>
      <c r="EV413" s="22"/>
      <c r="EW413" s="22"/>
      <c r="EX413" s="22"/>
      <c r="EY413" s="22"/>
      <c r="EZ413" s="22"/>
      <c r="FA413" s="22"/>
      <c r="FB413" s="22"/>
      <c r="FC413" s="22"/>
      <c r="FD413" s="22"/>
      <c r="FE413" s="22"/>
      <c r="FF413" s="22"/>
      <c r="FG413" s="22"/>
      <c r="FH413" s="22"/>
      <c r="FI413" s="22"/>
      <c r="FJ413" s="22"/>
      <c r="FK413" s="22"/>
      <c r="FL413" s="22"/>
      <c r="FM413" s="22"/>
      <c r="FN413" s="22"/>
      <c r="FO413" s="22"/>
      <c r="FP413" s="22"/>
      <c r="FQ413" s="22"/>
      <c r="FR413" s="22"/>
      <c r="FS413" s="22"/>
      <c r="FT413" s="22"/>
      <c r="FU413" s="22"/>
      <c r="FV413" s="22"/>
      <c r="FW413" s="22"/>
      <c r="FX413" s="22"/>
      <c r="FY413" s="22"/>
      <c r="FZ413" s="22"/>
      <c r="GA413" s="22"/>
      <c r="GB413" s="22"/>
      <c r="GC413" s="22"/>
      <c r="GD413" s="22"/>
      <c r="GE413" s="22"/>
      <c r="GF413" s="22"/>
      <c r="GG413" s="22"/>
      <c r="GH413" s="22"/>
      <c r="GI413" s="22"/>
      <c r="GJ413" s="22"/>
      <c r="GK413" s="22"/>
      <c r="GL413" s="22"/>
      <c r="GM413" s="22"/>
      <c r="GN413" s="22"/>
      <c r="GO413" s="22"/>
      <c r="GP413" s="22"/>
      <c r="GQ413" s="22"/>
      <c r="GR413" s="22"/>
      <c r="GS413" s="22"/>
      <c r="GT413" s="22"/>
      <c r="GU413" s="22"/>
      <c r="GV413" s="22"/>
      <c r="GW413" s="22"/>
      <c r="GX413" s="22"/>
      <c r="GY413" s="22"/>
      <c r="GZ413" s="22"/>
      <c r="HA413" s="22"/>
      <c r="HB413" s="22"/>
      <c r="HC413" s="22"/>
      <c r="HD413" s="22"/>
      <c r="HE413" s="22"/>
      <c r="HF413" s="22"/>
      <c r="HG413" s="22"/>
      <c r="HH413" s="22"/>
      <c r="HI413" s="22"/>
      <c r="HJ413" s="22"/>
      <c r="HK413" s="22"/>
      <c r="HL413" s="22"/>
      <c r="HM413" s="22"/>
      <c r="HN413" s="22"/>
      <c r="HO413" s="22"/>
      <c r="HP413" s="22"/>
      <c r="HQ413" s="22"/>
      <c r="HR413" s="22"/>
      <c r="HS413" s="22"/>
      <c r="HT413" s="22"/>
      <c r="HU413" s="22"/>
      <c r="HV413" s="22"/>
      <c r="HW413" s="22"/>
      <c r="HX413" s="22"/>
      <c r="HY413" s="22"/>
      <c r="HZ413" s="22"/>
      <c r="IA413" s="22"/>
      <c r="IB413" s="22"/>
      <c r="IC413" s="22"/>
      <c r="ID413" s="22"/>
      <c r="IE413" s="22"/>
      <c r="IF413" s="22"/>
      <c r="IG413" s="22"/>
      <c r="IH413" s="22"/>
      <c r="II413" s="22"/>
      <c r="IJ413" s="22"/>
      <c r="IK413" s="22"/>
      <c r="IL413" s="22"/>
      <c r="IM413" s="22"/>
      <c r="IN413" s="22"/>
      <c r="IO413" s="22"/>
      <c r="IP413" s="22"/>
      <c r="IQ413" s="22"/>
      <c r="IR413" s="22"/>
      <c r="IS413" s="22"/>
      <c r="IT413" s="22"/>
      <c r="IU413" s="22"/>
      <c r="IV413" s="22"/>
      <c r="IW413" s="22"/>
    </row>
    <row r="414" spans="2:257" ht="38.25" x14ac:dyDescent="0.2">
      <c r="B414" s="1" t="s">
        <v>8</v>
      </c>
      <c r="C414" s="20" t="str">
        <f>[1]ORÇAMENTO!O429</f>
        <v>1.54.1.</v>
      </c>
      <c r="D414" s="20" t="str">
        <f>[1]ORÇAMENTO!P429</f>
        <v>SINAPI</v>
      </c>
      <c r="E414" s="17">
        <v>91834</v>
      </c>
      <c r="F414" s="15" t="str">
        <f>[1]ORÇAMENTO!R429</f>
        <v>ELETRODUTO FLEXÍVEL CORRUGADO, PVC, DN 25 MM (3/4"), PARA CIRCUITOS TERMINAIS, INSTALADO EM FORRO - FORNECIMENTO E INSTALAÇÃO. AF_03/2023_PA</v>
      </c>
      <c r="G414" s="13" t="str">
        <f>[1]ORÇAMENTO!S429</f>
        <v>M</v>
      </c>
      <c r="H414" s="13">
        <f>[1]ORÇAMENTO!T429</f>
        <v>408.3</v>
      </c>
      <c r="I414" s="51"/>
      <c r="J414" s="42"/>
      <c r="K414" s="43"/>
      <c r="L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</row>
    <row r="415" spans="2:257" ht="38.25" x14ac:dyDescent="0.2">
      <c r="B415" s="1" t="s">
        <v>8</v>
      </c>
      <c r="C415" s="20" t="str">
        <f>[1]ORÇAMENTO!O430</f>
        <v>1.54.2.</v>
      </c>
      <c r="D415" s="20" t="str">
        <f>[1]ORÇAMENTO!P430</f>
        <v>SINAPI</v>
      </c>
      <c r="E415" s="17">
        <v>91836</v>
      </c>
      <c r="F415" s="15" t="str">
        <f>[1]ORÇAMENTO!R430</f>
        <v>ELETRODUTO FLEXÍVEL CORRUGADO, PVC, DN 32 MM (1"), PARA CIRCUITOS TERMINAIS, INSTALADO EM FORRO - FORNECIMENTO E INSTALAÇÃO. AF_03/2023_PA</v>
      </c>
      <c r="G415" s="13" t="str">
        <f>[1]ORÇAMENTO!S430</f>
        <v>M</v>
      </c>
      <c r="H415" s="13">
        <f>[1]ORÇAMENTO!T430</f>
        <v>174.4</v>
      </c>
      <c r="I415" s="51"/>
      <c r="J415" s="42"/>
      <c r="K415" s="43"/>
      <c r="L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</row>
    <row r="416" spans="2:257" ht="38.25" x14ac:dyDescent="0.2">
      <c r="B416" s="1" t="s">
        <v>8</v>
      </c>
      <c r="C416" s="20" t="str">
        <f>[1]ORÇAMENTO!O431</f>
        <v>1.54.3.</v>
      </c>
      <c r="D416" s="20" t="str">
        <f>[1]ORÇAMENTO!P431</f>
        <v>SINAPI</v>
      </c>
      <c r="E416" s="17">
        <v>93008</v>
      </c>
      <c r="F416" s="15" t="str">
        <f>[1]ORÇAMENTO!R431</f>
        <v>ELETRODUTO RÍGIDO ROSCÁVEL, PVC, DN 50 MM (1 1/2"), PARA REDE ENTERRADA DE DISTRIBUIÇÃO DE ENERGIA ELÉTRICA - FORNECIMENTO E INSTALAÇÃO. AF_12/2021</v>
      </c>
      <c r="G416" s="13" t="str">
        <f>[1]ORÇAMENTO!S431</f>
        <v>M</v>
      </c>
      <c r="H416" s="13">
        <f>[1]ORÇAMENTO!T431</f>
        <v>334.9</v>
      </c>
      <c r="I416" s="51"/>
      <c r="J416" s="42"/>
      <c r="K416" s="43"/>
      <c r="L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</row>
    <row r="417" spans="2:257" ht="38.25" x14ac:dyDescent="0.2">
      <c r="B417" s="1" t="s">
        <v>8</v>
      </c>
      <c r="C417" s="20" t="str">
        <f>[1]ORÇAMENTO!O432</f>
        <v>1.54.4.</v>
      </c>
      <c r="D417" s="20" t="str">
        <f>[1]ORÇAMENTO!P432</f>
        <v>SINAPI</v>
      </c>
      <c r="E417" s="17">
        <v>93009</v>
      </c>
      <c r="F417" s="15" t="str">
        <f>[1]ORÇAMENTO!R432</f>
        <v>ELETRODUTO RÍGIDO ROSCÁVEL, PVC, DN 60 MM (2"), PARA REDE ENTERRADA DE DISTRIBUIÇÃO DE ENERGIA ELÉTRICA - FORNECIMENTO E INSTALAÇÃO. AF_12/2021</v>
      </c>
      <c r="G417" s="13" t="str">
        <f>[1]ORÇAMENTO!S432</f>
        <v>M</v>
      </c>
      <c r="H417" s="13">
        <f>[1]ORÇAMENTO!T432</f>
        <v>10.199999999999999</v>
      </c>
      <c r="I417" s="51"/>
      <c r="J417" s="42"/>
      <c r="K417" s="43"/>
      <c r="L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</row>
    <row r="418" spans="2:257" ht="38.25" x14ac:dyDescent="0.2">
      <c r="B418" s="1" t="s">
        <v>8</v>
      </c>
      <c r="C418" s="20" t="str">
        <f>[1]ORÇAMENTO!O433</f>
        <v>1.54.5.</v>
      </c>
      <c r="D418" s="20" t="str">
        <f>[1]ORÇAMENTO!P433</f>
        <v>SINAPI</v>
      </c>
      <c r="E418" s="17">
        <v>93011</v>
      </c>
      <c r="F418" s="15" t="str">
        <f>[1]ORÇAMENTO!R433</f>
        <v>ELETRODUTO RÍGIDO ROSCÁVEL, PVC, DN 85 MM (3"), PARA REDE ENTERRADA DE DISTRIBUIÇÃO DE ENERGIA ELÉTRICA - FORNECIMENTO E INSTALAÇÃO. AF_12/2021</v>
      </c>
      <c r="G418" s="13" t="str">
        <f>[1]ORÇAMENTO!S433</f>
        <v>M</v>
      </c>
      <c r="H418" s="13">
        <f>[1]ORÇAMENTO!T433</f>
        <v>40</v>
      </c>
      <c r="I418" s="51"/>
      <c r="J418" s="42"/>
      <c r="K418" s="43"/>
      <c r="L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</row>
    <row r="419" spans="2:257" ht="25.5" x14ac:dyDescent="0.2">
      <c r="B419" s="1" t="s">
        <v>8</v>
      </c>
      <c r="C419" s="20" t="str">
        <f>[1]ORÇAMENTO!O434</f>
        <v>1.54.6.</v>
      </c>
      <c r="D419" s="20" t="str">
        <f>[1]ORÇAMENTO!P434</f>
        <v>FNDE</v>
      </c>
      <c r="E419" s="17" t="s">
        <v>228</v>
      </c>
      <c r="F419" s="15" t="str">
        <f>[1]ORÇAMENTO!R434</f>
        <v>ELETRODUTO EM ACO ZINCADO OU GALVANIZADO DN=3/4", APARENTE - FORNECIMENTO E INSTALAÇÃO.</v>
      </c>
      <c r="G419" s="13" t="str">
        <f>[1]ORÇAMENTO!S434</f>
        <v>M</v>
      </c>
      <c r="H419" s="13">
        <f>[1]ORÇAMENTO!T434</f>
        <v>29.8</v>
      </c>
      <c r="I419" s="51"/>
      <c r="J419" s="42"/>
      <c r="K419" s="43"/>
      <c r="L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</row>
    <row r="420" spans="2:257" ht="38.25" x14ac:dyDescent="0.2">
      <c r="B420" s="1" t="s">
        <v>8</v>
      </c>
      <c r="C420" s="20" t="str">
        <f>[1]ORÇAMENTO!O435</f>
        <v>1.54.7.</v>
      </c>
      <c r="D420" s="20" t="str">
        <f>[1]ORÇAMENTO!P435</f>
        <v>SINAPI</v>
      </c>
      <c r="E420" s="17">
        <v>97886</v>
      </c>
      <c r="F420" s="15" t="str">
        <f>[1]ORÇAMENTO!R435</f>
        <v>CAIXA ENTERRADA ELÉTRICA RETANGULAR, EM ALVENARIA COM TIJOLOS CERÂMICOS MACIÇOS, FUNDO COM BRITA, DIMENSÕES INTERNAS: 0,3X0,3X0,3 M. AF_12/2020</v>
      </c>
      <c r="G420" s="13" t="str">
        <f>[1]ORÇAMENTO!S435</f>
        <v>UN</v>
      </c>
      <c r="H420" s="13">
        <f>[1]ORÇAMENTO!T435</f>
        <v>11</v>
      </c>
      <c r="I420" s="51"/>
      <c r="J420" s="42"/>
      <c r="K420" s="43"/>
      <c r="L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</row>
    <row r="421" spans="2:257" ht="25.5" x14ac:dyDescent="0.2">
      <c r="B421" s="1" t="s">
        <v>8</v>
      </c>
      <c r="C421" s="20" t="str">
        <f>[1]ORÇAMENTO!O436</f>
        <v>1.54.8.</v>
      </c>
      <c r="D421" s="20" t="str">
        <f>[1]ORÇAMENTO!P436</f>
        <v>SINAPI</v>
      </c>
      <c r="E421" s="17">
        <v>91937</v>
      </c>
      <c r="F421" s="15" t="str">
        <f>[1]ORÇAMENTO!R436</f>
        <v>CAIXA OCTOGONAL 3" X 3", PVC, INSTALADA EM LAJE - FORNECIMENTO E INSTALAÇÃO. AF_03/2023</v>
      </c>
      <c r="G421" s="13" t="str">
        <f>[1]ORÇAMENTO!S436</f>
        <v>UN</v>
      </c>
      <c r="H421" s="13">
        <f>[1]ORÇAMENTO!T436</f>
        <v>100</v>
      </c>
      <c r="I421" s="51"/>
      <c r="J421" s="42"/>
      <c r="K421" s="43"/>
      <c r="L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</row>
    <row r="422" spans="2:257" ht="38.25" x14ac:dyDescent="0.2">
      <c r="B422" s="1" t="s">
        <v>8</v>
      </c>
      <c r="C422" s="20" t="str">
        <f>[1]ORÇAMENTO!O437</f>
        <v>1.54.9.</v>
      </c>
      <c r="D422" s="20" t="str">
        <f>[1]ORÇAMENTO!P437</f>
        <v>SINAPI</v>
      </c>
      <c r="E422" s="17">
        <v>91940</v>
      </c>
      <c r="F422" s="15" t="str">
        <f>[1]ORÇAMENTO!R437</f>
        <v>CAIXA RETANGULAR 4" X 2" MÉDIA (1,30 M DO PISO), PVC, INSTALADA EM PAREDE - FORNECIMENTO E INSTALAÇÃO. AF_03/2023</v>
      </c>
      <c r="G422" s="13" t="str">
        <f>[1]ORÇAMENTO!S437</f>
        <v>UN</v>
      </c>
      <c r="H422" s="13">
        <f>[1]ORÇAMENTO!T437</f>
        <v>170</v>
      </c>
      <c r="I422" s="51"/>
      <c r="J422" s="42"/>
      <c r="K422" s="43"/>
      <c r="L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</row>
    <row r="423" spans="2:257" s="3" customFormat="1" x14ac:dyDescent="0.2">
      <c r="B423" s="3" t="s">
        <v>8</v>
      </c>
      <c r="C423" s="24" t="str">
        <f>[1]ORÇAMENTO!O438</f>
        <v>1.55.</v>
      </c>
      <c r="D423" s="26"/>
      <c r="E423" s="23"/>
      <c r="F423" s="18" t="str">
        <f>[1]ORÇAMENTO!R438</f>
        <v>CABOS E FIOS CONDUTORES (INSTALAÇÃO ELÉTRICA - 110V)</v>
      </c>
      <c r="G423" s="14"/>
      <c r="H423" s="21"/>
      <c r="I423" s="50"/>
      <c r="J423" s="40" t="s">
        <v>6</v>
      </c>
      <c r="K423" s="41">
        <f>SUM(K424:K434)</f>
        <v>0</v>
      </c>
      <c r="L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  <c r="DK423" s="22"/>
      <c r="DL423" s="22"/>
      <c r="DM423" s="22"/>
      <c r="DN423" s="22"/>
      <c r="DO423" s="22"/>
      <c r="DP423" s="22"/>
      <c r="DQ423" s="22"/>
      <c r="DR423" s="22"/>
      <c r="DS423" s="22"/>
      <c r="DT423" s="22"/>
      <c r="DU423" s="22"/>
      <c r="DV423" s="22"/>
      <c r="DW423" s="22"/>
      <c r="DX423" s="22"/>
      <c r="DY423" s="22"/>
      <c r="DZ423" s="22"/>
      <c r="EA423" s="22"/>
      <c r="EB423" s="22"/>
      <c r="EC423" s="22"/>
      <c r="ED423" s="22"/>
      <c r="EE423" s="22"/>
      <c r="EF423" s="22"/>
      <c r="EG423" s="22"/>
      <c r="EH423" s="22"/>
      <c r="EI423" s="22"/>
      <c r="EJ423" s="22"/>
      <c r="EK423" s="22"/>
      <c r="EL423" s="22"/>
      <c r="EM423" s="22"/>
      <c r="EN423" s="22"/>
      <c r="EO423" s="22"/>
      <c r="EP423" s="22"/>
      <c r="EQ423" s="22"/>
      <c r="ER423" s="22"/>
      <c r="ES423" s="22"/>
      <c r="ET423" s="22"/>
      <c r="EU423" s="22"/>
      <c r="EV423" s="22"/>
      <c r="EW423" s="22"/>
      <c r="EX423" s="22"/>
      <c r="EY423" s="22"/>
      <c r="EZ423" s="22"/>
      <c r="FA423" s="22"/>
      <c r="FB423" s="22"/>
      <c r="FC423" s="22"/>
      <c r="FD423" s="22"/>
      <c r="FE423" s="22"/>
      <c r="FF423" s="22"/>
      <c r="FG423" s="22"/>
      <c r="FH423" s="22"/>
      <c r="FI423" s="22"/>
      <c r="FJ423" s="22"/>
      <c r="FK423" s="22"/>
      <c r="FL423" s="22"/>
      <c r="FM423" s="22"/>
      <c r="FN423" s="22"/>
      <c r="FO423" s="22"/>
      <c r="FP423" s="22"/>
      <c r="FQ423" s="22"/>
      <c r="FR423" s="22"/>
      <c r="FS423" s="22"/>
      <c r="FT423" s="22"/>
      <c r="FU423" s="22"/>
      <c r="FV423" s="22"/>
      <c r="FW423" s="22"/>
      <c r="FX423" s="22"/>
      <c r="FY423" s="22"/>
      <c r="FZ423" s="22"/>
      <c r="GA423" s="22"/>
      <c r="GB423" s="22"/>
      <c r="GC423" s="22"/>
      <c r="GD423" s="22"/>
      <c r="GE423" s="22"/>
      <c r="GF423" s="22"/>
      <c r="GG423" s="22"/>
      <c r="GH423" s="22"/>
      <c r="GI423" s="22"/>
      <c r="GJ423" s="22"/>
      <c r="GK423" s="22"/>
      <c r="GL423" s="22"/>
      <c r="GM423" s="22"/>
      <c r="GN423" s="22"/>
      <c r="GO423" s="22"/>
      <c r="GP423" s="22"/>
      <c r="GQ423" s="22"/>
      <c r="GR423" s="22"/>
      <c r="GS423" s="22"/>
      <c r="GT423" s="22"/>
      <c r="GU423" s="22"/>
      <c r="GV423" s="22"/>
      <c r="GW423" s="22"/>
      <c r="GX423" s="22"/>
      <c r="GY423" s="22"/>
      <c r="GZ423" s="22"/>
      <c r="HA423" s="22"/>
      <c r="HB423" s="22"/>
      <c r="HC423" s="22"/>
      <c r="HD423" s="22"/>
      <c r="HE423" s="22"/>
      <c r="HF423" s="22"/>
      <c r="HG423" s="22"/>
      <c r="HH423" s="22"/>
      <c r="HI423" s="22"/>
      <c r="HJ423" s="22"/>
      <c r="HK423" s="22"/>
      <c r="HL423" s="22"/>
      <c r="HM423" s="22"/>
      <c r="HN423" s="22"/>
      <c r="HO423" s="22"/>
      <c r="HP423" s="22"/>
      <c r="HQ423" s="22"/>
      <c r="HR423" s="22"/>
      <c r="HS423" s="22"/>
      <c r="HT423" s="22"/>
      <c r="HU423" s="22"/>
      <c r="HV423" s="22"/>
      <c r="HW423" s="22"/>
      <c r="HX423" s="22"/>
      <c r="HY423" s="22"/>
      <c r="HZ423" s="22"/>
      <c r="IA423" s="22"/>
      <c r="IB423" s="22"/>
      <c r="IC423" s="22"/>
      <c r="ID423" s="22"/>
      <c r="IE423" s="22"/>
      <c r="IF423" s="22"/>
      <c r="IG423" s="22"/>
      <c r="IH423" s="22"/>
      <c r="II423" s="22"/>
      <c r="IJ423" s="22"/>
      <c r="IK423" s="22"/>
      <c r="IL423" s="22"/>
      <c r="IM423" s="22"/>
      <c r="IN423" s="22"/>
      <c r="IO423" s="22"/>
      <c r="IP423" s="22"/>
      <c r="IQ423" s="22"/>
      <c r="IR423" s="22"/>
      <c r="IS423" s="22"/>
      <c r="IT423" s="22"/>
      <c r="IU423" s="22"/>
      <c r="IV423" s="22"/>
      <c r="IW423" s="22"/>
    </row>
    <row r="424" spans="2:257" ht="38.25" x14ac:dyDescent="0.2">
      <c r="B424" s="1" t="s">
        <v>8</v>
      </c>
      <c r="C424" s="20" t="str">
        <f>[1]ORÇAMENTO!O439</f>
        <v>1.55.1.</v>
      </c>
      <c r="D424" s="20" t="str">
        <f>[1]ORÇAMENTO!P439</f>
        <v>SINAPI</v>
      </c>
      <c r="E424" s="17">
        <v>91926</v>
      </c>
      <c r="F424" s="15" t="str">
        <f>[1]ORÇAMENTO!R439</f>
        <v>CABO DE COBRE FLEXÍVEL ISOLADO, 2,5 MM², ANTI-CHAMA 450/750 V, PARA CIRCUITOS TERMINAIS - FORNECIMENTO E INSTALAÇÃO. AF_03/2023</v>
      </c>
      <c r="G424" s="13" t="str">
        <f>[1]ORÇAMENTO!S439</f>
        <v>M</v>
      </c>
      <c r="H424" s="13">
        <f>[1]ORÇAMENTO!T439</f>
        <v>2858</v>
      </c>
      <c r="I424" s="51"/>
      <c r="J424" s="42"/>
      <c r="K424" s="43"/>
      <c r="L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</row>
    <row r="425" spans="2:257" ht="38.25" x14ac:dyDescent="0.2">
      <c r="B425" s="1" t="s">
        <v>8</v>
      </c>
      <c r="C425" s="20" t="str">
        <f>[1]ORÇAMENTO!O440</f>
        <v>1.55.2.</v>
      </c>
      <c r="D425" s="20" t="str">
        <f>[1]ORÇAMENTO!P440</f>
        <v>SINAPI</v>
      </c>
      <c r="E425" s="17">
        <v>91928</v>
      </c>
      <c r="F425" s="15" t="str">
        <f>[1]ORÇAMENTO!R440</f>
        <v>CABO DE COBRE FLEXÍVEL ISOLADO, 4 MM², ANTI-CHAMA 450/750 V, PARA CIRCUITOS TERMINAIS - FORNECIMENTO E INSTALAÇÃO. AF_03/2023</v>
      </c>
      <c r="G425" s="13" t="str">
        <f>[1]ORÇAMENTO!S440</f>
        <v>M</v>
      </c>
      <c r="H425" s="13">
        <f>[1]ORÇAMENTO!T440</f>
        <v>2309.3000000000002</v>
      </c>
      <c r="I425" s="51"/>
      <c r="J425" s="42"/>
      <c r="K425" s="43"/>
      <c r="L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</row>
    <row r="426" spans="2:257" ht="38.25" x14ac:dyDescent="0.2">
      <c r="B426" s="1" t="s">
        <v>8</v>
      </c>
      <c r="C426" s="20" t="str">
        <f>[1]ORÇAMENTO!O441</f>
        <v>1.55.3.</v>
      </c>
      <c r="D426" s="20" t="str">
        <f>[1]ORÇAMENTO!P441</f>
        <v>SINAPI</v>
      </c>
      <c r="E426" s="17">
        <v>91930</v>
      </c>
      <c r="F426" s="15" t="str">
        <f>[1]ORÇAMENTO!R441</f>
        <v>CABO DE COBRE FLEXÍVEL ISOLADO, 6 MM², ANTI-CHAMA 450/750 V, PARA CIRCUITOS TERMINAIS - FORNECIMENTO E INSTALAÇÃO. AF_03/2023</v>
      </c>
      <c r="G426" s="13" t="str">
        <f>[1]ORÇAMENTO!S441</f>
        <v>M</v>
      </c>
      <c r="H426" s="13">
        <f>[1]ORÇAMENTO!T441</f>
        <v>2412.1</v>
      </c>
      <c r="I426" s="51"/>
      <c r="J426" s="42"/>
      <c r="K426" s="43"/>
      <c r="L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</row>
    <row r="427" spans="2:257" ht="38.25" x14ac:dyDescent="0.2">
      <c r="B427" s="1" t="s">
        <v>8</v>
      </c>
      <c r="C427" s="20" t="str">
        <f>[1]ORÇAMENTO!O442</f>
        <v>1.55.4.</v>
      </c>
      <c r="D427" s="20" t="str">
        <f>[1]ORÇAMENTO!P442</f>
        <v>SINAPI</v>
      </c>
      <c r="E427" s="17">
        <v>91932</v>
      </c>
      <c r="F427" s="15" t="str">
        <f>[1]ORÇAMENTO!R442</f>
        <v>CABO DE COBRE FLEXÍVEL ISOLADO, 10 MM², ANTI-CHAMA 450/750 V, PARA CIRCUITOS TERMINAIS - FORNECIMENTO E INSTALAÇÃO. AF_03/2023</v>
      </c>
      <c r="G427" s="13" t="str">
        <f>[1]ORÇAMENTO!S442</f>
        <v>M</v>
      </c>
      <c r="H427" s="13">
        <f>[1]ORÇAMENTO!T442</f>
        <v>143.6</v>
      </c>
      <c r="I427" s="51"/>
      <c r="J427" s="42"/>
      <c r="K427" s="43"/>
      <c r="L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</row>
    <row r="428" spans="2:257" ht="38.25" x14ac:dyDescent="0.2">
      <c r="B428" s="1" t="s">
        <v>8</v>
      </c>
      <c r="C428" s="20" t="str">
        <f>[1]ORÇAMENTO!O443</f>
        <v>1.55.5.</v>
      </c>
      <c r="D428" s="20" t="str">
        <f>[1]ORÇAMENTO!P443</f>
        <v>SINAPI</v>
      </c>
      <c r="E428" s="17">
        <v>91934</v>
      </c>
      <c r="F428" s="15" t="str">
        <f>[1]ORÇAMENTO!R443</f>
        <v>CABO DE COBRE FLEXÍVEL ISOLADO, 16 MM², ANTI-CHAMA 450/750 V, PARA CIRCUITOS TERMINAIS - FORNECIMENTO E INSTALAÇÃO. AF_03/2023</v>
      </c>
      <c r="G428" s="13" t="str">
        <f>[1]ORÇAMENTO!S443</f>
        <v>M</v>
      </c>
      <c r="H428" s="13">
        <f>[1]ORÇAMENTO!T443</f>
        <v>25.1</v>
      </c>
      <c r="I428" s="51"/>
      <c r="J428" s="42"/>
      <c r="K428" s="43"/>
      <c r="L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</row>
    <row r="429" spans="2:257" ht="51" x14ac:dyDescent="0.2">
      <c r="B429" s="1" t="s">
        <v>8</v>
      </c>
      <c r="C429" s="20" t="str">
        <f>[1]ORÇAMENTO!O444</f>
        <v>1.55.6.</v>
      </c>
      <c r="D429" s="20" t="str">
        <f>[1]ORÇAMENTO!P444</f>
        <v>SINAPI</v>
      </c>
      <c r="E429" s="17">
        <v>92984</v>
      </c>
      <c r="F429" s="15" t="str">
        <f>[1]ORÇAMENTO!R444</f>
        <v>CABO DE COBRE FLEXÍVEL ISOLADO, 25 MM², ANTI-CHAMA 0,6/1,0 KV, PARA REDE ENTERRADA DE DISTRIBUIÇÃO DE ENERGIA ELÉTRICA - FORNECIMENTO E INSTALAÇÃO. AF_12/2021</v>
      </c>
      <c r="G429" s="13" t="str">
        <f>[1]ORÇAMENTO!S444</f>
        <v>M</v>
      </c>
      <c r="H429" s="13">
        <f>[1]ORÇAMENTO!T444</f>
        <v>47.9</v>
      </c>
      <c r="I429" s="51"/>
      <c r="J429" s="42"/>
      <c r="K429" s="43"/>
      <c r="L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</row>
    <row r="430" spans="2:257" ht="51" x14ac:dyDescent="0.2">
      <c r="B430" s="1" t="s">
        <v>8</v>
      </c>
      <c r="C430" s="20" t="str">
        <f>[1]ORÇAMENTO!O445</f>
        <v>1.55.7.</v>
      </c>
      <c r="D430" s="20" t="str">
        <f>[1]ORÇAMENTO!P445</f>
        <v>SINAPI</v>
      </c>
      <c r="E430" s="17">
        <v>92986</v>
      </c>
      <c r="F430" s="15" t="str">
        <f>[1]ORÇAMENTO!R445</f>
        <v>CABO DE COBRE FLEXÍVEL ISOLADO, 35 MM², ANTI-CHAMA 0,6/1,0 KV, PARA REDE ENTERRADA DE DISTRIBUIÇÃO DE ENERGIA ELÉTRICA - FORNECIMENTO E INSTALAÇÃO. AF_12/2021</v>
      </c>
      <c r="G430" s="13" t="str">
        <f>[1]ORÇAMENTO!S445</f>
        <v>M</v>
      </c>
      <c r="H430" s="13">
        <f>[1]ORÇAMENTO!T445</f>
        <v>38.9</v>
      </c>
      <c r="I430" s="51"/>
      <c r="J430" s="42"/>
      <c r="K430" s="43"/>
      <c r="L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</row>
    <row r="431" spans="2:257" ht="51" x14ac:dyDescent="0.2">
      <c r="B431" s="1" t="s">
        <v>8</v>
      </c>
      <c r="C431" s="20" t="str">
        <f>[1]ORÇAMENTO!O446</f>
        <v>1.55.8.</v>
      </c>
      <c r="D431" s="20" t="str">
        <f>[1]ORÇAMENTO!P446</f>
        <v>SINAPI</v>
      </c>
      <c r="E431" s="17">
        <v>92988</v>
      </c>
      <c r="F431" s="15" t="str">
        <f>[1]ORÇAMENTO!R446</f>
        <v>CABO DE COBRE FLEXÍVEL ISOLADO, 50 MM², ANTI-CHAMA 0,6/1,0 KV, PARA REDE ENTERRADA DE DISTRIBUIÇÃO DE ENERGIA ELÉTRICA - FORNECIMENTO E INSTALAÇÃO. AF_12/2021</v>
      </c>
      <c r="G431" s="13" t="str">
        <f>[1]ORÇAMENTO!S446</f>
        <v>M</v>
      </c>
      <c r="H431" s="13">
        <f>[1]ORÇAMENTO!T446</f>
        <v>191.4</v>
      </c>
      <c r="I431" s="51"/>
      <c r="J431" s="42"/>
      <c r="K431" s="43"/>
      <c r="L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</row>
    <row r="432" spans="2:257" ht="51" x14ac:dyDescent="0.2">
      <c r="B432" s="1" t="s">
        <v>8</v>
      </c>
      <c r="C432" s="20" t="str">
        <f>[1]ORÇAMENTO!O447</f>
        <v>1.55.9.</v>
      </c>
      <c r="D432" s="20" t="str">
        <f>[1]ORÇAMENTO!P447</f>
        <v>SINAPI</v>
      </c>
      <c r="E432" s="17">
        <v>92990</v>
      </c>
      <c r="F432" s="15" t="str">
        <f>[1]ORÇAMENTO!R447</f>
        <v>CABO DE COBRE FLEXÍVEL ISOLADO, 70 MM², ANTI-CHAMA 0,6/1,0 KV, PARA REDE ENTERRADA DE DISTRIBUIÇÃO DE ENERGIA ELÉTRICA - FORNECIMENTO E INSTALAÇÃO. AF_12/2021</v>
      </c>
      <c r="G432" s="13" t="str">
        <f>[1]ORÇAMENTO!S447</f>
        <v>M</v>
      </c>
      <c r="H432" s="13">
        <f>[1]ORÇAMENTO!T447</f>
        <v>187.2</v>
      </c>
      <c r="I432" s="51"/>
      <c r="J432" s="42"/>
      <c r="K432" s="43"/>
      <c r="L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</row>
    <row r="433" spans="2:257" ht="51" x14ac:dyDescent="0.2">
      <c r="B433" s="1" t="s">
        <v>8</v>
      </c>
      <c r="C433" s="20" t="str">
        <f>[1]ORÇAMENTO!O448</f>
        <v>1.55.10.</v>
      </c>
      <c r="D433" s="20" t="str">
        <f>[1]ORÇAMENTO!P448</f>
        <v>SINAPI</v>
      </c>
      <c r="E433" s="17">
        <v>92994</v>
      </c>
      <c r="F433" s="15" t="str">
        <f>[1]ORÇAMENTO!R448</f>
        <v>CABO DE COBRE FLEXÍVEL ISOLADO, 120 MM², ANTI-CHAMA 0,6/1,0 KV, PARA REDE ENTERRADA DE DISTRIBUIÇÃO DE ENERGIA ELÉTRICA - FORNECIMENTO E INSTALAÇÃO. AF_12/2021</v>
      </c>
      <c r="G433" s="13" t="str">
        <f>[1]ORÇAMENTO!S448</f>
        <v>M</v>
      </c>
      <c r="H433" s="13">
        <f>[1]ORÇAMENTO!T448</f>
        <v>167.8</v>
      </c>
      <c r="I433" s="51"/>
      <c r="J433" s="42"/>
      <c r="K433" s="43"/>
      <c r="L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</row>
    <row r="434" spans="2:257" ht="51" x14ac:dyDescent="0.2">
      <c r="B434" s="1" t="s">
        <v>8</v>
      </c>
      <c r="C434" s="20" t="str">
        <f>[1]ORÇAMENTO!O449</f>
        <v>1.55.11.</v>
      </c>
      <c r="D434" s="20" t="str">
        <f>[1]ORÇAMENTO!P449</f>
        <v>SINAPI</v>
      </c>
      <c r="E434" s="17">
        <v>93000</v>
      </c>
      <c r="F434" s="15" t="str">
        <f>[1]ORÇAMENTO!R449</f>
        <v>CABO DE COBRE FLEXÍVEL ISOLADO, 240 MM², ANTI-CHAMA 0,6/1,0 KV, PARA REDE ENTERRADA DE DISTRIBUIÇÃO DE ENERGIA ELÉTRICA - FORNECIMENTO E INSTALAÇÃO. AF_12/2021</v>
      </c>
      <c r="G434" s="13" t="str">
        <f>[1]ORÇAMENTO!S449</f>
        <v>M</v>
      </c>
      <c r="H434" s="13">
        <f>[1]ORÇAMENTO!T449</f>
        <v>159.80000000000001</v>
      </c>
      <c r="I434" s="51"/>
      <c r="J434" s="42"/>
      <c r="K434" s="43"/>
      <c r="L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</row>
    <row r="435" spans="2:257" s="3" customFormat="1" x14ac:dyDescent="0.2">
      <c r="B435" s="3" t="s">
        <v>8</v>
      </c>
      <c r="C435" s="24" t="str">
        <f>[1]ORÇAMENTO!O450</f>
        <v>1.56.</v>
      </c>
      <c r="D435" s="26"/>
      <c r="E435" s="23"/>
      <c r="F435" s="18" t="str">
        <f>[1]ORÇAMENTO!R450</f>
        <v>ELETROCALHAS (INSTALAÇÃO ELÉTRICA - 110V)</v>
      </c>
      <c r="G435" s="14"/>
      <c r="H435" s="21"/>
      <c r="I435" s="50"/>
      <c r="J435" s="40" t="s">
        <v>6</v>
      </c>
      <c r="K435" s="41">
        <f>SUM(K436:K437)</f>
        <v>0</v>
      </c>
      <c r="L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/>
      <c r="DN435" s="22"/>
      <c r="DO435" s="22"/>
      <c r="DP435" s="22"/>
      <c r="DQ435" s="22"/>
      <c r="DR435" s="22"/>
      <c r="DS435" s="22"/>
      <c r="DT435" s="22"/>
      <c r="DU435" s="22"/>
      <c r="DV435" s="22"/>
      <c r="DW435" s="22"/>
      <c r="DX435" s="22"/>
      <c r="DY435" s="22"/>
      <c r="DZ435" s="22"/>
      <c r="EA435" s="22"/>
      <c r="EB435" s="22"/>
      <c r="EC435" s="22"/>
      <c r="ED435" s="22"/>
      <c r="EE435" s="22"/>
      <c r="EF435" s="22"/>
      <c r="EG435" s="22"/>
      <c r="EH435" s="22"/>
      <c r="EI435" s="22"/>
      <c r="EJ435" s="22"/>
      <c r="EK435" s="22"/>
      <c r="EL435" s="22"/>
      <c r="EM435" s="22"/>
      <c r="EN435" s="22"/>
      <c r="EO435" s="22"/>
      <c r="EP435" s="22"/>
      <c r="EQ435" s="22"/>
      <c r="ER435" s="22"/>
      <c r="ES435" s="22"/>
      <c r="ET435" s="22"/>
      <c r="EU435" s="22"/>
      <c r="EV435" s="22"/>
      <c r="EW435" s="22"/>
      <c r="EX435" s="22"/>
      <c r="EY435" s="22"/>
      <c r="EZ435" s="22"/>
      <c r="FA435" s="22"/>
      <c r="FB435" s="22"/>
      <c r="FC435" s="22"/>
      <c r="FD435" s="22"/>
      <c r="FE435" s="22"/>
      <c r="FF435" s="22"/>
      <c r="FG435" s="22"/>
      <c r="FH435" s="22"/>
      <c r="FI435" s="22"/>
      <c r="FJ435" s="22"/>
      <c r="FK435" s="22"/>
      <c r="FL435" s="22"/>
      <c r="FM435" s="22"/>
      <c r="FN435" s="22"/>
      <c r="FO435" s="22"/>
      <c r="FP435" s="22"/>
      <c r="FQ435" s="22"/>
      <c r="FR435" s="22"/>
      <c r="FS435" s="22"/>
      <c r="FT435" s="22"/>
      <c r="FU435" s="22"/>
      <c r="FV435" s="22"/>
      <c r="FW435" s="22"/>
      <c r="FX435" s="22"/>
      <c r="FY435" s="22"/>
      <c r="FZ435" s="22"/>
      <c r="GA435" s="22"/>
      <c r="GB435" s="22"/>
      <c r="GC435" s="22"/>
      <c r="GD435" s="22"/>
      <c r="GE435" s="22"/>
      <c r="GF435" s="22"/>
      <c r="GG435" s="22"/>
      <c r="GH435" s="22"/>
      <c r="GI435" s="22"/>
      <c r="GJ435" s="22"/>
      <c r="GK435" s="22"/>
      <c r="GL435" s="22"/>
      <c r="GM435" s="22"/>
      <c r="GN435" s="22"/>
      <c r="GO435" s="22"/>
      <c r="GP435" s="22"/>
      <c r="GQ435" s="22"/>
      <c r="GR435" s="22"/>
      <c r="GS435" s="22"/>
      <c r="GT435" s="22"/>
      <c r="GU435" s="22"/>
      <c r="GV435" s="22"/>
      <c r="GW435" s="22"/>
      <c r="GX435" s="22"/>
      <c r="GY435" s="22"/>
      <c r="GZ435" s="22"/>
      <c r="HA435" s="22"/>
      <c r="HB435" s="22"/>
      <c r="HC435" s="22"/>
      <c r="HD435" s="22"/>
      <c r="HE435" s="22"/>
      <c r="HF435" s="22"/>
      <c r="HG435" s="22"/>
      <c r="HH435" s="22"/>
      <c r="HI435" s="22"/>
      <c r="HJ435" s="22"/>
      <c r="HK435" s="22"/>
      <c r="HL435" s="22"/>
      <c r="HM435" s="22"/>
      <c r="HN435" s="22"/>
      <c r="HO435" s="22"/>
      <c r="HP435" s="22"/>
      <c r="HQ435" s="22"/>
      <c r="HR435" s="22"/>
      <c r="HS435" s="22"/>
      <c r="HT435" s="22"/>
      <c r="HU435" s="22"/>
      <c r="HV435" s="22"/>
      <c r="HW435" s="22"/>
      <c r="HX435" s="22"/>
      <c r="HY435" s="22"/>
      <c r="HZ435" s="22"/>
      <c r="IA435" s="22"/>
      <c r="IB435" s="22"/>
      <c r="IC435" s="22"/>
      <c r="ID435" s="22"/>
      <c r="IE435" s="22"/>
      <c r="IF435" s="22"/>
      <c r="IG435" s="22"/>
      <c r="IH435" s="22"/>
      <c r="II435" s="22"/>
      <c r="IJ435" s="22"/>
      <c r="IK435" s="22"/>
      <c r="IL435" s="22"/>
      <c r="IM435" s="22"/>
      <c r="IN435" s="22"/>
      <c r="IO435" s="22"/>
      <c r="IP435" s="22"/>
      <c r="IQ435" s="22"/>
      <c r="IR435" s="22"/>
      <c r="IS435" s="22"/>
      <c r="IT435" s="22"/>
      <c r="IU435" s="22"/>
      <c r="IV435" s="22"/>
      <c r="IW435" s="22"/>
    </row>
    <row r="436" spans="2:257" ht="38.25" x14ac:dyDescent="0.2">
      <c r="B436" s="1" t="s">
        <v>8</v>
      </c>
      <c r="C436" s="20" t="str">
        <f>[1]ORÇAMENTO!O451</f>
        <v>1.56.1.</v>
      </c>
      <c r="D436" s="20" t="str">
        <f>[1]ORÇAMENTO!P451</f>
        <v>FNDE</v>
      </c>
      <c r="E436" s="17" t="s">
        <v>229</v>
      </c>
      <c r="F436" s="15" t="str">
        <f>[1]ORÇAMENTO!R451</f>
        <v>ELETROCALHA LISA OU PERFURADA EM AÇO GALVANIZADO, LARGURA 150MM E ALTURA 100MM, INCLUSIVE EMENDA E FIXAÇÃO - FORNECIMENTO E INSTALAÇÃO.</v>
      </c>
      <c r="G436" s="13" t="str">
        <f>[1]ORÇAMENTO!S451</f>
        <v>M</v>
      </c>
      <c r="H436" s="13">
        <f>[1]ORÇAMENTO!T451</f>
        <v>75.2</v>
      </c>
      <c r="I436" s="51"/>
      <c r="J436" s="42"/>
      <c r="K436" s="43"/>
      <c r="L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</row>
    <row r="437" spans="2:257" ht="38.25" x14ac:dyDescent="0.2">
      <c r="B437" s="1" t="s">
        <v>8</v>
      </c>
      <c r="C437" s="20" t="str">
        <f>[1]ORÇAMENTO!O452</f>
        <v>1.56.2.</v>
      </c>
      <c r="D437" s="20" t="str">
        <f>[1]ORÇAMENTO!P452</f>
        <v>SINAPI</v>
      </c>
      <c r="E437" s="17">
        <v>104764</v>
      </c>
      <c r="F437" s="15" t="str">
        <f>[1]ORÇAMENTO!R452</f>
        <v>SUPORTE PARA 2 ELETRODUTOS, ESPAÇADO A CADA 80 CM, EM PERFILADO COM COMPRIMENTO DE 25 CM FIXADO EM LAJE, POR METRO DE ELETRODUTO FIXADO. AF_09/2023</v>
      </c>
      <c r="G437" s="13" t="str">
        <f>[1]ORÇAMENTO!S452</f>
        <v>M</v>
      </c>
      <c r="H437" s="13">
        <f>[1]ORÇAMENTO!T452</f>
        <v>75.2</v>
      </c>
      <c r="I437" s="51"/>
      <c r="J437" s="42"/>
      <c r="K437" s="43"/>
      <c r="L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</row>
    <row r="438" spans="2:257" s="3" customFormat="1" x14ac:dyDescent="0.2">
      <c r="B438" s="3" t="s">
        <v>8</v>
      </c>
      <c r="C438" s="24" t="str">
        <f>[1]ORÇAMENTO!O453</f>
        <v>1.57.</v>
      </c>
      <c r="D438" s="26"/>
      <c r="E438" s="23"/>
      <c r="F438" s="18" t="str">
        <f>[1]ORÇAMENTO!R453</f>
        <v>ILUMINAÇÃO E TOMADAS (INSTALAÇÃO ELÉTRICA - 110V)</v>
      </c>
      <c r="G438" s="14"/>
      <c r="H438" s="21"/>
      <c r="I438" s="50"/>
      <c r="J438" s="40" t="s">
        <v>6</v>
      </c>
      <c r="K438" s="41">
        <f>SUM(K439:K452)</f>
        <v>0</v>
      </c>
      <c r="L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/>
      <c r="DN438" s="22"/>
      <c r="DO438" s="22"/>
      <c r="DP438" s="22"/>
      <c r="DQ438" s="22"/>
      <c r="DR438" s="22"/>
      <c r="DS438" s="22"/>
      <c r="DT438" s="22"/>
      <c r="DU438" s="22"/>
      <c r="DV438" s="22"/>
      <c r="DW438" s="22"/>
      <c r="DX438" s="22"/>
      <c r="DY438" s="22"/>
      <c r="DZ438" s="22"/>
      <c r="EA438" s="22"/>
      <c r="EB438" s="22"/>
      <c r="EC438" s="22"/>
      <c r="ED438" s="22"/>
      <c r="EE438" s="22"/>
      <c r="EF438" s="22"/>
      <c r="EG438" s="22"/>
      <c r="EH438" s="22"/>
      <c r="EI438" s="22"/>
      <c r="EJ438" s="22"/>
      <c r="EK438" s="22"/>
      <c r="EL438" s="22"/>
      <c r="EM438" s="22"/>
      <c r="EN438" s="22"/>
      <c r="EO438" s="22"/>
      <c r="EP438" s="22"/>
      <c r="EQ438" s="22"/>
      <c r="ER438" s="22"/>
      <c r="ES438" s="22"/>
      <c r="ET438" s="22"/>
      <c r="EU438" s="22"/>
      <c r="EV438" s="22"/>
      <c r="EW438" s="22"/>
      <c r="EX438" s="22"/>
      <c r="EY438" s="22"/>
      <c r="EZ438" s="22"/>
      <c r="FA438" s="22"/>
      <c r="FB438" s="22"/>
      <c r="FC438" s="22"/>
      <c r="FD438" s="22"/>
      <c r="FE438" s="22"/>
      <c r="FF438" s="22"/>
      <c r="FG438" s="22"/>
      <c r="FH438" s="22"/>
      <c r="FI438" s="22"/>
      <c r="FJ438" s="22"/>
      <c r="FK438" s="22"/>
      <c r="FL438" s="22"/>
      <c r="FM438" s="22"/>
      <c r="FN438" s="22"/>
      <c r="FO438" s="22"/>
      <c r="FP438" s="22"/>
      <c r="FQ438" s="22"/>
      <c r="FR438" s="22"/>
      <c r="FS438" s="22"/>
      <c r="FT438" s="22"/>
      <c r="FU438" s="22"/>
      <c r="FV438" s="22"/>
      <c r="FW438" s="22"/>
      <c r="FX438" s="22"/>
      <c r="FY438" s="22"/>
      <c r="FZ438" s="22"/>
      <c r="GA438" s="22"/>
      <c r="GB438" s="22"/>
      <c r="GC438" s="22"/>
      <c r="GD438" s="22"/>
      <c r="GE438" s="22"/>
      <c r="GF438" s="22"/>
      <c r="GG438" s="22"/>
      <c r="GH438" s="22"/>
      <c r="GI438" s="22"/>
      <c r="GJ438" s="22"/>
      <c r="GK438" s="22"/>
      <c r="GL438" s="22"/>
      <c r="GM438" s="22"/>
      <c r="GN438" s="22"/>
      <c r="GO438" s="22"/>
      <c r="GP438" s="22"/>
      <c r="GQ438" s="22"/>
      <c r="GR438" s="22"/>
      <c r="GS438" s="22"/>
      <c r="GT438" s="22"/>
      <c r="GU438" s="22"/>
      <c r="GV438" s="22"/>
      <c r="GW438" s="22"/>
      <c r="GX438" s="22"/>
      <c r="GY438" s="22"/>
      <c r="GZ438" s="22"/>
      <c r="HA438" s="22"/>
      <c r="HB438" s="22"/>
      <c r="HC438" s="22"/>
      <c r="HD438" s="22"/>
      <c r="HE438" s="22"/>
      <c r="HF438" s="22"/>
      <c r="HG438" s="22"/>
      <c r="HH438" s="22"/>
      <c r="HI438" s="22"/>
      <c r="HJ438" s="22"/>
      <c r="HK438" s="22"/>
      <c r="HL438" s="22"/>
      <c r="HM438" s="22"/>
      <c r="HN438" s="22"/>
      <c r="HO438" s="22"/>
      <c r="HP438" s="22"/>
      <c r="HQ438" s="22"/>
      <c r="HR438" s="22"/>
      <c r="HS438" s="22"/>
      <c r="HT438" s="22"/>
      <c r="HU438" s="22"/>
      <c r="HV438" s="22"/>
      <c r="HW438" s="22"/>
      <c r="HX438" s="22"/>
      <c r="HY438" s="22"/>
      <c r="HZ438" s="22"/>
      <c r="IA438" s="22"/>
      <c r="IB438" s="22"/>
      <c r="IC438" s="22"/>
      <c r="ID438" s="22"/>
      <c r="IE438" s="22"/>
      <c r="IF438" s="22"/>
      <c r="IG438" s="22"/>
      <c r="IH438" s="22"/>
      <c r="II438" s="22"/>
      <c r="IJ438" s="22"/>
      <c r="IK438" s="22"/>
      <c r="IL438" s="22"/>
      <c r="IM438" s="22"/>
      <c r="IN438" s="22"/>
      <c r="IO438" s="22"/>
      <c r="IP438" s="22"/>
      <c r="IQ438" s="22"/>
      <c r="IR438" s="22"/>
      <c r="IS438" s="22"/>
      <c r="IT438" s="22"/>
      <c r="IU438" s="22"/>
      <c r="IV438" s="22"/>
      <c r="IW438" s="22"/>
    </row>
    <row r="439" spans="2:257" ht="38.25" x14ac:dyDescent="0.2">
      <c r="B439" s="1" t="s">
        <v>8</v>
      </c>
      <c r="C439" s="20" t="str">
        <f>[1]ORÇAMENTO!O454</f>
        <v>1.57.1.</v>
      </c>
      <c r="D439" s="20" t="str">
        <f>[1]ORÇAMENTO!P454</f>
        <v>SINAPI</v>
      </c>
      <c r="E439" s="17">
        <v>92000</v>
      </c>
      <c r="F439" s="15" t="str">
        <f>[1]ORÇAMENTO!R454</f>
        <v>TOMADA BAIXA DE EMBUTIR (1 MÓDULO), 2P+T 10 A, INCLUINDO SUPORTE E PLACA - FORNECIMENTO E INSTALAÇÃO. AF_03/2023</v>
      </c>
      <c r="G439" s="13" t="str">
        <f>[1]ORÇAMENTO!S454</f>
        <v>UN</v>
      </c>
      <c r="H439" s="13">
        <f>[1]ORÇAMENTO!T454</f>
        <v>95</v>
      </c>
      <c r="I439" s="51"/>
      <c r="J439" s="42"/>
      <c r="K439" s="43"/>
      <c r="L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</row>
    <row r="440" spans="2:257" ht="38.25" x14ac:dyDescent="0.2">
      <c r="B440" s="1" t="s">
        <v>8</v>
      </c>
      <c r="C440" s="20" t="str">
        <f>[1]ORÇAMENTO!O455</f>
        <v>1.57.2.</v>
      </c>
      <c r="D440" s="20" t="str">
        <f>[1]ORÇAMENTO!P455</f>
        <v>SINAPI</v>
      </c>
      <c r="E440" s="17">
        <v>92001</v>
      </c>
      <c r="F440" s="15" t="str">
        <f>[1]ORÇAMENTO!R455</f>
        <v>TOMADA BAIXA DE EMBUTIR (1 MÓDULO), 2P+T 20 A, INCLUINDO SUPORTE E PLACA - FORNECIMENTO E INSTALAÇÃO. AF_03/2023</v>
      </c>
      <c r="G440" s="13" t="str">
        <f>[1]ORÇAMENTO!S455</f>
        <v>UN</v>
      </c>
      <c r="H440" s="13">
        <f>[1]ORÇAMENTO!T455</f>
        <v>23</v>
      </c>
      <c r="I440" s="51"/>
      <c r="J440" s="42"/>
      <c r="K440" s="43"/>
      <c r="L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</row>
    <row r="441" spans="2:257" ht="38.25" x14ac:dyDescent="0.2">
      <c r="B441" s="1" t="s">
        <v>8</v>
      </c>
      <c r="C441" s="20" t="str">
        <f>[1]ORÇAMENTO!O456</f>
        <v>1.57.3.</v>
      </c>
      <c r="D441" s="20" t="str">
        <f>[1]ORÇAMENTO!P456</f>
        <v>SINAPI</v>
      </c>
      <c r="E441" s="17">
        <v>92029</v>
      </c>
      <c r="F441" s="15" t="str">
        <f>[1]ORÇAMENTO!R456</f>
        <v>INTERRUPTOR PARALELO (1 MÓDULO) COM 1 TOMADA DE EMBUTIR 2P+T 10 A, INCLUINDO SUPORTE E PLACA - FORNECIMENTO E INSTALAÇÃO. AF_03/2023</v>
      </c>
      <c r="G441" s="13" t="str">
        <f>[1]ORÇAMENTO!S456</f>
        <v>UN</v>
      </c>
      <c r="H441" s="13">
        <f>[1]ORÇAMENTO!T456</f>
        <v>34</v>
      </c>
      <c r="I441" s="51"/>
      <c r="J441" s="42"/>
      <c r="K441" s="43"/>
      <c r="L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</row>
    <row r="442" spans="2:257" ht="38.25" x14ac:dyDescent="0.2">
      <c r="B442" s="1" t="s">
        <v>8</v>
      </c>
      <c r="C442" s="20" t="str">
        <f>[1]ORÇAMENTO!O457</f>
        <v>1.57.4.</v>
      </c>
      <c r="D442" s="20" t="str">
        <f>[1]ORÇAMENTO!P457</f>
        <v>SINAPI</v>
      </c>
      <c r="E442" s="17">
        <v>91955</v>
      </c>
      <c r="F442" s="15" t="str">
        <f>[1]ORÇAMENTO!R457</f>
        <v>INTERRUPTOR PARALELO (1 MÓDULO), 10A/250V, INCLUINDO SUPORTE E PLACA - FORNECIMENTO E INSTALAÇÃO. AF_03/2023</v>
      </c>
      <c r="G442" s="13" t="str">
        <f>[1]ORÇAMENTO!S457</f>
        <v>UN</v>
      </c>
      <c r="H442" s="13">
        <f>[1]ORÇAMENTO!T457</f>
        <v>3</v>
      </c>
      <c r="I442" s="51"/>
      <c r="J442" s="42"/>
      <c r="K442" s="43"/>
      <c r="L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</row>
    <row r="443" spans="2:257" ht="38.25" x14ac:dyDescent="0.2">
      <c r="B443" s="1" t="s">
        <v>8</v>
      </c>
      <c r="C443" s="20" t="str">
        <f>[1]ORÇAMENTO!O458</f>
        <v>1.57.5.</v>
      </c>
      <c r="D443" s="20" t="str">
        <f>[1]ORÇAMENTO!P458</f>
        <v>SINAPI</v>
      </c>
      <c r="E443" s="17">
        <v>92033</v>
      </c>
      <c r="F443" s="15" t="str">
        <f>[1]ORÇAMENTO!R458</f>
        <v>INTERRUPTOR PARALELO (2 MÓDULOS) COM 1 TOMADA DE EMBUTIR 2P+T 10 A, INCLUINDO SUPORTE E PLACA - FORNECIMENTO E INSTALAÇÃO. AF_03/2023</v>
      </c>
      <c r="G443" s="13" t="str">
        <f>[1]ORÇAMENTO!S458</f>
        <v>UN</v>
      </c>
      <c r="H443" s="13">
        <f>[1]ORÇAMENTO!T458</f>
        <v>2</v>
      </c>
      <c r="I443" s="51"/>
      <c r="J443" s="42"/>
      <c r="K443" s="43"/>
      <c r="L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</row>
    <row r="444" spans="2:257" ht="38.25" x14ac:dyDescent="0.2">
      <c r="B444" s="1" t="s">
        <v>8</v>
      </c>
      <c r="C444" s="20" t="str">
        <f>[1]ORÇAMENTO!O459</f>
        <v>1.57.6.</v>
      </c>
      <c r="D444" s="20" t="str">
        <f>[1]ORÇAMENTO!P459</f>
        <v>SINAPI</v>
      </c>
      <c r="E444" s="17">
        <v>91967</v>
      </c>
      <c r="F444" s="15" t="str">
        <f>[1]ORÇAMENTO!R459</f>
        <v>INTERRUPTOR SIMPLES (3 MÓDULOS), 10A/250V, INCLUINDO SUPORTE E PLACA - FORNECIMENTO E INSTALAÇÃO. AF_03/2023</v>
      </c>
      <c r="G444" s="13" t="str">
        <f>[1]ORÇAMENTO!S459</f>
        <v>UN</v>
      </c>
      <c r="H444" s="13">
        <f>[1]ORÇAMENTO!T459</f>
        <v>1</v>
      </c>
      <c r="I444" s="51"/>
      <c r="J444" s="42"/>
      <c r="K444" s="43"/>
      <c r="L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</row>
    <row r="445" spans="2:257" ht="25.5" x14ac:dyDescent="0.2">
      <c r="B445" s="1" t="s">
        <v>8</v>
      </c>
      <c r="C445" s="20" t="str">
        <f>[1]ORÇAMENTO!O460</f>
        <v>1.57.7.</v>
      </c>
      <c r="D445" s="20" t="str">
        <f>[1]ORÇAMENTO!P460</f>
        <v>FNDE</v>
      </c>
      <c r="E445" s="17" t="s">
        <v>230</v>
      </c>
      <c r="F445" s="15" t="str">
        <f>[1]ORÇAMENTO!R460</f>
        <v>ESPELHO / PLACA CEGA 4" X 2", PARA INSTALACAO DE TOMADAS E INTERRUPTORES</v>
      </c>
      <c r="G445" s="13" t="str">
        <f>[1]ORÇAMENTO!S460</f>
        <v>UN</v>
      </c>
      <c r="H445" s="13">
        <f>[1]ORÇAMENTO!T460</f>
        <v>10</v>
      </c>
      <c r="I445" s="51"/>
      <c r="J445" s="42"/>
      <c r="K445" s="43"/>
      <c r="L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</row>
    <row r="446" spans="2:257" ht="38.25" x14ac:dyDescent="0.2">
      <c r="B446" s="31" t="s">
        <v>256</v>
      </c>
      <c r="C446" s="20" t="str">
        <f>[1]ORÇAMENTO!O461</f>
        <v>1.57.8.</v>
      </c>
      <c r="D446" s="20" t="str">
        <f>[1]ORÇAMENTO!P461</f>
        <v>SINAPI</v>
      </c>
      <c r="E446" s="17">
        <v>97608</v>
      </c>
      <c r="F446" s="15" t="s">
        <v>255</v>
      </c>
      <c r="G446" s="13" t="str">
        <f>[1]ORÇAMENTO!S461</f>
        <v>UN</v>
      </c>
      <c r="H446" s="13">
        <f>[1]ORÇAMENTO!T461</f>
        <v>8</v>
      </c>
      <c r="I446" s="51"/>
      <c r="J446" s="42"/>
      <c r="K446" s="43"/>
      <c r="L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</row>
    <row r="447" spans="2:257" ht="25.5" x14ac:dyDescent="0.2">
      <c r="B447" s="1" t="s">
        <v>8</v>
      </c>
      <c r="C447" s="20" t="str">
        <f>[1]ORÇAMENTO!O462</f>
        <v>1.57.9.</v>
      </c>
      <c r="D447" s="20" t="str">
        <f>[1]ORÇAMENTO!P462</f>
        <v>SINAPI</v>
      </c>
      <c r="E447" s="17">
        <v>101659</v>
      </c>
      <c r="F447" s="15" t="str">
        <f>[1]ORÇAMENTO!R462</f>
        <v>LUMINÁRIA DE LED PARA ILUMINAÇÃO PÚBLICA, DE 181 W ATÉ 239 W - FORNECIMENTO E INSTALAÇÃO. AF_08/2020</v>
      </c>
      <c r="G447" s="13" t="str">
        <f>[1]ORÇAMENTO!S462</f>
        <v>UN</v>
      </c>
      <c r="H447" s="13">
        <f>[1]ORÇAMENTO!T462</f>
        <v>1</v>
      </c>
      <c r="I447" s="51"/>
      <c r="J447" s="42"/>
      <c r="K447" s="43"/>
      <c r="L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</row>
    <row r="448" spans="2:257" ht="38.25" x14ac:dyDescent="0.2">
      <c r="B448" s="31" t="s">
        <v>256</v>
      </c>
      <c r="C448" s="20" t="str">
        <f>[1]ORÇAMENTO!O463</f>
        <v>1.57.10.</v>
      </c>
      <c r="D448" s="20" t="str">
        <f>[1]ORÇAMENTO!P463</f>
        <v>SINAPI</v>
      </c>
      <c r="E448" s="17">
        <v>97600</v>
      </c>
      <c r="F448" s="15" t="str">
        <f>[1]ORÇAMENTO!R463</f>
        <v>REFLETOR EM ALUMÍNIO, DE SUPORTE E ALÇA, COM 1 LÂMPADA VAPOR DE MERCÚRIO DE 150 W, COM REATOR ALTO FATOR DE POTÊNCIA - FORNECIMENTO E INSTALAÇÃO.</v>
      </c>
      <c r="G448" s="13" t="str">
        <f>[1]ORÇAMENTO!S463</f>
        <v>UN</v>
      </c>
      <c r="H448" s="13">
        <f>[1]ORÇAMENTO!T463</f>
        <v>4</v>
      </c>
      <c r="I448" s="51"/>
      <c r="J448" s="42"/>
      <c r="K448" s="43"/>
      <c r="L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</row>
    <row r="449" spans="2:257" ht="38.25" x14ac:dyDescent="0.2">
      <c r="B449" s="31" t="s">
        <v>256</v>
      </c>
      <c r="C449" s="20" t="str">
        <f>[1]ORÇAMENTO!O464</f>
        <v>1.57.11.</v>
      </c>
      <c r="D449" s="20" t="str">
        <f>[1]ORÇAMENTO!P464</f>
        <v>SINAPI</v>
      </c>
      <c r="E449" s="17">
        <v>97600</v>
      </c>
      <c r="F449" s="15" t="str">
        <f>[1]ORÇAMENTO!R464</f>
        <v>REFLETOR EM ALUMÍNIO, DE SUPORTE E ALÇA, COM 1 LÂMPADA VAPOR DE MERCÚRIO DE 150 W, COM REATOR ALTO FATOR DE POTÊNCIA - FORNECIMENTO E INSTALAÇÃO.</v>
      </c>
      <c r="G449" s="13" t="str">
        <f>[1]ORÇAMENTO!S464</f>
        <v>UN</v>
      </c>
      <c r="H449" s="13">
        <f>[1]ORÇAMENTO!T464</f>
        <v>9</v>
      </c>
      <c r="I449" s="51"/>
      <c r="J449" s="42"/>
      <c r="K449" s="43"/>
      <c r="L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</row>
    <row r="450" spans="2:257" ht="38.25" x14ac:dyDescent="0.2">
      <c r="B450" s="1" t="s">
        <v>8</v>
      </c>
      <c r="C450" s="20" t="str">
        <f>[1]ORÇAMENTO!O465</f>
        <v>1.57.12.</v>
      </c>
      <c r="D450" s="20" t="str">
        <f>[1]ORÇAMENTO!P465</f>
        <v>FNDE</v>
      </c>
      <c r="E450" s="17" t="s">
        <v>231</v>
      </c>
      <c r="F450" s="15" t="s">
        <v>259</v>
      </c>
      <c r="G450" s="13" t="str">
        <f>[1]ORÇAMENTO!S465</f>
        <v>UN</v>
      </c>
      <c r="H450" s="13">
        <f>[1]ORÇAMENTO!T465</f>
        <v>81</v>
      </c>
      <c r="I450" s="51"/>
      <c r="J450" s="42"/>
      <c r="K450" s="43"/>
      <c r="L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</row>
    <row r="451" spans="2:257" ht="38.25" x14ac:dyDescent="0.2">
      <c r="B451" s="1" t="s">
        <v>8</v>
      </c>
      <c r="C451" s="20" t="str">
        <f>[1]ORÇAMENTO!O466</f>
        <v>1.57.13.</v>
      </c>
      <c r="D451" s="20" t="str">
        <f>[1]ORÇAMENTO!P466</f>
        <v>FNDE</v>
      </c>
      <c r="E451" s="17" t="s">
        <v>232</v>
      </c>
      <c r="F451" s="15" t="s">
        <v>260</v>
      </c>
      <c r="G451" s="13" t="str">
        <f>[1]ORÇAMENTO!S466</f>
        <v>UN</v>
      </c>
      <c r="H451" s="13">
        <f>[1]ORÇAMENTO!T466</f>
        <v>11</v>
      </c>
      <c r="I451" s="51"/>
      <c r="J451" s="42"/>
      <c r="K451" s="43"/>
      <c r="L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</row>
    <row r="452" spans="2:257" ht="25.5" x14ac:dyDescent="0.2">
      <c r="B452" s="1" t="s">
        <v>8</v>
      </c>
      <c r="C452" s="20" t="str">
        <f>[1]ORÇAMENTO!O467</f>
        <v>1.57.14.</v>
      </c>
      <c r="D452" s="20" t="str">
        <f>[1]ORÇAMENTO!P467</f>
        <v>FNDE</v>
      </c>
      <c r="E452" s="17" t="s">
        <v>233</v>
      </c>
      <c r="F452" s="15" t="s">
        <v>261</v>
      </c>
      <c r="G452" s="13" t="str">
        <f>[1]ORÇAMENTO!S467</f>
        <v>UN</v>
      </c>
      <c r="H452" s="13">
        <f>[1]ORÇAMENTO!T467</f>
        <v>8</v>
      </c>
      <c r="I452" s="51"/>
      <c r="J452" s="42"/>
      <c r="K452" s="43"/>
      <c r="L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</row>
    <row r="453" spans="2:257" s="3" customFormat="1" x14ac:dyDescent="0.2">
      <c r="B453" s="3" t="s">
        <v>8</v>
      </c>
      <c r="C453" s="24" t="str">
        <f>[1]ORÇAMENTO!O468</f>
        <v>1.58.</v>
      </c>
      <c r="D453" s="26"/>
      <c r="E453" s="23"/>
      <c r="F453" s="18" t="str">
        <f>[1]ORÇAMENTO!R468</f>
        <v>DUTOS (INSTALAÇÕES DE CLIMATIZAÇÃO)</v>
      </c>
      <c r="G453" s="14"/>
      <c r="H453" s="21"/>
      <c r="I453" s="50"/>
      <c r="J453" s="40" t="s">
        <v>6</v>
      </c>
      <c r="K453" s="41">
        <f>SUM(K454:K458)</f>
        <v>0</v>
      </c>
      <c r="L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  <c r="DK453" s="22"/>
      <c r="DL453" s="22"/>
      <c r="DM453" s="22"/>
      <c r="DN453" s="22"/>
      <c r="DO453" s="22"/>
      <c r="DP453" s="22"/>
      <c r="DQ453" s="22"/>
      <c r="DR453" s="22"/>
      <c r="DS453" s="22"/>
      <c r="DT453" s="22"/>
      <c r="DU453" s="22"/>
      <c r="DV453" s="22"/>
      <c r="DW453" s="22"/>
      <c r="DX453" s="22"/>
      <c r="DY453" s="22"/>
      <c r="DZ453" s="22"/>
      <c r="EA453" s="22"/>
      <c r="EB453" s="22"/>
      <c r="EC453" s="22"/>
      <c r="ED453" s="22"/>
      <c r="EE453" s="22"/>
      <c r="EF453" s="22"/>
      <c r="EG453" s="22"/>
      <c r="EH453" s="22"/>
      <c r="EI453" s="22"/>
      <c r="EJ453" s="22"/>
      <c r="EK453" s="22"/>
      <c r="EL453" s="22"/>
      <c r="EM453" s="22"/>
      <c r="EN453" s="22"/>
      <c r="EO453" s="22"/>
      <c r="EP453" s="22"/>
      <c r="EQ453" s="22"/>
      <c r="ER453" s="22"/>
      <c r="ES453" s="22"/>
      <c r="ET453" s="22"/>
      <c r="EU453" s="22"/>
      <c r="EV453" s="22"/>
      <c r="EW453" s="22"/>
      <c r="EX453" s="22"/>
      <c r="EY453" s="22"/>
      <c r="EZ453" s="22"/>
      <c r="FA453" s="22"/>
      <c r="FB453" s="22"/>
      <c r="FC453" s="22"/>
      <c r="FD453" s="22"/>
      <c r="FE453" s="22"/>
      <c r="FF453" s="22"/>
      <c r="FG453" s="22"/>
      <c r="FH453" s="22"/>
      <c r="FI453" s="22"/>
      <c r="FJ453" s="22"/>
      <c r="FK453" s="22"/>
      <c r="FL453" s="22"/>
      <c r="FM453" s="22"/>
      <c r="FN453" s="22"/>
      <c r="FO453" s="22"/>
      <c r="FP453" s="22"/>
      <c r="FQ453" s="22"/>
      <c r="FR453" s="22"/>
      <c r="FS453" s="22"/>
      <c r="FT453" s="22"/>
      <c r="FU453" s="22"/>
      <c r="FV453" s="22"/>
      <c r="FW453" s="22"/>
      <c r="FX453" s="22"/>
      <c r="FY453" s="22"/>
      <c r="FZ453" s="22"/>
      <c r="GA453" s="22"/>
      <c r="GB453" s="22"/>
      <c r="GC453" s="22"/>
      <c r="GD453" s="22"/>
      <c r="GE453" s="22"/>
      <c r="GF453" s="22"/>
      <c r="GG453" s="22"/>
      <c r="GH453" s="22"/>
      <c r="GI453" s="22"/>
      <c r="GJ453" s="22"/>
      <c r="GK453" s="22"/>
      <c r="GL453" s="22"/>
      <c r="GM453" s="22"/>
      <c r="GN453" s="22"/>
      <c r="GO453" s="22"/>
      <c r="GP453" s="22"/>
      <c r="GQ453" s="22"/>
      <c r="GR453" s="22"/>
      <c r="GS453" s="22"/>
      <c r="GT453" s="22"/>
      <c r="GU453" s="22"/>
      <c r="GV453" s="22"/>
      <c r="GW453" s="22"/>
      <c r="GX453" s="22"/>
      <c r="GY453" s="22"/>
      <c r="GZ453" s="22"/>
      <c r="HA453" s="22"/>
      <c r="HB453" s="22"/>
      <c r="HC453" s="22"/>
      <c r="HD453" s="22"/>
      <c r="HE453" s="22"/>
      <c r="HF453" s="22"/>
      <c r="HG453" s="22"/>
      <c r="HH453" s="22"/>
      <c r="HI453" s="22"/>
      <c r="HJ453" s="22"/>
      <c r="HK453" s="22"/>
      <c r="HL453" s="22"/>
      <c r="HM453" s="22"/>
      <c r="HN453" s="22"/>
      <c r="HO453" s="22"/>
      <c r="HP453" s="22"/>
      <c r="HQ453" s="22"/>
      <c r="HR453" s="22"/>
      <c r="HS453" s="22"/>
      <c r="HT453" s="22"/>
      <c r="HU453" s="22"/>
      <c r="HV453" s="22"/>
      <c r="HW453" s="22"/>
      <c r="HX453" s="22"/>
      <c r="HY453" s="22"/>
      <c r="HZ453" s="22"/>
      <c r="IA453" s="22"/>
      <c r="IB453" s="22"/>
      <c r="IC453" s="22"/>
      <c r="ID453" s="22"/>
      <c r="IE453" s="22"/>
      <c r="IF453" s="22"/>
      <c r="IG453" s="22"/>
      <c r="IH453" s="22"/>
      <c r="II453" s="22"/>
      <c r="IJ453" s="22"/>
      <c r="IK453" s="22"/>
      <c r="IL453" s="22"/>
      <c r="IM453" s="22"/>
      <c r="IN453" s="22"/>
      <c r="IO453" s="22"/>
      <c r="IP453" s="22"/>
      <c r="IQ453" s="22"/>
      <c r="IR453" s="22"/>
      <c r="IS453" s="22"/>
      <c r="IT453" s="22"/>
      <c r="IU453" s="22"/>
      <c r="IV453" s="22"/>
      <c r="IW453" s="22"/>
    </row>
    <row r="454" spans="2:257" ht="38.25" x14ac:dyDescent="0.2">
      <c r="B454" s="1" t="s">
        <v>8</v>
      </c>
      <c r="C454" s="20" t="str">
        <f>[1]ORÇAMENTO!O469</f>
        <v>1.58.1.</v>
      </c>
      <c r="D454" s="20" t="str">
        <f>[1]ORÇAMENTO!P469</f>
        <v>SINAPI</v>
      </c>
      <c r="E454" s="17">
        <v>91927</v>
      </c>
      <c r="F454" s="15" t="str">
        <f>[1]ORÇAMENTO!R469</f>
        <v>CABO DE COBRE FLEXÍVEL ISOLADO, 2,5 MM², ANTI-CHAMA 0,6/1,0 KV, PARA CIRCUITOS TERMINAIS - FORNECIMENTO E INSTALAÇÃO. AF_03/2023</v>
      </c>
      <c r="G454" s="13" t="str">
        <f>[1]ORÇAMENTO!S469</f>
        <v>M</v>
      </c>
      <c r="H454" s="13">
        <f>[1]ORÇAMENTO!T469</f>
        <v>22.6</v>
      </c>
      <c r="I454" s="51"/>
      <c r="J454" s="42"/>
      <c r="K454" s="43"/>
      <c r="L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</row>
    <row r="455" spans="2:257" ht="38.25" x14ac:dyDescent="0.2">
      <c r="B455" s="1" t="s">
        <v>8</v>
      </c>
      <c r="C455" s="20" t="str">
        <f>[1]ORÇAMENTO!O470</f>
        <v>1.58.2.</v>
      </c>
      <c r="D455" s="20" t="str">
        <f>[1]ORÇAMENTO!P470</f>
        <v>SINAPI</v>
      </c>
      <c r="E455" s="17">
        <v>91929</v>
      </c>
      <c r="F455" s="15" t="str">
        <f>[1]ORÇAMENTO!R470</f>
        <v>CABO DE COBRE FLEXÍVEL ISOLADO, 4 MM², ANTI-CHAMA 0,6/1,0 KV, PARA CIRCUITOS TERMINAIS - FORNECIMENTO E INSTALAÇÃO. AF_03/2023</v>
      </c>
      <c r="G455" s="13" t="str">
        <f>[1]ORÇAMENTO!S470</f>
        <v>M</v>
      </c>
      <c r="H455" s="13">
        <f>[1]ORÇAMENTO!T470</f>
        <v>132.4</v>
      </c>
      <c r="I455" s="51"/>
      <c r="J455" s="42"/>
      <c r="K455" s="43"/>
      <c r="L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</row>
    <row r="456" spans="2:257" ht="51" x14ac:dyDescent="0.2">
      <c r="B456" s="1" t="s">
        <v>8</v>
      </c>
      <c r="C456" s="20" t="str">
        <f>[1]ORÇAMENTO!O471</f>
        <v>1.58.3.</v>
      </c>
      <c r="D456" s="20" t="str">
        <f>[1]ORÇAMENTO!P471</f>
        <v>SINAPI</v>
      </c>
      <c r="E456" s="17">
        <v>97327</v>
      </c>
      <c r="F456" s="15" t="str">
        <f>[1]ORÇAMENTO!R471</f>
        <v>TUBO EM COBRE FLEXÍVEL, DN 1/4", COM ISOLAMENTO, INSTALADO EM RAMAL DE ALIMENTAÇÃO DE AR CONDICIONADO COM CONDENSADORA INDIVIDUAL FORNECIMENTO E INSTALAÇÃO. AF_12/2015</v>
      </c>
      <c r="G456" s="13" t="str">
        <f>[1]ORÇAMENTO!S471</f>
        <v>M</v>
      </c>
      <c r="H456" s="13">
        <f>[1]ORÇAMENTO!T471</f>
        <v>16.899999999999999</v>
      </c>
      <c r="I456" s="51"/>
      <c r="J456" s="42"/>
      <c r="K456" s="43"/>
      <c r="L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</row>
    <row r="457" spans="2:257" ht="51" x14ac:dyDescent="0.2">
      <c r="B457" s="1" t="s">
        <v>8</v>
      </c>
      <c r="C457" s="20" t="str">
        <f>[1]ORÇAMENTO!O472</f>
        <v>1.58.4.</v>
      </c>
      <c r="D457" s="20" t="str">
        <f>[1]ORÇAMENTO!P472</f>
        <v>SINAPI</v>
      </c>
      <c r="E457" s="17">
        <v>97328</v>
      </c>
      <c r="F457" s="15" t="str">
        <f>[1]ORÇAMENTO!R472</f>
        <v>TUBO EM COBRE FLEXÍVEL, DN 3/8", COM ISOLAMENTO, INSTALADO EM RAMAL DE ALIMENTAÇÃO DE AR CONDICIONADO COM CONDENSADORA INDIVIDUAL - FORNECIMENTO E INSTALAÇÃO. AF_12/2015</v>
      </c>
      <c r="G457" s="13" t="str">
        <f>[1]ORÇAMENTO!S472</f>
        <v>M</v>
      </c>
      <c r="H457" s="13">
        <f>[1]ORÇAMENTO!T472</f>
        <v>154.9</v>
      </c>
      <c r="I457" s="51"/>
      <c r="J457" s="42"/>
      <c r="K457" s="43"/>
      <c r="L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</row>
    <row r="458" spans="2:257" ht="51" x14ac:dyDescent="0.2">
      <c r="B458" s="1" t="s">
        <v>8</v>
      </c>
      <c r="C458" s="20" t="str">
        <f>[1]ORÇAMENTO!O473</f>
        <v>1.58.5.</v>
      </c>
      <c r="D458" s="20" t="str">
        <f>[1]ORÇAMENTO!P473</f>
        <v>SINAPI</v>
      </c>
      <c r="E458" s="17">
        <v>103992</v>
      </c>
      <c r="F458" s="15" t="str">
        <f>[1]ORÇAMENTO!R473</f>
        <v>ADAPTADOR CURTO COM BOLSA E ROSCA PARA REGISTRO, PVC, SOLDÁVEL, DN 40MM X 1.1/4", INSTALADO EM RAMAL DE DISTRIBUIÇÃO DE ÁGUA - FORNECIMENTO E INSTALAÇÃO. AF_06/2022</v>
      </c>
      <c r="G458" s="13" t="str">
        <f>[1]ORÇAMENTO!S473</f>
        <v>UN</v>
      </c>
      <c r="H458" s="13">
        <f>[1]ORÇAMENTO!T473</f>
        <v>138</v>
      </c>
      <c r="I458" s="51"/>
      <c r="J458" s="42"/>
      <c r="K458" s="43"/>
      <c r="L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</row>
    <row r="459" spans="2:257" s="3" customFormat="1" x14ac:dyDescent="0.2">
      <c r="B459" s="3" t="s">
        <v>8</v>
      </c>
      <c r="C459" s="24" t="str">
        <f>[1]ORÇAMENTO!O474</f>
        <v>1.59.</v>
      </c>
      <c r="D459" s="26"/>
      <c r="E459" s="23"/>
      <c r="F459" s="18" t="str">
        <f>[1]ORÇAMENTO!R474</f>
        <v>DRENO (INSTALAÇÕES DE CLIMATIZAÇÃO)</v>
      </c>
      <c r="G459" s="14"/>
      <c r="H459" s="21"/>
      <c r="I459" s="50"/>
      <c r="J459" s="40" t="s">
        <v>6</v>
      </c>
      <c r="K459" s="41">
        <f>SUM(K460:K463)</f>
        <v>0</v>
      </c>
      <c r="L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  <c r="DK459" s="22"/>
      <c r="DL459" s="22"/>
      <c r="DM459" s="22"/>
      <c r="DN459" s="22"/>
      <c r="DO459" s="22"/>
      <c r="DP459" s="22"/>
      <c r="DQ459" s="22"/>
      <c r="DR459" s="22"/>
      <c r="DS459" s="22"/>
      <c r="DT459" s="22"/>
      <c r="DU459" s="22"/>
      <c r="DV459" s="22"/>
      <c r="DW459" s="22"/>
      <c r="DX459" s="22"/>
      <c r="DY459" s="22"/>
      <c r="DZ459" s="22"/>
      <c r="EA459" s="22"/>
      <c r="EB459" s="22"/>
      <c r="EC459" s="22"/>
      <c r="ED459" s="22"/>
      <c r="EE459" s="22"/>
      <c r="EF459" s="22"/>
      <c r="EG459" s="22"/>
      <c r="EH459" s="22"/>
      <c r="EI459" s="22"/>
      <c r="EJ459" s="22"/>
      <c r="EK459" s="22"/>
      <c r="EL459" s="22"/>
      <c r="EM459" s="22"/>
      <c r="EN459" s="22"/>
      <c r="EO459" s="22"/>
      <c r="EP459" s="22"/>
      <c r="EQ459" s="22"/>
      <c r="ER459" s="22"/>
      <c r="ES459" s="22"/>
      <c r="ET459" s="22"/>
      <c r="EU459" s="22"/>
      <c r="EV459" s="22"/>
      <c r="EW459" s="22"/>
      <c r="EX459" s="22"/>
      <c r="EY459" s="22"/>
      <c r="EZ459" s="22"/>
      <c r="FA459" s="22"/>
      <c r="FB459" s="22"/>
      <c r="FC459" s="22"/>
      <c r="FD459" s="22"/>
      <c r="FE459" s="22"/>
      <c r="FF459" s="22"/>
      <c r="FG459" s="22"/>
      <c r="FH459" s="22"/>
      <c r="FI459" s="22"/>
      <c r="FJ459" s="22"/>
      <c r="FK459" s="22"/>
      <c r="FL459" s="22"/>
      <c r="FM459" s="22"/>
      <c r="FN459" s="22"/>
      <c r="FO459" s="22"/>
      <c r="FP459" s="22"/>
      <c r="FQ459" s="22"/>
      <c r="FR459" s="22"/>
      <c r="FS459" s="22"/>
      <c r="FT459" s="22"/>
      <c r="FU459" s="22"/>
      <c r="FV459" s="22"/>
      <c r="FW459" s="22"/>
      <c r="FX459" s="22"/>
      <c r="FY459" s="22"/>
      <c r="FZ459" s="22"/>
      <c r="GA459" s="22"/>
      <c r="GB459" s="22"/>
      <c r="GC459" s="22"/>
      <c r="GD459" s="22"/>
      <c r="GE459" s="22"/>
      <c r="GF459" s="22"/>
      <c r="GG459" s="22"/>
      <c r="GH459" s="22"/>
      <c r="GI459" s="22"/>
      <c r="GJ459" s="22"/>
      <c r="GK459" s="22"/>
      <c r="GL459" s="22"/>
      <c r="GM459" s="22"/>
      <c r="GN459" s="22"/>
      <c r="GO459" s="22"/>
      <c r="GP459" s="22"/>
      <c r="GQ459" s="22"/>
      <c r="GR459" s="22"/>
      <c r="GS459" s="22"/>
      <c r="GT459" s="22"/>
      <c r="GU459" s="22"/>
      <c r="GV459" s="22"/>
      <c r="GW459" s="22"/>
      <c r="GX459" s="22"/>
      <c r="GY459" s="22"/>
      <c r="GZ459" s="22"/>
      <c r="HA459" s="22"/>
      <c r="HB459" s="22"/>
      <c r="HC459" s="22"/>
      <c r="HD459" s="22"/>
      <c r="HE459" s="22"/>
      <c r="HF459" s="22"/>
      <c r="HG459" s="22"/>
      <c r="HH459" s="22"/>
      <c r="HI459" s="22"/>
      <c r="HJ459" s="22"/>
      <c r="HK459" s="22"/>
      <c r="HL459" s="22"/>
      <c r="HM459" s="22"/>
      <c r="HN459" s="22"/>
      <c r="HO459" s="22"/>
      <c r="HP459" s="22"/>
      <c r="HQ459" s="22"/>
      <c r="HR459" s="22"/>
      <c r="HS459" s="22"/>
      <c r="HT459" s="22"/>
      <c r="HU459" s="22"/>
      <c r="HV459" s="22"/>
      <c r="HW459" s="22"/>
      <c r="HX459" s="22"/>
      <c r="HY459" s="22"/>
      <c r="HZ459" s="22"/>
      <c r="IA459" s="22"/>
      <c r="IB459" s="22"/>
      <c r="IC459" s="22"/>
      <c r="ID459" s="22"/>
      <c r="IE459" s="22"/>
      <c r="IF459" s="22"/>
      <c r="IG459" s="22"/>
      <c r="IH459" s="22"/>
      <c r="II459" s="22"/>
      <c r="IJ459" s="22"/>
      <c r="IK459" s="22"/>
      <c r="IL459" s="22"/>
      <c r="IM459" s="22"/>
      <c r="IN459" s="22"/>
      <c r="IO459" s="22"/>
      <c r="IP459" s="22"/>
      <c r="IQ459" s="22"/>
      <c r="IR459" s="22"/>
      <c r="IS459" s="22"/>
      <c r="IT459" s="22"/>
      <c r="IU459" s="22"/>
      <c r="IV459" s="22"/>
      <c r="IW459" s="22"/>
    </row>
    <row r="460" spans="2:257" ht="38.25" x14ac:dyDescent="0.2">
      <c r="B460" s="1" t="s">
        <v>8</v>
      </c>
      <c r="C460" s="20" t="str">
        <f>[1]ORÇAMENTO!O475</f>
        <v>1.59.1.</v>
      </c>
      <c r="D460" s="20" t="str">
        <f>[1]ORÇAMENTO!P475</f>
        <v>SINAPI</v>
      </c>
      <c r="E460" s="17">
        <v>103978</v>
      </c>
      <c r="F460" s="15" t="str">
        <f>[1]ORÇAMENTO!R475</f>
        <v>TUBO, PVC, SOLDÁVEL, DE 40MM, INSTALADO EM RAMAL DE DISTRIBUIÇÃO DE ÁGUA - FORNECIMENTO E INSTALAÇÃO. AF_06/2022</v>
      </c>
      <c r="G460" s="13" t="str">
        <f>[1]ORÇAMENTO!S475</f>
        <v>M</v>
      </c>
      <c r="H460" s="13">
        <f>[1]ORÇAMENTO!T475</f>
        <v>63.9</v>
      </c>
      <c r="I460" s="51"/>
      <c r="J460" s="42"/>
      <c r="K460" s="43"/>
      <c r="L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</row>
    <row r="461" spans="2:257" ht="38.25" x14ac:dyDescent="0.2">
      <c r="B461" s="1" t="s">
        <v>8</v>
      </c>
      <c r="C461" s="20" t="str">
        <f>[1]ORÇAMENTO!O476</f>
        <v>1.59.2.</v>
      </c>
      <c r="D461" s="20" t="str">
        <f>[1]ORÇAMENTO!P476</f>
        <v>SINAPI</v>
      </c>
      <c r="E461" s="17">
        <v>103981</v>
      </c>
      <c r="F461" s="15" t="str">
        <f>[1]ORÇAMENTO!R476</f>
        <v>JOELHO 45 GRAUS, PVC, SOLDÁVEL, DN 40MM, INSTALADO EM RAMAL DE DISTRIBUIÇÃO DE ÁGUA - FORNECIMENTO E INSTALAÇÃO. AF_06/2022</v>
      </c>
      <c r="G461" s="13" t="str">
        <f>[1]ORÇAMENTO!S476</f>
        <v>UN</v>
      </c>
      <c r="H461" s="13">
        <f>[1]ORÇAMENTO!T476</f>
        <v>12</v>
      </c>
      <c r="I461" s="51"/>
      <c r="J461" s="42"/>
      <c r="K461" s="43"/>
      <c r="L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</row>
    <row r="462" spans="2:257" ht="38.25" x14ac:dyDescent="0.2">
      <c r="B462" s="1" t="s">
        <v>8</v>
      </c>
      <c r="C462" s="20" t="str">
        <f>[1]ORÇAMENTO!O477</f>
        <v>1.59.3.</v>
      </c>
      <c r="D462" s="20" t="str">
        <f>[1]ORÇAMENTO!P477</f>
        <v>SINAPI</v>
      </c>
      <c r="E462" s="17">
        <v>103980</v>
      </c>
      <c r="F462" s="15" t="str">
        <f>[1]ORÇAMENTO!R477</f>
        <v>JOELHO 90 GRAUS, PVC, SOLDÁVEL, DN 40MM, INSTALADO EM RAMAL DE DISTRIBUIÇÃO DE ÁGUA - FORNECIMENTO E INSTALAÇÃO. AF_06/2022</v>
      </c>
      <c r="G462" s="13" t="str">
        <f>[1]ORÇAMENTO!S477</f>
        <v>UN</v>
      </c>
      <c r="H462" s="13">
        <f>[1]ORÇAMENTO!T477</f>
        <v>14</v>
      </c>
      <c r="I462" s="51"/>
      <c r="J462" s="42"/>
      <c r="K462" s="43"/>
      <c r="L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</row>
    <row r="463" spans="2:257" ht="38.25" x14ac:dyDescent="0.2">
      <c r="B463" s="1" t="s">
        <v>8</v>
      </c>
      <c r="C463" s="20" t="str">
        <f>[1]ORÇAMENTO!O478</f>
        <v>1.59.4.</v>
      </c>
      <c r="D463" s="20" t="str">
        <f>[1]ORÇAMENTO!P478</f>
        <v>SINAPI</v>
      </c>
      <c r="E463" s="17">
        <v>104011</v>
      </c>
      <c r="F463" s="15" t="str">
        <f>[1]ORÇAMENTO!R478</f>
        <v>TE, PVC, SOLDÁVEL, DN 40MM, INSTALADO EM RAMAL DE DISTRIBUIÇÃO DE ÁGUA - FORNECIMENTO E INSTALAÇÃO. AF_06/2022</v>
      </c>
      <c r="G463" s="13" t="str">
        <f>[1]ORÇAMENTO!S478</f>
        <v>UN</v>
      </c>
      <c r="H463" s="13">
        <f>[1]ORÇAMENTO!T478</f>
        <v>3</v>
      </c>
      <c r="I463" s="51"/>
      <c r="J463" s="42"/>
      <c r="K463" s="43"/>
      <c r="L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</row>
    <row r="464" spans="2:257" s="3" customFormat="1" ht="25.5" x14ac:dyDescent="0.2">
      <c r="B464" s="3" t="s">
        <v>8</v>
      </c>
      <c r="C464" s="24" t="str">
        <f>[1]ORÇAMENTO!O479</f>
        <v>1.60.</v>
      </c>
      <c r="D464" s="26"/>
      <c r="E464" s="23"/>
      <c r="F464" s="18" t="str">
        <f>[1]ORÇAMENTO!R479</f>
        <v>ACESSÓRIOS CABEAMENTO (INSTALAÇÕES DE CABEAMENTO ESTRUTURADO)</v>
      </c>
      <c r="G464" s="14"/>
      <c r="H464" s="21"/>
      <c r="I464" s="50"/>
      <c r="J464" s="40" t="s">
        <v>6</v>
      </c>
      <c r="K464" s="41">
        <f>SUM(K465:K471)</f>
        <v>0</v>
      </c>
      <c r="L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  <c r="DK464" s="22"/>
      <c r="DL464" s="22"/>
      <c r="DM464" s="22"/>
      <c r="DN464" s="22"/>
      <c r="DO464" s="22"/>
      <c r="DP464" s="22"/>
      <c r="DQ464" s="22"/>
      <c r="DR464" s="22"/>
      <c r="DS464" s="22"/>
      <c r="DT464" s="22"/>
      <c r="DU464" s="22"/>
      <c r="DV464" s="22"/>
      <c r="DW464" s="22"/>
      <c r="DX464" s="22"/>
      <c r="DY464" s="22"/>
      <c r="DZ464" s="22"/>
      <c r="EA464" s="22"/>
      <c r="EB464" s="22"/>
      <c r="EC464" s="22"/>
      <c r="ED464" s="22"/>
      <c r="EE464" s="22"/>
      <c r="EF464" s="22"/>
      <c r="EG464" s="22"/>
      <c r="EH464" s="22"/>
      <c r="EI464" s="22"/>
      <c r="EJ464" s="22"/>
      <c r="EK464" s="22"/>
      <c r="EL464" s="22"/>
      <c r="EM464" s="22"/>
      <c r="EN464" s="22"/>
      <c r="EO464" s="22"/>
      <c r="EP464" s="22"/>
      <c r="EQ464" s="22"/>
      <c r="ER464" s="22"/>
      <c r="ES464" s="22"/>
      <c r="ET464" s="22"/>
      <c r="EU464" s="22"/>
      <c r="EV464" s="22"/>
      <c r="EW464" s="22"/>
      <c r="EX464" s="22"/>
      <c r="EY464" s="22"/>
      <c r="EZ464" s="22"/>
      <c r="FA464" s="22"/>
      <c r="FB464" s="22"/>
      <c r="FC464" s="22"/>
      <c r="FD464" s="22"/>
      <c r="FE464" s="22"/>
      <c r="FF464" s="22"/>
      <c r="FG464" s="22"/>
      <c r="FH464" s="22"/>
      <c r="FI464" s="22"/>
      <c r="FJ464" s="22"/>
      <c r="FK464" s="22"/>
      <c r="FL464" s="22"/>
      <c r="FM464" s="22"/>
      <c r="FN464" s="22"/>
      <c r="FO464" s="22"/>
      <c r="FP464" s="22"/>
      <c r="FQ464" s="22"/>
      <c r="FR464" s="22"/>
      <c r="FS464" s="22"/>
      <c r="FT464" s="22"/>
      <c r="FU464" s="22"/>
      <c r="FV464" s="22"/>
      <c r="FW464" s="22"/>
      <c r="FX464" s="22"/>
      <c r="FY464" s="22"/>
      <c r="FZ464" s="22"/>
      <c r="GA464" s="22"/>
      <c r="GB464" s="22"/>
      <c r="GC464" s="22"/>
      <c r="GD464" s="22"/>
      <c r="GE464" s="22"/>
      <c r="GF464" s="22"/>
      <c r="GG464" s="22"/>
      <c r="GH464" s="22"/>
      <c r="GI464" s="22"/>
      <c r="GJ464" s="22"/>
      <c r="GK464" s="22"/>
      <c r="GL464" s="22"/>
      <c r="GM464" s="22"/>
      <c r="GN464" s="22"/>
      <c r="GO464" s="22"/>
      <c r="GP464" s="22"/>
      <c r="GQ464" s="22"/>
      <c r="GR464" s="22"/>
      <c r="GS464" s="22"/>
      <c r="GT464" s="22"/>
      <c r="GU464" s="22"/>
      <c r="GV464" s="22"/>
      <c r="GW464" s="22"/>
      <c r="GX464" s="22"/>
      <c r="GY464" s="22"/>
      <c r="GZ464" s="22"/>
      <c r="HA464" s="22"/>
      <c r="HB464" s="22"/>
      <c r="HC464" s="22"/>
      <c r="HD464" s="22"/>
      <c r="HE464" s="22"/>
      <c r="HF464" s="22"/>
      <c r="HG464" s="22"/>
      <c r="HH464" s="22"/>
      <c r="HI464" s="22"/>
      <c r="HJ464" s="22"/>
      <c r="HK464" s="22"/>
      <c r="HL464" s="22"/>
      <c r="HM464" s="22"/>
      <c r="HN464" s="22"/>
      <c r="HO464" s="22"/>
      <c r="HP464" s="22"/>
      <c r="HQ464" s="22"/>
      <c r="HR464" s="22"/>
      <c r="HS464" s="22"/>
      <c r="HT464" s="22"/>
      <c r="HU464" s="22"/>
      <c r="HV464" s="22"/>
      <c r="HW464" s="22"/>
      <c r="HX464" s="22"/>
      <c r="HY464" s="22"/>
      <c r="HZ464" s="22"/>
      <c r="IA464" s="22"/>
      <c r="IB464" s="22"/>
      <c r="IC464" s="22"/>
      <c r="ID464" s="22"/>
      <c r="IE464" s="22"/>
      <c r="IF464" s="22"/>
      <c r="IG464" s="22"/>
      <c r="IH464" s="22"/>
      <c r="II464" s="22"/>
      <c r="IJ464" s="22"/>
      <c r="IK464" s="22"/>
      <c r="IL464" s="22"/>
      <c r="IM464" s="22"/>
      <c r="IN464" s="22"/>
      <c r="IO464" s="22"/>
      <c r="IP464" s="22"/>
      <c r="IQ464" s="22"/>
      <c r="IR464" s="22"/>
      <c r="IS464" s="22"/>
      <c r="IT464" s="22"/>
      <c r="IU464" s="22"/>
      <c r="IV464" s="22"/>
      <c r="IW464" s="22"/>
    </row>
    <row r="465" spans="2:257" ht="25.5" x14ac:dyDescent="0.2">
      <c r="B465" s="1" t="s">
        <v>8</v>
      </c>
      <c r="C465" s="20" t="str">
        <f>[1]ORÇAMENTO!O480</f>
        <v>1.60.1.</v>
      </c>
      <c r="D465" s="20" t="str">
        <f>[1]ORÇAMENTO!P480</f>
        <v>SINAPI</v>
      </c>
      <c r="E465" s="17">
        <v>98302</v>
      </c>
      <c r="F465" s="15" t="str">
        <f>[1]ORÇAMENTO!R480</f>
        <v>PATCH PANEL 24 PORTAS, CATEGORIA 6 - FORNECIMENTO E INSTALAÇÃO. AF_11/2019</v>
      </c>
      <c r="G465" s="13" t="str">
        <f>[1]ORÇAMENTO!S480</f>
        <v>UN</v>
      </c>
      <c r="H465" s="13">
        <f>[1]ORÇAMENTO!T480</f>
        <v>3</v>
      </c>
      <c r="I465" s="51"/>
      <c r="J465" s="42"/>
      <c r="K465" s="43"/>
      <c r="L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</row>
    <row r="466" spans="2:257" x14ac:dyDescent="0.2">
      <c r="B466" s="1" t="s">
        <v>8</v>
      </c>
      <c r="C466" s="20" t="str">
        <f>[1]ORÇAMENTO!O481</f>
        <v>1.60.2.</v>
      </c>
      <c r="D466" s="20" t="str">
        <f>[1]ORÇAMENTO!P481</f>
        <v>FNDE</v>
      </c>
      <c r="E466" s="17" t="s">
        <v>234</v>
      </c>
      <c r="F466" s="15" t="str">
        <f>[1]ORÇAMENTO!R481</f>
        <v>SWITCH TIPO 24 PORTAS</v>
      </c>
      <c r="G466" s="13" t="str">
        <f>[1]ORÇAMENTO!S481</f>
        <v>UN</v>
      </c>
      <c r="H466" s="13">
        <f>[1]ORÇAMENTO!T481</f>
        <v>1</v>
      </c>
      <c r="I466" s="51"/>
      <c r="J466" s="42"/>
      <c r="K466" s="43"/>
      <c r="L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</row>
    <row r="467" spans="2:257" x14ac:dyDescent="0.2">
      <c r="B467" s="1" t="s">
        <v>8</v>
      </c>
      <c r="C467" s="20" t="str">
        <f>[1]ORÇAMENTO!O482</f>
        <v>1.60.3.</v>
      </c>
      <c r="D467" s="20" t="str">
        <f>[1]ORÇAMENTO!P482</f>
        <v>FNDE</v>
      </c>
      <c r="E467" s="17" t="s">
        <v>235</v>
      </c>
      <c r="F467" s="15" t="str">
        <f>[1]ORÇAMENTO!R482</f>
        <v>PATCH CORD, CATEGORIA 6 UTP, 4 PARES.</v>
      </c>
      <c r="G467" s="13" t="str">
        <f>[1]ORÇAMENTO!S482</f>
        <v>UN</v>
      </c>
      <c r="H467" s="13">
        <f>[1]ORÇAMENTO!T482</f>
        <v>19</v>
      </c>
      <c r="I467" s="51"/>
      <c r="J467" s="42"/>
      <c r="K467" s="43"/>
      <c r="L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</row>
    <row r="468" spans="2:257" x14ac:dyDescent="0.2">
      <c r="B468" s="1" t="s">
        <v>8</v>
      </c>
      <c r="C468" s="20" t="str">
        <f>[1]ORÇAMENTO!O483</f>
        <v>1.60.4.</v>
      </c>
      <c r="D468" s="20" t="str">
        <f>[1]ORÇAMENTO!P483</f>
        <v>FNDE</v>
      </c>
      <c r="E468" s="17" t="s">
        <v>236</v>
      </c>
      <c r="F468" s="15" t="str">
        <f>[1]ORÇAMENTO!R483</f>
        <v>GUIA DE CABOS FECHADO 1U</v>
      </c>
      <c r="G468" s="13" t="str">
        <f>[1]ORÇAMENTO!S483</f>
        <v>un</v>
      </c>
      <c r="H468" s="13">
        <f>[1]ORÇAMENTO!T483</f>
        <v>3</v>
      </c>
      <c r="I468" s="51"/>
      <c r="J468" s="42"/>
      <c r="K468" s="43"/>
      <c r="L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</row>
    <row r="469" spans="2:257" x14ac:dyDescent="0.2">
      <c r="B469" s="1" t="s">
        <v>8</v>
      </c>
      <c r="C469" s="20" t="str">
        <f>[1]ORÇAMENTO!O484</f>
        <v>1.60.5.</v>
      </c>
      <c r="D469" s="20" t="str">
        <f>[1]ORÇAMENTO!P484</f>
        <v>FNDE</v>
      </c>
      <c r="E469" s="17" t="s">
        <v>237</v>
      </c>
      <c r="F469" s="15" t="str">
        <f>[1]ORÇAMENTO!R484</f>
        <v>BANDEJA MÓVEL, PADRÃO 19"</v>
      </c>
      <c r="G469" s="13" t="str">
        <f>[1]ORÇAMENTO!S484</f>
        <v>UN</v>
      </c>
      <c r="H469" s="13">
        <f>[1]ORÇAMENTO!T484</f>
        <v>2</v>
      </c>
      <c r="I469" s="51"/>
      <c r="J469" s="42"/>
      <c r="K469" s="43"/>
      <c r="L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</row>
    <row r="470" spans="2:257" ht="25.5" x14ac:dyDescent="0.2">
      <c r="B470" s="1" t="s">
        <v>8</v>
      </c>
      <c r="C470" s="20" t="str">
        <f>[1]ORÇAMENTO!O485</f>
        <v>1.60.6.</v>
      </c>
      <c r="D470" s="20" t="str">
        <f>[1]ORÇAMENTO!P485</f>
        <v>SINAPI</v>
      </c>
      <c r="E470" s="17">
        <v>100555</v>
      </c>
      <c r="F470" s="15" t="str">
        <f>[1]ORÇAMENTO!R485</f>
        <v>RACK ABERTO EM COLUNA 44U PARA SERVIDOR - FORNECIMENTO E INSTALAÇÃO. AF_11/2019</v>
      </c>
      <c r="G470" s="13" t="str">
        <f>[1]ORÇAMENTO!S485</f>
        <v>UN</v>
      </c>
      <c r="H470" s="13">
        <f>[1]ORÇAMENTO!T485</f>
        <v>3</v>
      </c>
      <c r="I470" s="51"/>
      <c r="J470" s="42"/>
      <c r="K470" s="43"/>
      <c r="L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</row>
    <row r="471" spans="2:257" x14ac:dyDescent="0.2">
      <c r="B471" s="1" t="s">
        <v>8</v>
      </c>
      <c r="C471" s="20" t="str">
        <f>[1]ORÇAMENTO!O486</f>
        <v>1.60.7.</v>
      </c>
      <c r="D471" s="20" t="str">
        <f>[1]ORÇAMENTO!P486</f>
        <v>FNDE</v>
      </c>
      <c r="E471" s="17" t="s">
        <v>238</v>
      </c>
      <c r="F471" s="15" t="str">
        <f>[1]ORÇAMENTO!R486</f>
        <v>GUIA VERTICAL 200 MM PARA CABOS</v>
      </c>
      <c r="G471" s="13" t="str">
        <f>[1]ORÇAMENTO!S486</f>
        <v>UN</v>
      </c>
      <c r="H471" s="13">
        <f>[1]ORÇAMENTO!T486</f>
        <v>4</v>
      </c>
      <c r="I471" s="51"/>
      <c r="J471" s="42"/>
      <c r="K471" s="43"/>
      <c r="L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</row>
    <row r="472" spans="2:257" s="3" customFormat="1" ht="25.5" x14ac:dyDescent="0.2">
      <c r="B472" s="3" t="s">
        <v>8</v>
      </c>
      <c r="C472" s="24" t="str">
        <f>[1]ORÇAMENTO!O487</f>
        <v>1.61.</v>
      </c>
      <c r="D472" s="26"/>
      <c r="E472" s="23"/>
      <c r="F472" s="18" t="str">
        <f>[1]ORÇAMENTO!R487</f>
        <v>CAIXAS E QUADROS (INSTALAÇÕES DE CABEAMENTO ESTRUTURADO)</v>
      </c>
      <c r="G472" s="14"/>
      <c r="H472" s="21"/>
      <c r="I472" s="50"/>
      <c r="J472" s="40" t="s">
        <v>6</v>
      </c>
      <c r="K472" s="41">
        <f>SUM(K473:K474)</f>
        <v>0</v>
      </c>
      <c r="L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  <c r="DK472" s="22"/>
      <c r="DL472" s="22"/>
      <c r="DM472" s="22"/>
      <c r="DN472" s="22"/>
      <c r="DO472" s="22"/>
      <c r="DP472" s="22"/>
      <c r="DQ472" s="22"/>
      <c r="DR472" s="22"/>
      <c r="DS472" s="22"/>
      <c r="DT472" s="22"/>
      <c r="DU472" s="22"/>
      <c r="DV472" s="22"/>
      <c r="DW472" s="22"/>
      <c r="DX472" s="22"/>
      <c r="DY472" s="22"/>
      <c r="DZ472" s="22"/>
      <c r="EA472" s="22"/>
      <c r="EB472" s="22"/>
      <c r="EC472" s="22"/>
      <c r="ED472" s="22"/>
      <c r="EE472" s="22"/>
      <c r="EF472" s="22"/>
      <c r="EG472" s="22"/>
      <c r="EH472" s="22"/>
      <c r="EI472" s="22"/>
      <c r="EJ472" s="22"/>
      <c r="EK472" s="22"/>
      <c r="EL472" s="22"/>
      <c r="EM472" s="22"/>
      <c r="EN472" s="22"/>
      <c r="EO472" s="22"/>
      <c r="EP472" s="22"/>
      <c r="EQ472" s="22"/>
      <c r="ER472" s="22"/>
      <c r="ES472" s="22"/>
      <c r="ET472" s="22"/>
      <c r="EU472" s="22"/>
      <c r="EV472" s="22"/>
      <c r="EW472" s="22"/>
      <c r="EX472" s="22"/>
      <c r="EY472" s="22"/>
      <c r="EZ472" s="22"/>
      <c r="FA472" s="22"/>
      <c r="FB472" s="22"/>
      <c r="FC472" s="22"/>
      <c r="FD472" s="22"/>
      <c r="FE472" s="22"/>
      <c r="FF472" s="22"/>
      <c r="FG472" s="22"/>
      <c r="FH472" s="22"/>
      <c r="FI472" s="22"/>
      <c r="FJ472" s="22"/>
      <c r="FK472" s="22"/>
      <c r="FL472" s="22"/>
      <c r="FM472" s="22"/>
      <c r="FN472" s="22"/>
      <c r="FO472" s="22"/>
      <c r="FP472" s="22"/>
      <c r="FQ472" s="22"/>
      <c r="FR472" s="22"/>
      <c r="FS472" s="22"/>
      <c r="FT472" s="22"/>
      <c r="FU472" s="22"/>
      <c r="FV472" s="22"/>
      <c r="FW472" s="22"/>
      <c r="FX472" s="22"/>
      <c r="FY472" s="22"/>
      <c r="FZ472" s="22"/>
      <c r="GA472" s="22"/>
      <c r="GB472" s="22"/>
      <c r="GC472" s="22"/>
      <c r="GD472" s="22"/>
      <c r="GE472" s="22"/>
      <c r="GF472" s="22"/>
      <c r="GG472" s="22"/>
      <c r="GH472" s="22"/>
      <c r="GI472" s="22"/>
      <c r="GJ472" s="22"/>
      <c r="GK472" s="22"/>
      <c r="GL472" s="22"/>
      <c r="GM472" s="22"/>
      <c r="GN472" s="22"/>
      <c r="GO472" s="22"/>
      <c r="GP472" s="22"/>
      <c r="GQ472" s="22"/>
      <c r="GR472" s="22"/>
      <c r="GS472" s="22"/>
      <c r="GT472" s="22"/>
      <c r="GU472" s="22"/>
      <c r="GV472" s="22"/>
      <c r="GW472" s="22"/>
      <c r="GX472" s="22"/>
      <c r="GY472" s="22"/>
      <c r="GZ472" s="22"/>
      <c r="HA472" s="22"/>
      <c r="HB472" s="22"/>
      <c r="HC472" s="22"/>
      <c r="HD472" s="22"/>
      <c r="HE472" s="22"/>
      <c r="HF472" s="22"/>
      <c r="HG472" s="22"/>
      <c r="HH472" s="22"/>
      <c r="HI472" s="22"/>
      <c r="HJ472" s="22"/>
      <c r="HK472" s="22"/>
      <c r="HL472" s="22"/>
      <c r="HM472" s="22"/>
      <c r="HN472" s="22"/>
      <c r="HO472" s="22"/>
      <c r="HP472" s="22"/>
      <c r="HQ472" s="22"/>
      <c r="HR472" s="22"/>
      <c r="HS472" s="22"/>
      <c r="HT472" s="22"/>
      <c r="HU472" s="22"/>
      <c r="HV472" s="22"/>
      <c r="HW472" s="22"/>
      <c r="HX472" s="22"/>
      <c r="HY472" s="22"/>
      <c r="HZ472" s="22"/>
      <c r="IA472" s="22"/>
      <c r="IB472" s="22"/>
      <c r="IC472" s="22"/>
      <c r="ID472" s="22"/>
      <c r="IE472" s="22"/>
      <c r="IF472" s="22"/>
      <c r="IG472" s="22"/>
      <c r="IH472" s="22"/>
      <c r="II472" s="22"/>
      <c r="IJ472" s="22"/>
      <c r="IK472" s="22"/>
      <c r="IL472" s="22"/>
      <c r="IM472" s="22"/>
      <c r="IN472" s="22"/>
      <c r="IO472" s="22"/>
      <c r="IP472" s="22"/>
      <c r="IQ472" s="22"/>
      <c r="IR472" s="22"/>
      <c r="IS472" s="22"/>
      <c r="IT472" s="22"/>
      <c r="IU472" s="22"/>
      <c r="IV472" s="22"/>
      <c r="IW472" s="22"/>
    </row>
    <row r="473" spans="2:257" ht="38.25" x14ac:dyDescent="0.2">
      <c r="B473" s="1" t="s">
        <v>8</v>
      </c>
      <c r="C473" s="20" t="str">
        <f>[1]ORÇAMENTO!O488</f>
        <v>1.61.1.</v>
      </c>
      <c r="D473" s="20" t="str">
        <f>[1]ORÇAMENTO!P488</f>
        <v>SINAPI</v>
      </c>
      <c r="E473" s="17">
        <v>97886</v>
      </c>
      <c r="F473" s="15" t="str">
        <f>[1]ORÇAMENTO!R488</f>
        <v>CAIXA ENTERRADA ELÉTRICA RETANGULAR, EM ALVENARIA COM TIJOLOS CERÂMICOS MACIÇOS, FUNDO COM BRITA, DIMENSÕES INTERNAS: 0,3X0,3X0,3 M. AF_12/2020</v>
      </c>
      <c r="G473" s="13" t="str">
        <f>[1]ORÇAMENTO!S488</f>
        <v>UN</v>
      </c>
      <c r="H473" s="13">
        <f>[1]ORÇAMENTO!T488</f>
        <v>4</v>
      </c>
      <c r="I473" s="51"/>
      <c r="J473" s="42"/>
      <c r="K473" s="43"/>
      <c r="L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</row>
    <row r="474" spans="2:257" ht="38.25" x14ac:dyDescent="0.2">
      <c r="B474" s="1" t="s">
        <v>8</v>
      </c>
      <c r="C474" s="20" t="str">
        <f>[1]ORÇAMENTO!O489</f>
        <v>1.61.2.</v>
      </c>
      <c r="D474" s="20" t="str">
        <f>[1]ORÇAMENTO!P489</f>
        <v>SINAPI</v>
      </c>
      <c r="E474" s="17">
        <v>91940</v>
      </c>
      <c r="F474" s="15" t="str">
        <f>[1]ORÇAMENTO!R489</f>
        <v>CAIXA RETANGULAR 4" X 2" MÉDIA (1,30 M DO PISO), PVC, INSTALADA EM PAREDE - FORNECIMENTO E INSTALAÇÃO. AF_03/2023</v>
      </c>
      <c r="G474" s="13" t="str">
        <f>[1]ORÇAMENTO!S489</f>
        <v>UN</v>
      </c>
      <c r="H474" s="13">
        <f>[1]ORÇAMENTO!T489</f>
        <v>27</v>
      </c>
      <c r="I474" s="51"/>
      <c r="J474" s="42"/>
      <c r="K474" s="43"/>
      <c r="L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</row>
    <row r="475" spans="2:257" s="3" customFormat="1" ht="25.5" x14ac:dyDescent="0.2">
      <c r="B475" s="3" t="s">
        <v>8</v>
      </c>
      <c r="C475" s="24" t="str">
        <f>[1]ORÇAMENTO!O490</f>
        <v>1.62.</v>
      </c>
      <c r="D475" s="26"/>
      <c r="E475" s="23"/>
      <c r="F475" s="18" t="str">
        <f>[1]ORÇAMENTO!R490</f>
        <v>DISPOSITIVOS (INSTALAÇÕES DE CABEAMENTO ESTRUTURADO)</v>
      </c>
      <c r="G475" s="14"/>
      <c r="H475" s="21"/>
      <c r="I475" s="50"/>
      <c r="J475" s="40" t="s">
        <v>6</v>
      </c>
      <c r="K475" s="41">
        <f>SUM(K476:K478)</f>
        <v>0</v>
      </c>
      <c r="L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  <c r="DO475" s="22"/>
      <c r="DP475" s="22"/>
      <c r="DQ475" s="22"/>
      <c r="DR475" s="22"/>
      <c r="DS475" s="22"/>
      <c r="DT475" s="22"/>
      <c r="DU475" s="22"/>
      <c r="DV475" s="22"/>
      <c r="DW475" s="22"/>
      <c r="DX475" s="22"/>
      <c r="DY475" s="22"/>
      <c r="DZ475" s="22"/>
      <c r="EA475" s="22"/>
      <c r="EB475" s="22"/>
      <c r="EC475" s="22"/>
      <c r="ED475" s="22"/>
      <c r="EE475" s="22"/>
      <c r="EF475" s="22"/>
      <c r="EG475" s="22"/>
      <c r="EH475" s="22"/>
      <c r="EI475" s="22"/>
      <c r="EJ475" s="22"/>
      <c r="EK475" s="22"/>
      <c r="EL475" s="22"/>
      <c r="EM475" s="22"/>
      <c r="EN475" s="22"/>
      <c r="EO475" s="22"/>
      <c r="EP475" s="22"/>
      <c r="EQ475" s="22"/>
      <c r="ER475" s="22"/>
      <c r="ES475" s="22"/>
      <c r="ET475" s="22"/>
      <c r="EU475" s="22"/>
      <c r="EV475" s="22"/>
      <c r="EW475" s="22"/>
      <c r="EX475" s="22"/>
      <c r="EY475" s="22"/>
      <c r="EZ475" s="22"/>
      <c r="FA475" s="22"/>
      <c r="FB475" s="22"/>
      <c r="FC475" s="22"/>
      <c r="FD475" s="22"/>
      <c r="FE475" s="22"/>
      <c r="FF475" s="22"/>
      <c r="FG475" s="22"/>
      <c r="FH475" s="22"/>
      <c r="FI475" s="22"/>
      <c r="FJ475" s="22"/>
      <c r="FK475" s="22"/>
      <c r="FL475" s="22"/>
      <c r="FM475" s="22"/>
      <c r="FN475" s="22"/>
      <c r="FO475" s="22"/>
      <c r="FP475" s="22"/>
      <c r="FQ475" s="22"/>
      <c r="FR475" s="22"/>
      <c r="FS475" s="22"/>
      <c r="FT475" s="22"/>
      <c r="FU475" s="22"/>
      <c r="FV475" s="22"/>
      <c r="FW475" s="22"/>
      <c r="FX475" s="22"/>
      <c r="FY475" s="22"/>
      <c r="FZ475" s="22"/>
      <c r="GA475" s="22"/>
      <c r="GB475" s="22"/>
      <c r="GC475" s="22"/>
      <c r="GD475" s="22"/>
      <c r="GE475" s="22"/>
      <c r="GF475" s="22"/>
      <c r="GG475" s="22"/>
      <c r="GH475" s="22"/>
      <c r="GI475" s="22"/>
      <c r="GJ475" s="22"/>
      <c r="GK475" s="22"/>
      <c r="GL475" s="22"/>
      <c r="GM475" s="22"/>
      <c r="GN475" s="22"/>
      <c r="GO475" s="22"/>
      <c r="GP475" s="22"/>
      <c r="GQ475" s="22"/>
      <c r="GR475" s="22"/>
      <c r="GS475" s="22"/>
      <c r="GT475" s="22"/>
      <c r="GU475" s="22"/>
      <c r="GV475" s="22"/>
      <c r="GW475" s="22"/>
      <c r="GX475" s="22"/>
      <c r="GY475" s="22"/>
      <c r="GZ475" s="22"/>
      <c r="HA475" s="22"/>
      <c r="HB475" s="22"/>
      <c r="HC475" s="22"/>
      <c r="HD475" s="22"/>
      <c r="HE475" s="22"/>
      <c r="HF475" s="22"/>
      <c r="HG475" s="22"/>
      <c r="HH475" s="22"/>
      <c r="HI475" s="22"/>
      <c r="HJ475" s="22"/>
      <c r="HK475" s="22"/>
      <c r="HL475" s="22"/>
      <c r="HM475" s="22"/>
      <c r="HN475" s="22"/>
      <c r="HO475" s="22"/>
      <c r="HP475" s="22"/>
      <c r="HQ475" s="22"/>
      <c r="HR475" s="22"/>
      <c r="HS475" s="22"/>
      <c r="HT475" s="22"/>
      <c r="HU475" s="22"/>
      <c r="HV475" s="22"/>
      <c r="HW475" s="22"/>
      <c r="HX475" s="22"/>
      <c r="HY475" s="22"/>
      <c r="HZ475" s="22"/>
      <c r="IA475" s="22"/>
      <c r="IB475" s="22"/>
      <c r="IC475" s="22"/>
      <c r="ID475" s="22"/>
      <c r="IE475" s="22"/>
      <c r="IF475" s="22"/>
      <c r="IG475" s="22"/>
      <c r="IH475" s="22"/>
      <c r="II475" s="22"/>
      <c r="IJ475" s="22"/>
      <c r="IK475" s="22"/>
      <c r="IL475" s="22"/>
      <c r="IM475" s="22"/>
      <c r="IN475" s="22"/>
      <c r="IO475" s="22"/>
      <c r="IP475" s="22"/>
      <c r="IQ475" s="22"/>
      <c r="IR475" s="22"/>
      <c r="IS475" s="22"/>
      <c r="IT475" s="22"/>
      <c r="IU475" s="22"/>
      <c r="IV475" s="22"/>
      <c r="IW475" s="22"/>
    </row>
    <row r="476" spans="2:257" ht="25.5" x14ac:dyDescent="0.2">
      <c r="B476" s="1" t="s">
        <v>8</v>
      </c>
      <c r="C476" s="20" t="str">
        <f>[1]ORÇAMENTO!O491</f>
        <v>1.62.1.</v>
      </c>
      <c r="D476" s="20" t="str">
        <f>[1]ORÇAMENTO!P491</f>
        <v>SINAPI</v>
      </c>
      <c r="E476" s="17">
        <v>98307</v>
      </c>
      <c r="F476" s="15" t="str">
        <f>[1]ORÇAMENTO!R491</f>
        <v>TOMADA DE REDE RJ45 - FORNECIMENTO E INSTALAÇÃO. AF_11/2019</v>
      </c>
      <c r="G476" s="13" t="str">
        <f>[1]ORÇAMENTO!S491</f>
        <v>UN</v>
      </c>
      <c r="H476" s="13">
        <f>[1]ORÇAMENTO!T491</f>
        <v>19</v>
      </c>
      <c r="I476" s="51"/>
      <c r="J476" s="42"/>
      <c r="K476" s="43"/>
      <c r="L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</row>
    <row r="477" spans="2:257" ht="25.5" x14ac:dyDescent="0.2">
      <c r="B477" s="1" t="s">
        <v>8</v>
      </c>
      <c r="C477" s="20" t="str">
        <f>[1]ORÇAMENTO!O492</f>
        <v>1.62.2.</v>
      </c>
      <c r="D477" s="20" t="str">
        <f>[1]ORÇAMENTO!P492</f>
        <v>FNDE</v>
      </c>
      <c r="E477" s="17" t="s">
        <v>239</v>
      </c>
      <c r="F477" s="15" t="str">
        <f>[1]ORÇAMENTO!R492</f>
        <v>TOMADA PARA ANTENA DE TV, CABO COAXIAL DE 9 MM FORNECIMENTO E INSTALAÇÃO</v>
      </c>
      <c r="G477" s="13" t="str">
        <f>[1]ORÇAMENTO!S492</f>
        <v>UN</v>
      </c>
      <c r="H477" s="13">
        <f>[1]ORÇAMENTO!T492</f>
        <v>8</v>
      </c>
      <c r="I477" s="51"/>
      <c r="J477" s="42"/>
      <c r="K477" s="43"/>
      <c r="L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</row>
    <row r="478" spans="2:257" x14ac:dyDescent="0.2">
      <c r="B478" s="1" t="s">
        <v>8</v>
      </c>
      <c r="C478" s="20" t="str">
        <f>[1]ORÇAMENTO!O493</f>
        <v>1.62.3.</v>
      </c>
      <c r="D478" s="20" t="str">
        <f>[1]ORÇAMENTO!P493</f>
        <v>FNDE</v>
      </c>
      <c r="E478" s="17" t="s">
        <v>240</v>
      </c>
      <c r="F478" s="15" t="str">
        <f>[1]ORÇAMENTO!R493</f>
        <v>TERMINAL A COMPRESSÃO</v>
      </c>
      <c r="G478" s="13" t="str">
        <f>[1]ORÇAMENTO!S493</f>
        <v>UN</v>
      </c>
      <c r="H478" s="13">
        <f>[1]ORÇAMENTO!T493</f>
        <v>10</v>
      </c>
      <c r="I478" s="51"/>
      <c r="J478" s="42"/>
      <c r="K478" s="43"/>
      <c r="L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</row>
    <row r="479" spans="2:257" s="3" customFormat="1" ht="25.5" x14ac:dyDescent="0.2">
      <c r="B479" s="3" t="s">
        <v>8</v>
      </c>
      <c r="C479" s="24" t="str">
        <f>[1]ORÇAMENTO!O494</f>
        <v>1.63.</v>
      </c>
      <c r="D479" s="26"/>
      <c r="E479" s="23"/>
      <c r="F479" s="18" t="str">
        <f>[1]ORÇAMENTO!R494</f>
        <v>ELETROCALHA E ELETRODUTOS (INSTALAÇÕES DE CABEAMENTO ESTRUTURADO)</v>
      </c>
      <c r="G479" s="14"/>
      <c r="H479" s="21"/>
      <c r="I479" s="50"/>
      <c r="J479" s="40" t="s">
        <v>6</v>
      </c>
      <c r="K479" s="41">
        <f>SUM(K480:K485)</f>
        <v>0</v>
      </c>
      <c r="L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  <c r="DK479" s="22"/>
      <c r="DL479" s="22"/>
      <c r="DM479" s="22"/>
      <c r="DN479" s="22"/>
      <c r="DO479" s="22"/>
      <c r="DP479" s="22"/>
      <c r="DQ479" s="22"/>
      <c r="DR479" s="22"/>
      <c r="DS479" s="22"/>
      <c r="DT479" s="22"/>
      <c r="DU479" s="22"/>
      <c r="DV479" s="22"/>
      <c r="DW479" s="22"/>
      <c r="DX479" s="22"/>
      <c r="DY479" s="22"/>
      <c r="DZ479" s="22"/>
      <c r="EA479" s="22"/>
      <c r="EB479" s="22"/>
      <c r="EC479" s="22"/>
      <c r="ED479" s="22"/>
      <c r="EE479" s="22"/>
      <c r="EF479" s="22"/>
      <c r="EG479" s="22"/>
      <c r="EH479" s="22"/>
      <c r="EI479" s="22"/>
      <c r="EJ479" s="22"/>
      <c r="EK479" s="22"/>
      <c r="EL479" s="22"/>
      <c r="EM479" s="22"/>
      <c r="EN479" s="22"/>
      <c r="EO479" s="22"/>
      <c r="EP479" s="22"/>
      <c r="EQ479" s="22"/>
      <c r="ER479" s="22"/>
      <c r="ES479" s="22"/>
      <c r="ET479" s="22"/>
      <c r="EU479" s="22"/>
      <c r="EV479" s="22"/>
      <c r="EW479" s="22"/>
      <c r="EX479" s="22"/>
      <c r="EY479" s="22"/>
      <c r="EZ479" s="22"/>
      <c r="FA479" s="22"/>
      <c r="FB479" s="22"/>
      <c r="FC479" s="22"/>
      <c r="FD479" s="22"/>
      <c r="FE479" s="22"/>
      <c r="FF479" s="22"/>
      <c r="FG479" s="22"/>
      <c r="FH479" s="22"/>
      <c r="FI479" s="22"/>
      <c r="FJ479" s="22"/>
      <c r="FK479" s="22"/>
      <c r="FL479" s="22"/>
      <c r="FM479" s="22"/>
      <c r="FN479" s="22"/>
      <c r="FO479" s="22"/>
      <c r="FP479" s="22"/>
      <c r="FQ479" s="22"/>
      <c r="FR479" s="22"/>
      <c r="FS479" s="22"/>
      <c r="FT479" s="22"/>
      <c r="FU479" s="22"/>
      <c r="FV479" s="22"/>
      <c r="FW479" s="22"/>
      <c r="FX479" s="22"/>
      <c r="FY479" s="22"/>
      <c r="FZ479" s="22"/>
      <c r="GA479" s="22"/>
      <c r="GB479" s="22"/>
      <c r="GC479" s="22"/>
      <c r="GD479" s="22"/>
      <c r="GE479" s="22"/>
      <c r="GF479" s="22"/>
      <c r="GG479" s="22"/>
      <c r="GH479" s="22"/>
      <c r="GI479" s="22"/>
      <c r="GJ479" s="22"/>
      <c r="GK479" s="22"/>
      <c r="GL479" s="22"/>
      <c r="GM479" s="22"/>
      <c r="GN479" s="22"/>
      <c r="GO479" s="22"/>
      <c r="GP479" s="22"/>
      <c r="GQ479" s="22"/>
      <c r="GR479" s="22"/>
      <c r="GS479" s="22"/>
      <c r="GT479" s="22"/>
      <c r="GU479" s="22"/>
      <c r="GV479" s="22"/>
      <c r="GW479" s="22"/>
      <c r="GX479" s="22"/>
      <c r="GY479" s="22"/>
      <c r="GZ479" s="22"/>
      <c r="HA479" s="22"/>
      <c r="HB479" s="22"/>
      <c r="HC479" s="22"/>
      <c r="HD479" s="22"/>
      <c r="HE479" s="22"/>
      <c r="HF479" s="22"/>
      <c r="HG479" s="22"/>
      <c r="HH479" s="22"/>
      <c r="HI479" s="22"/>
      <c r="HJ479" s="22"/>
      <c r="HK479" s="22"/>
      <c r="HL479" s="22"/>
      <c r="HM479" s="22"/>
      <c r="HN479" s="22"/>
      <c r="HO479" s="22"/>
      <c r="HP479" s="22"/>
      <c r="HQ479" s="22"/>
      <c r="HR479" s="22"/>
      <c r="HS479" s="22"/>
      <c r="HT479" s="22"/>
      <c r="HU479" s="22"/>
      <c r="HV479" s="22"/>
      <c r="HW479" s="22"/>
      <c r="HX479" s="22"/>
      <c r="HY479" s="22"/>
      <c r="HZ479" s="22"/>
      <c r="IA479" s="22"/>
      <c r="IB479" s="22"/>
      <c r="IC479" s="22"/>
      <c r="ID479" s="22"/>
      <c r="IE479" s="22"/>
      <c r="IF479" s="22"/>
      <c r="IG479" s="22"/>
      <c r="IH479" s="22"/>
      <c r="II479" s="22"/>
      <c r="IJ479" s="22"/>
      <c r="IK479" s="22"/>
      <c r="IL479" s="22"/>
      <c r="IM479" s="22"/>
      <c r="IN479" s="22"/>
      <c r="IO479" s="22"/>
      <c r="IP479" s="22"/>
      <c r="IQ479" s="22"/>
      <c r="IR479" s="22"/>
      <c r="IS479" s="22"/>
      <c r="IT479" s="22"/>
      <c r="IU479" s="22"/>
      <c r="IV479" s="22"/>
      <c r="IW479" s="22"/>
    </row>
    <row r="480" spans="2:257" ht="38.25" x14ac:dyDescent="0.2">
      <c r="B480" s="1" t="s">
        <v>8</v>
      </c>
      <c r="C480" s="20" t="str">
        <f>[1]ORÇAMENTO!O495</f>
        <v>1.63.1.</v>
      </c>
      <c r="D480" s="20" t="str">
        <f>[1]ORÇAMENTO!P495</f>
        <v>FNDE</v>
      </c>
      <c r="E480" s="17" t="s">
        <v>241</v>
      </c>
      <c r="F480" s="15" t="str">
        <f>[1]ORÇAMENTO!R495</f>
        <v>ELETROCALHA LISA OU PERFURADA EM AÇO GALVANIZADO, LARGURA 100MM E ALTURA 50MM, INCLUSIVE EMENDA E FIXAÇÃO - FORNECIMENTO E INSTALAÇÃO.</v>
      </c>
      <c r="G480" s="13" t="str">
        <f>[1]ORÇAMENTO!S495</f>
        <v>M</v>
      </c>
      <c r="H480" s="13">
        <f>[1]ORÇAMENTO!T495</f>
        <v>51.65</v>
      </c>
      <c r="I480" s="51"/>
      <c r="J480" s="42"/>
      <c r="K480" s="43"/>
      <c r="L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</row>
    <row r="481" spans="2:257" ht="38.25" x14ac:dyDescent="0.2">
      <c r="B481" s="1" t="s">
        <v>8</v>
      </c>
      <c r="C481" s="20" t="str">
        <f>[1]ORÇAMENTO!O496</f>
        <v>1.63.2.</v>
      </c>
      <c r="D481" s="20" t="str">
        <f>[1]ORÇAMENTO!P496</f>
        <v>SINAPI</v>
      </c>
      <c r="E481" s="17">
        <v>91837</v>
      </c>
      <c r="F481" s="15" t="str">
        <f>[1]ORÇAMENTO!R496</f>
        <v>ELETRODUTO FLEXÍVEL CORRUGADO REFORÇADO, PVC, DN 32 MM (1"), PARA CIRCUITOS TERMINAIS, INSTALADO EM FORRO - FORNECIMENTO E INSTALAÇÃO. AF_03/2023_PA</v>
      </c>
      <c r="G481" s="13" t="str">
        <f>[1]ORÇAMENTO!S496</f>
        <v>M</v>
      </c>
      <c r="H481" s="13">
        <f>[1]ORÇAMENTO!T496</f>
        <v>15.2</v>
      </c>
      <c r="I481" s="51"/>
      <c r="J481" s="42"/>
      <c r="K481" s="43"/>
      <c r="L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</row>
    <row r="482" spans="2:257" ht="38.25" x14ac:dyDescent="0.2">
      <c r="B482" s="1" t="s">
        <v>8</v>
      </c>
      <c r="C482" s="20" t="str">
        <f>[1]ORÇAMENTO!O497</f>
        <v>1.63.3.</v>
      </c>
      <c r="D482" s="20" t="str">
        <f>[1]ORÇAMENTO!P497</f>
        <v>SINAPI</v>
      </c>
      <c r="E482" s="17">
        <v>91835</v>
      </c>
      <c r="F482" s="15" t="str">
        <f>[1]ORÇAMENTO!R497</f>
        <v>ELETRODUTO FLEXÍVEL CORRUGADO REFORÇADO, PVC, DN 25 MM (3/4"), PARA CIRCUITOS TERMINAIS, INSTALADO EM FORRO - FORNECIMENTO E INSTALAÇÃO. AF_03/2023_PA</v>
      </c>
      <c r="G482" s="13" t="str">
        <f>[1]ORÇAMENTO!S497</f>
        <v>M</v>
      </c>
      <c r="H482" s="13">
        <f>[1]ORÇAMENTO!T497</f>
        <v>112.05</v>
      </c>
      <c r="I482" s="51"/>
      <c r="J482" s="42"/>
      <c r="K482" s="43"/>
      <c r="L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</row>
    <row r="483" spans="2:257" ht="38.25" x14ac:dyDescent="0.2">
      <c r="B483" s="1" t="s">
        <v>8</v>
      </c>
      <c r="C483" s="20" t="str">
        <f>[1]ORÇAMENTO!O498</f>
        <v>1.63.4.</v>
      </c>
      <c r="D483" s="20" t="str">
        <f>[1]ORÇAMENTO!P498</f>
        <v>SINAPI</v>
      </c>
      <c r="E483" s="17">
        <v>91865</v>
      </c>
      <c r="F483" s="15" t="str">
        <f>[1]ORÇAMENTO!R498</f>
        <v>ELETRODUTO RÍGIDO ROSCÁVEL, PVC, DN 40 MM (1 1/4"), PARA CIRCUITOS TERMINAIS, INSTALADO EM FORRO - FORNECIMENTO E INSTALAÇÃO. AF_03/2023</v>
      </c>
      <c r="G483" s="13" t="str">
        <f>[1]ORÇAMENTO!S498</f>
        <v>M</v>
      </c>
      <c r="H483" s="13">
        <f>[1]ORÇAMENTO!T498</f>
        <v>4.8</v>
      </c>
      <c r="I483" s="51"/>
      <c r="J483" s="42"/>
      <c r="K483" s="43"/>
      <c r="L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</row>
    <row r="484" spans="2:257" ht="25.5" x14ac:dyDescent="0.2">
      <c r="B484" s="1" t="s">
        <v>8</v>
      </c>
      <c r="C484" s="20" t="str">
        <f>[1]ORÇAMENTO!O499</f>
        <v>1.63.5.</v>
      </c>
      <c r="D484" s="20" t="str">
        <f>[1]ORÇAMENTO!P499</f>
        <v>FNDE</v>
      </c>
      <c r="E484" s="17" t="s">
        <v>242</v>
      </c>
      <c r="F484" s="15" t="str">
        <f>[1]ORÇAMENTO!R499</f>
        <v>CABECOTE PARA ENTRADA DE LINHA DE ALIMENTACAO PARA ELETRODUTO</v>
      </c>
      <c r="G484" s="13" t="str">
        <f>[1]ORÇAMENTO!S499</f>
        <v>UN</v>
      </c>
      <c r="H484" s="13">
        <f>[1]ORÇAMENTO!T499</f>
        <v>4</v>
      </c>
      <c r="I484" s="51"/>
      <c r="J484" s="42"/>
      <c r="K484" s="43"/>
      <c r="L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</row>
    <row r="485" spans="2:257" ht="38.25" x14ac:dyDescent="0.2">
      <c r="B485" s="1" t="s">
        <v>8</v>
      </c>
      <c r="C485" s="20" t="str">
        <f>[1]ORÇAMENTO!O500</f>
        <v>1.63.6.</v>
      </c>
      <c r="D485" s="20" t="str">
        <f>[1]ORÇAMENTO!P500</f>
        <v>FNDE</v>
      </c>
      <c r="E485" s="17" t="s">
        <v>243</v>
      </c>
      <c r="F485" s="15" t="str">
        <f>[1]ORÇAMENTO!R500</f>
        <v>ELETRODUTO RIGIDO, EM ACO ZINCADO OU GALVANIZADO, TIPO PESADO, DN=1", APARENTE - FORNECIMENTO E INSTALAÇÃO.</v>
      </c>
      <c r="G485" s="13" t="str">
        <f>[1]ORÇAMENTO!S500</f>
        <v>M</v>
      </c>
      <c r="H485" s="13">
        <f>[1]ORÇAMENTO!T500</f>
        <v>55.2</v>
      </c>
      <c r="I485" s="51"/>
      <c r="J485" s="42"/>
      <c r="K485" s="43"/>
      <c r="L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</row>
    <row r="486" spans="2:257" s="3" customFormat="1" ht="25.5" x14ac:dyDescent="0.2">
      <c r="B486" s="3" t="s">
        <v>8</v>
      </c>
      <c r="C486" s="24" t="str">
        <f>[1]ORÇAMENTO!O501</f>
        <v>1.64.</v>
      </c>
      <c r="D486" s="26"/>
      <c r="E486" s="23"/>
      <c r="F486" s="18" t="str">
        <f>[1]ORÇAMENTO!R501</f>
        <v>CABEAMENTO (INSTALAÇÕES DE CABEAMENTO ESTRUTURADO)</v>
      </c>
      <c r="G486" s="14"/>
      <c r="H486" s="21"/>
      <c r="I486" s="50"/>
      <c r="J486" s="40" t="s">
        <v>6</v>
      </c>
      <c r="K486" s="41">
        <f>SUM(K487:K488)</f>
        <v>0</v>
      </c>
      <c r="L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  <c r="DK486" s="22"/>
      <c r="DL486" s="22"/>
      <c r="DM486" s="22"/>
      <c r="DN486" s="22"/>
      <c r="DO486" s="22"/>
      <c r="DP486" s="22"/>
      <c r="DQ486" s="22"/>
      <c r="DR486" s="22"/>
      <c r="DS486" s="22"/>
      <c r="DT486" s="22"/>
      <c r="DU486" s="22"/>
      <c r="DV486" s="22"/>
      <c r="DW486" s="22"/>
      <c r="DX486" s="22"/>
      <c r="DY486" s="22"/>
      <c r="DZ486" s="22"/>
      <c r="EA486" s="22"/>
      <c r="EB486" s="22"/>
      <c r="EC486" s="22"/>
      <c r="ED486" s="22"/>
      <c r="EE486" s="22"/>
      <c r="EF486" s="22"/>
      <c r="EG486" s="22"/>
      <c r="EH486" s="22"/>
      <c r="EI486" s="22"/>
      <c r="EJ486" s="22"/>
      <c r="EK486" s="22"/>
      <c r="EL486" s="22"/>
      <c r="EM486" s="22"/>
      <c r="EN486" s="22"/>
      <c r="EO486" s="22"/>
      <c r="EP486" s="22"/>
      <c r="EQ486" s="22"/>
      <c r="ER486" s="22"/>
      <c r="ES486" s="22"/>
      <c r="ET486" s="22"/>
      <c r="EU486" s="22"/>
      <c r="EV486" s="22"/>
      <c r="EW486" s="22"/>
      <c r="EX486" s="22"/>
      <c r="EY486" s="22"/>
      <c r="EZ486" s="22"/>
      <c r="FA486" s="22"/>
      <c r="FB486" s="22"/>
      <c r="FC486" s="22"/>
      <c r="FD486" s="22"/>
      <c r="FE486" s="22"/>
      <c r="FF486" s="22"/>
      <c r="FG486" s="22"/>
      <c r="FH486" s="22"/>
      <c r="FI486" s="22"/>
      <c r="FJ486" s="22"/>
      <c r="FK486" s="22"/>
      <c r="FL486" s="22"/>
      <c r="FM486" s="22"/>
      <c r="FN486" s="22"/>
      <c r="FO486" s="22"/>
      <c r="FP486" s="22"/>
      <c r="FQ486" s="22"/>
      <c r="FR486" s="22"/>
      <c r="FS486" s="22"/>
      <c r="FT486" s="22"/>
      <c r="FU486" s="22"/>
      <c r="FV486" s="22"/>
      <c r="FW486" s="22"/>
      <c r="FX486" s="22"/>
      <c r="FY486" s="22"/>
      <c r="FZ486" s="22"/>
      <c r="GA486" s="22"/>
      <c r="GB486" s="22"/>
      <c r="GC486" s="22"/>
      <c r="GD486" s="22"/>
      <c r="GE486" s="22"/>
      <c r="GF486" s="22"/>
      <c r="GG486" s="22"/>
      <c r="GH486" s="22"/>
      <c r="GI486" s="22"/>
      <c r="GJ486" s="22"/>
      <c r="GK486" s="22"/>
      <c r="GL486" s="22"/>
      <c r="GM486" s="22"/>
      <c r="GN486" s="22"/>
      <c r="GO486" s="22"/>
      <c r="GP486" s="22"/>
      <c r="GQ486" s="22"/>
      <c r="GR486" s="22"/>
      <c r="GS486" s="22"/>
      <c r="GT486" s="22"/>
      <c r="GU486" s="22"/>
      <c r="GV486" s="22"/>
      <c r="GW486" s="22"/>
      <c r="GX486" s="22"/>
      <c r="GY486" s="22"/>
      <c r="GZ486" s="22"/>
      <c r="HA486" s="22"/>
      <c r="HB486" s="22"/>
      <c r="HC486" s="22"/>
      <c r="HD486" s="22"/>
      <c r="HE486" s="22"/>
      <c r="HF486" s="22"/>
      <c r="HG486" s="22"/>
      <c r="HH486" s="22"/>
      <c r="HI486" s="22"/>
      <c r="HJ486" s="22"/>
      <c r="HK486" s="22"/>
      <c r="HL486" s="22"/>
      <c r="HM486" s="22"/>
      <c r="HN486" s="22"/>
      <c r="HO486" s="22"/>
      <c r="HP486" s="22"/>
      <c r="HQ486" s="22"/>
      <c r="HR486" s="22"/>
      <c r="HS486" s="22"/>
      <c r="HT486" s="22"/>
      <c r="HU486" s="22"/>
      <c r="HV486" s="22"/>
      <c r="HW486" s="22"/>
      <c r="HX486" s="22"/>
      <c r="HY486" s="22"/>
      <c r="HZ486" s="22"/>
      <c r="IA486" s="22"/>
      <c r="IB486" s="22"/>
      <c r="IC486" s="22"/>
      <c r="ID486" s="22"/>
      <c r="IE486" s="22"/>
      <c r="IF486" s="22"/>
      <c r="IG486" s="22"/>
      <c r="IH486" s="22"/>
      <c r="II486" s="22"/>
      <c r="IJ486" s="22"/>
      <c r="IK486" s="22"/>
      <c r="IL486" s="22"/>
      <c r="IM486" s="22"/>
      <c r="IN486" s="22"/>
      <c r="IO486" s="22"/>
      <c r="IP486" s="22"/>
      <c r="IQ486" s="22"/>
      <c r="IR486" s="22"/>
      <c r="IS486" s="22"/>
      <c r="IT486" s="22"/>
      <c r="IU486" s="22"/>
      <c r="IV486" s="22"/>
      <c r="IW486" s="22"/>
    </row>
    <row r="487" spans="2:257" ht="25.5" x14ac:dyDescent="0.2">
      <c r="B487" s="1" t="s">
        <v>8</v>
      </c>
      <c r="C487" s="20" t="str">
        <f>[1]ORÇAMENTO!O502</f>
        <v>1.64.1.</v>
      </c>
      <c r="D487" s="20" t="str">
        <f>[1]ORÇAMENTO!P502</f>
        <v>SINAPI</v>
      </c>
      <c r="E487" s="17">
        <v>98297</v>
      </c>
      <c r="F487" s="15" t="str">
        <f>[1]ORÇAMENTO!R502</f>
        <v>CABO ELETRÔNICO CATEGORIA 6, INSTALADO EM EDIFICAÇÃO INSTITUCIONAL - FORNECIMENTO E INSTALAÇÃO. AF_11/2019</v>
      </c>
      <c r="G487" s="13" t="str">
        <f>[1]ORÇAMENTO!S502</f>
        <v>M</v>
      </c>
      <c r="H487" s="13">
        <f>[1]ORÇAMENTO!T502</f>
        <v>579</v>
      </c>
      <c r="I487" s="51"/>
      <c r="J487" s="42"/>
      <c r="K487" s="43"/>
      <c r="L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</row>
    <row r="488" spans="2:257" ht="25.5" x14ac:dyDescent="0.2">
      <c r="B488" s="1" t="s">
        <v>8</v>
      </c>
      <c r="C488" s="20" t="str">
        <f>[1]ORÇAMENTO!O503</f>
        <v>1.64.2.</v>
      </c>
      <c r="D488" s="20" t="str">
        <f>[1]ORÇAMENTO!P503</f>
        <v>SINAPI</v>
      </c>
      <c r="E488" s="17">
        <v>100554</v>
      </c>
      <c r="F488" s="15" t="str">
        <f>[1]ORÇAMENTO!R503</f>
        <v>CABO COAXIAL RG59 95% - FORNECIMENTO E INSTALAÇÃO. AF_11/2019</v>
      </c>
      <c r="G488" s="13" t="str">
        <f>[1]ORÇAMENTO!S503</f>
        <v>M</v>
      </c>
      <c r="H488" s="13">
        <f>[1]ORÇAMENTO!T503</f>
        <v>113</v>
      </c>
      <c r="I488" s="51"/>
      <c r="J488" s="42"/>
      <c r="K488" s="43"/>
      <c r="L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</row>
    <row r="489" spans="2:257" s="3" customFormat="1" x14ac:dyDescent="0.2">
      <c r="B489" s="3" t="s">
        <v>8</v>
      </c>
      <c r="C489" s="24" t="str">
        <f>[1]ORÇAMENTO!O504</f>
        <v>1.65.</v>
      </c>
      <c r="D489" s="26"/>
      <c r="E489" s="23"/>
      <c r="F489" s="18" t="str">
        <f>[1]ORÇAMENTO!R504</f>
        <v>SISTEMA DE EXAUSTÃO MECÂNICA</v>
      </c>
      <c r="G489" s="14"/>
      <c r="H489" s="21"/>
      <c r="I489" s="50"/>
      <c r="J489" s="40" t="s">
        <v>6</v>
      </c>
      <c r="K489" s="41">
        <f>SUM(K490:K491)</f>
        <v>0</v>
      </c>
      <c r="L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  <c r="DK489" s="22"/>
      <c r="DL489" s="22"/>
      <c r="DM489" s="22"/>
      <c r="DN489" s="22"/>
      <c r="DO489" s="22"/>
      <c r="DP489" s="22"/>
      <c r="DQ489" s="22"/>
      <c r="DR489" s="22"/>
      <c r="DS489" s="22"/>
      <c r="DT489" s="22"/>
      <c r="DU489" s="22"/>
      <c r="DV489" s="22"/>
      <c r="DW489" s="22"/>
      <c r="DX489" s="22"/>
      <c r="DY489" s="22"/>
      <c r="DZ489" s="22"/>
      <c r="EA489" s="22"/>
      <c r="EB489" s="22"/>
      <c r="EC489" s="22"/>
      <c r="ED489" s="22"/>
      <c r="EE489" s="22"/>
      <c r="EF489" s="22"/>
      <c r="EG489" s="22"/>
      <c r="EH489" s="22"/>
      <c r="EI489" s="22"/>
      <c r="EJ489" s="22"/>
      <c r="EK489" s="22"/>
      <c r="EL489" s="22"/>
      <c r="EM489" s="22"/>
      <c r="EN489" s="22"/>
      <c r="EO489" s="22"/>
      <c r="EP489" s="22"/>
      <c r="EQ489" s="22"/>
      <c r="ER489" s="22"/>
      <c r="ES489" s="22"/>
      <c r="ET489" s="22"/>
      <c r="EU489" s="22"/>
      <c r="EV489" s="22"/>
      <c r="EW489" s="22"/>
      <c r="EX489" s="22"/>
      <c r="EY489" s="22"/>
      <c r="EZ489" s="22"/>
      <c r="FA489" s="22"/>
      <c r="FB489" s="22"/>
      <c r="FC489" s="22"/>
      <c r="FD489" s="22"/>
      <c r="FE489" s="22"/>
      <c r="FF489" s="22"/>
      <c r="FG489" s="22"/>
      <c r="FH489" s="22"/>
      <c r="FI489" s="22"/>
      <c r="FJ489" s="22"/>
      <c r="FK489" s="22"/>
      <c r="FL489" s="22"/>
      <c r="FM489" s="22"/>
      <c r="FN489" s="22"/>
      <c r="FO489" s="22"/>
      <c r="FP489" s="22"/>
      <c r="FQ489" s="22"/>
      <c r="FR489" s="22"/>
      <c r="FS489" s="22"/>
      <c r="FT489" s="22"/>
      <c r="FU489" s="22"/>
      <c r="FV489" s="22"/>
      <c r="FW489" s="22"/>
      <c r="FX489" s="22"/>
      <c r="FY489" s="22"/>
      <c r="FZ489" s="22"/>
      <c r="GA489" s="22"/>
      <c r="GB489" s="22"/>
      <c r="GC489" s="22"/>
      <c r="GD489" s="22"/>
      <c r="GE489" s="22"/>
      <c r="GF489" s="22"/>
      <c r="GG489" s="22"/>
      <c r="GH489" s="22"/>
      <c r="GI489" s="22"/>
      <c r="GJ489" s="22"/>
      <c r="GK489" s="22"/>
      <c r="GL489" s="22"/>
      <c r="GM489" s="22"/>
      <c r="GN489" s="22"/>
      <c r="GO489" s="22"/>
      <c r="GP489" s="22"/>
      <c r="GQ489" s="22"/>
      <c r="GR489" s="22"/>
      <c r="GS489" s="22"/>
      <c r="GT489" s="22"/>
      <c r="GU489" s="22"/>
      <c r="GV489" s="22"/>
      <c r="GW489" s="22"/>
      <c r="GX489" s="22"/>
      <c r="GY489" s="22"/>
      <c r="GZ489" s="22"/>
      <c r="HA489" s="22"/>
      <c r="HB489" s="22"/>
      <c r="HC489" s="22"/>
      <c r="HD489" s="22"/>
      <c r="HE489" s="22"/>
      <c r="HF489" s="22"/>
      <c r="HG489" s="22"/>
      <c r="HH489" s="22"/>
      <c r="HI489" s="22"/>
      <c r="HJ489" s="22"/>
      <c r="HK489" s="22"/>
      <c r="HL489" s="22"/>
      <c r="HM489" s="22"/>
      <c r="HN489" s="22"/>
      <c r="HO489" s="22"/>
      <c r="HP489" s="22"/>
      <c r="HQ489" s="22"/>
      <c r="HR489" s="22"/>
      <c r="HS489" s="22"/>
      <c r="HT489" s="22"/>
      <c r="HU489" s="22"/>
      <c r="HV489" s="22"/>
      <c r="HW489" s="22"/>
      <c r="HX489" s="22"/>
      <c r="HY489" s="22"/>
      <c r="HZ489" s="22"/>
      <c r="IA489" s="22"/>
      <c r="IB489" s="22"/>
      <c r="IC489" s="22"/>
      <c r="ID489" s="22"/>
      <c r="IE489" s="22"/>
      <c r="IF489" s="22"/>
      <c r="IG489" s="22"/>
      <c r="IH489" s="22"/>
      <c r="II489" s="22"/>
      <c r="IJ489" s="22"/>
      <c r="IK489" s="22"/>
      <c r="IL489" s="22"/>
      <c r="IM489" s="22"/>
      <c r="IN489" s="22"/>
      <c r="IO489" s="22"/>
      <c r="IP489" s="22"/>
      <c r="IQ489" s="22"/>
      <c r="IR489" s="22"/>
      <c r="IS489" s="22"/>
      <c r="IT489" s="22"/>
      <c r="IU489" s="22"/>
      <c r="IV489" s="22"/>
      <c r="IW489" s="22"/>
    </row>
    <row r="490" spans="2:257" x14ac:dyDescent="0.2">
      <c r="B490" s="1" t="s">
        <v>8</v>
      </c>
      <c r="C490" s="20" t="str">
        <f>[1]ORÇAMENTO!O505</f>
        <v>1.65.1.</v>
      </c>
      <c r="D490" s="20" t="str">
        <f>[1]ORÇAMENTO!P505</f>
        <v>FNDE</v>
      </c>
      <c r="E490" s="17" t="s">
        <v>244</v>
      </c>
      <c r="F490" s="15" t="s">
        <v>262</v>
      </c>
      <c r="G490" s="13" t="str">
        <f>[1]ORÇAMENTO!S505</f>
        <v>M</v>
      </c>
      <c r="H490" s="13">
        <f>[1]ORÇAMENTO!T505</f>
        <v>4</v>
      </c>
      <c r="I490" s="51"/>
      <c r="J490" s="42"/>
      <c r="K490" s="43"/>
      <c r="L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</row>
    <row r="491" spans="2:257" ht="25.5" x14ac:dyDescent="0.2">
      <c r="B491" s="1" t="s">
        <v>8</v>
      </c>
      <c r="C491" s="20" t="str">
        <f>[1]ORÇAMENTO!O506</f>
        <v>1.65.2.</v>
      </c>
      <c r="D491" s="20" t="str">
        <f>[1]ORÇAMENTO!P506</f>
        <v>FNDE</v>
      </c>
      <c r="E491" s="17" t="s">
        <v>245</v>
      </c>
      <c r="F491" s="15" t="str">
        <f>[1]ORÇAMENTO!R506</f>
        <v>COIFA EM AÇO INOX 100CM X 150CM COM VENTILADOR DE TELHADO</v>
      </c>
      <c r="G491" s="13" t="str">
        <f>[1]ORÇAMENTO!S506</f>
        <v>UN</v>
      </c>
      <c r="H491" s="13">
        <f>[1]ORÇAMENTO!T506</f>
        <v>1</v>
      </c>
      <c r="I491" s="51"/>
      <c r="J491" s="42"/>
      <c r="K491" s="43"/>
      <c r="L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</row>
    <row r="492" spans="2:257" s="3" customFormat="1" ht="25.5" x14ac:dyDescent="0.2">
      <c r="B492" s="3" t="s">
        <v>8</v>
      </c>
      <c r="C492" s="24" t="str">
        <f>[1]ORÇAMENTO!O507</f>
        <v>1.66.</v>
      </c>
      <c r="D492" s="26"/>
      <c r="E492" s="23"/>
      <c r="F492" s="18" t="str">
        <f>[1]ORÇAMENTO!R507</f>
        <v>SISTEMA DE PROTEÇÃO CONTRA DESCARGAS ATMOSFÉRICAS (SPDA)</v>
      </c>
      <c r="G492" s="14"/>
      <c r="H492" s="21"/>
      <c r="I492" s="50"/>
      <c r="J492" s="40" t="s">
        <v>6</v>
      </c>
      <c r="K492" s="41">
        <f>SUM(K493:K507)</f>
        <v>0</v>
      </c>
      <c r="L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  <c r="DK492" s="22"/>
      <c r="DL492" s="22"/>
      <c r="DM492" s="22"/>
      <c r="DN492" s="22"/>
      <c r="DO492" s="22"/>
      <c r="DP492" s="22"/>
      <c r="DQ492" s="22"/>
      <c r="DR492" s="22"/>
      <c r="DS492" s="22"/>
      <c r="DT492" s="22"/>
      <c r="DU492" s="22"/>
      <c r="DV492" s="22"/>
      <c r="DW492" s="22"/>
      <c r="DX492" s="22"/>
      <c r="DY492" s="22"/>
      <c r="DZ492" s="22"/>
      <c r="EA492" s="22"/>
      <c r="EB492" s="22"/>
      <c r="EC492" s="22"/>
      <c r="ED492" s="22"/>
      <c r="EE492" s="22"/>
      <c r="EF492" s="22"/>
      <c r="EG492" s="22"/>
      <c r="EH492" s="22"/>
      <c r="EI492" s="22"/>
      <c r="EJ492" s="22"/>
      <c r="EK492" s="22"/>
      <c r="EL492" s="22"/>
      <c r="EM492" s="22"/>
      <c r="EN492" s="22"/>
      <c r="EO492" s="22"/>
      <c r="EP492" s="22"/>
      <c r="EQ492" s="22"/>
      <c r="ER492" s="22"/>
      <c r="ES492" s="22"/>
      <c r="ET492" s="22"/>
      <c r="EU492" s="22"/>
      <c r="EV492" s="22"/>
      <c r="EW492" s="22"/>
      <c r="EX492" s="22"/>
      <c r="EY492" s="22"/>
      <c r="EZ492" s="22"/>
      <c r="FA492" s="22"/>
      <c r="FB492" s="22"/>
      <c r="FC492" s="22"/>
      <c r="FD492" s="22"/>
      <c r="FE492" s="22"/>
      <c r="FF492" s="22"/>
      <c r="FG492" s="22"/>
      <c r="FH492" s="22"/>
      <c r="FI492" s="22"/>
      <c r="FJ492" s="22"/>
      <c r="FK492" s="22"/>
      <c r="FL492" s="22"/>
      <c r="FM492" s="22"/>
      <c r="FN492" s="22"/>
      <c r="FO492" s="22"/>
      <c r="FP492" s="22"/>
      <c r="FQ492" s="22"/>
      <c r="FR492" s="22"/>
      <c r="FS492" s="22"/>
      <c r="FT492" s="22"/>
      <c r="FU492" s="22"/>
      <c r="FV492" s="22"/>
      <c r="FW492" s="22"/>
      <c r="FX492" s="22"/>
      <c r="FY492" s="22"/>
      <c r="FZ492" s="22"/>
      <c r="GA492" s="22"/>
      <c r="GB492" s="22"/>
      <c r="GC492" s="22"/>
      <c r="GD492" s="22"/>
      <c r="GE492" s="22"/>
      <c r="GF492" s="22"/>
      <c r="GG492" s="22"/>
      <c r="GH492" s="22"/>
      <c r="GI492" s="22"/>
      <c r="GJ492" s="22"/>
      <c r="GK492" s="22"/>
      <c r="GL492" s="22"/>
      <c r="GM492" s="22"/>
      <c r="GN492" s="22"/>
      <c r="GO492" s="22"/>
      <c r="GP492" s="22"/>
      <c r="GQ492" s="22"/>
      <c r="GR492" s="22"/>
      <c r="GS492" s="22"/>
      <c r="GT492" s="22"/>
      <c r="GU492" s="22"/>
      <c r="GV492" s="22"/>
      <c r="GW492" s="22"/>
      <c r="GX492" s="22"/>
      <c r="GY492" s="22"/>
      <c r="GZ492" s="22"/>
      <c r="HA492" s="22"/>
      <c r="HB492" s="22"/>
      <c r="HC492" s="22"/>
      <c r="HD492" s="22"/>
      <c r="HE492" s="22"/>
      <c r="HF492" s="22"/>
      <c r="HG492" s="22"/>
      <c r="HH492" s="22"/>
      <c r="HI492" s="22"/>
      <c r="HJ492" s="22"/>
      <c r="HK492" s="22"/>
      <c r="HL492" s="22"/>
      <c r="HM492" s="22"/>
      <c r="HN492" s="22"/>
      <c r="HO492" s="22"/>
      <c r="HP492" s="22"/>
      <c r="HQ492" s="22"/>
      <c r="HR492" s="22"/>
      <c r="HS492" s="22"/>
      <c r="HT492" s="22"/>
      <c r="HU492" s="22"/>
      <c r="HV492" s="22"/>
      <c r="HW492" s="22"/>
      <c r="HX492" s="22"/>
      <c r="HY492" s="22"/>
      <c r="HZ492" s="22"/>
      <c r="IA492" s="22"/>
      <c r="IB492" s="22"/>
      <c r="IC492" s="22"/>
      <c r="ID492" s="22"/>
      <c r="IE492" s="22"/>
      <c r="IF492" s="22"/>
      <c r="IG492" s="22"/>
      <c r="IH492" s="22"/>
      <c r="II492" s="22"/>
      <c r="IJ492" s="22"/>
      <c r="IK492" s="22"/>
      <c r="IL492" s="22"/>
      <c r="IM492" s="22"/>
      <c r="IN492" s="22"/>
      <c r="IO492" s="22"/>
      <c r="IP492" s="22"/>
      <c r="IQ492" s="22"/>
      <c r="IR492" s="22"/>
      <c r="IS492" s="22"/>
      <c r="IT492" s="22"/>
      <c r="IU492" s="22"/>
      <c r="IV492" s="22"/>
      <c r="IW492" s="22"/>
    </row>
    <row r="493" spans="2:257" ht="25.5" x14ac:dyDescent="0.2">
      <c r="B493" s="1" t="s">
        <v>8</v>
      </c>
      <c r="C493" s="20" t="str">
        <f>[1]ORÇAMENTO!O508</f>
        <v>1.66.1.</v>
      </c>
      <c r="D493" s="20" t="str">
        <f>[1]ORÇAMENTO!P508</f>
        <v>SINAPI</v>
      </c>
      <c r="E493" s="17">
        <v>96989</v>
      </c>
      <c r="F493" s="15" t="str">
        <f>[1]ORÇAMENTO!R508</f>
        <v>CAPTOR TIPO FRANKLIN PARA SPDA - FORNECIMENTO E INSTALAÇÃO. AF_08/2023</v>
      </c>
      <c r="G493" s="13" t="str">
        <f>[1]ORÇAMENTO!S508</f>
        <v>UN</v>
      </c>
      <c r="H493" s="13">
        <f>[1]ORÇAMENTO!T508</f>
        <v>1</v>
      </c>
      <c r="I493" s="51"/>
      <c r="J493" s="42"/>
      <c r="K493" s="43"/>
      <c r="L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</row>
    <row r="494" spans="2:257" ht="25.5" x14ac:dyDescent="0.2">
      <c r="B494" s="1" t="s">
        <v>8</v>
      </c>
      <c r="C494" s="20" t="str">
        <f>[1]ORÇAMENTO!O509</f>
        <v>1.66.2.</v>
      </c>
      <c r="D494" s="20" t="str">
        <f>[1]ORÇAMENTO!P509</f>
        <v>SINAPI</v>
      </c>
      <c r="E494" s="17">
        <v>92884</v>
      </c>
      <c r="F494" s="15" t="str">
        <f>[1]ORÇAMENTO!R509</f>
        <v>ARMAÇÃO UTILIZANDO AÇO CA-25 DE 10,0 MM - MONTAGEM. AF_06/2022</v>
      </c>
      <c r="G494" s="13" t="str">
        <f>[1]ORÇAMENTO!S509</f>
        <v>KG</v>
      </c>
      <c r="H494" s="13">
        <f>[1]ORÇAMENTO!T509</f>
        <v>45</v>
      </c>
      <c r="I494" s="51"/>
      <c r="J494" s="42"/>
      <c r="K494" s="43"/>
      <c r="L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</row>
    <row r="495" spans="2:257" ht="25.5" x14ac:dyDescent="0.2">
      <c r="B495" s="1" t="s">
        <v>8</v>
      </c>
      <c r="C495" s="20" t="str">
        <f>[1]ORÇAMENTO!O510</f>
        <v>1.66.3.</v>
      </c>
      <c r="D495" s="20" t="str">
        <f>[1]ORÇAMENTO!P510</f>
        <v>SINAPI</v>
      </c>
      <c r="E495" s="17">
        <v>104753</v>
      </c>
      <c r="F495" s="15" t="str">
        <f>[1]ORÇAMENTO!R510</f>
        <v>CONECTOR SPLIT-BOLT, PARA SPDA, PARA CABOS ATÉ 50 MM2 - FORNECIMENTO E INSTALAÇÃO. AF_08/2023</v>
      </c>
      <c r="G495" s="13" t="str">
        <f>[1]ORÇAMENTO!S510</f>
        <v>UN</v>
      </c>
      <c r="H495" s="13">
        <f>[1]ORÇAMENTO!T510</f>
        <v>11</v>
      </c>
      <c r="I495" s="51"/>
      <c r="J495" s="42"/>
      <c r="K495" s="43"/>
      <c r="L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</row>
    <row r="496" spans="2:257" ht="25.5" x14ac:dyDescent="0.2">
      <c r="B496" s="1" t="s">
        <v>8</v>
      </c>
      <c r="C496" s="20" t="str">
        <f>[1]ORÇAMENTO!O511</f>
        <v>1.66.4.</v>
      </c>
      <c r="D496" s="20" t="str">
        <f>[1]ORÇAMENTO!P511</f>
        <v>SINAPI</v>
      </c>
      <c r="E496" s="17">
        <v>101663</v>
      </c>
      <c r="F496" s="15" t="str">
        <f>[1]ORÇAMENTO!R511</f>
        <v>ABRAÇADEIRA DE FIXAÇÃO DE BRAÇOS DE LUMINÁRIAS DE 2" - FORNECIMENTO E INSTALAÇÃO. AF_08/2020</v>
      </c>
      <c r="G496" s="13" t="str">
        <f>[1]ORÇAMENTO!S511</f>
        <v>UN</v>
      </c>
      <c r="H496" s="13">
        <f>[1]ORÇAMENTO!T511</f>
        <v>4</v>
      </c>
      <c r="I496" s="51"/>
      <c r="J496" s="42"/>
      <c r="K496" s="43"/>
      <c r="L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</row>
    <row r="497" spans="2:257" x14ac:dyDescent="0.2">
      <c r="B497" s="1" t="s">
        <v>8</v>
      </c>
      <c r="C497" s="20" t="str">
        <f>[1]ORÇAMENTO!O512</f>
        <v>1.66.5.</v>
      </c>
      <c r="D497" s="20" t="str">
        <f>[1]ORÇAMENTO!P512</f>
        <v>FNDE</v>
      </c>
      <c r="E497" s="17" t="s">
        <v>246</v>
      </c>
      <c r="F497" s="15" t="str">
        <f>[1]ORÇAMENTO!R512</f>
        <v>CONJUNTO DE ESTAIAMENTO PARA MASTRO DE SPDA</v>
      </c>
      <c r="G497" s="13" t="str">
        <f>[1]ORÇAMENTO!S512</f>
        <v>UN</v>
      </c>
      <c r="H497" s="13">
        <f>[1]ORÇAMENTO!T512</f>
        <v>1</v>
      </c>
      <c r="I497" s="51"/>
      <c r="J497" s="42"/>
      <c r="K497" s="43"/>
      <c r="L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</row>
    <row r="498" spans="2:257" ht="38.25" x14ac:dyDescent="0.2">
      <c r="B498" s="1" t="s">
        <v>8</v>
      </c>
      <c r="C498" s="20" t="str">
        <f>[1]ORÇAMENTO!O513</f>
        <v>1.66.6.</v>
      </c>
      <c r="D498" s="20" t="str">
        <f>[1]ORÇAMENTO!P513</f>
        <v>SINAPI</v>
      </c>
      <c r="E498" s="17">
        <v>98463</v>
      </c>
      <c r="F498" s="15" t="str">
        <f>[1]ORÇAMENTO!R513</f>
        <v>SUPORTE ISOLADOR PARA FIXAÇÃO DA CORDOALHA DE COBRE EM ALVENARIA OU CONCRETO - FORNECIMENTO E INSTALAÇÃO. AF_08/2023</v>
      </c>
      <c r="G498" s="13" t="str">
        <f>[1]ORÇAMENTO!S513</f>
        <v>UN</v>
      </c>
      <c r="H498" s="13">
        <f>[1]ORÇAMENTO!T513</f>
        <v>33</v>
      </c>
      <c r="I498" s="51"/>
      <c r="J498" s="42"/>
      <c r="K498" s="43"/>
      <c r="L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</row>
    <row r="499" spans="2:257" x14ac:dyDescent="0.2">
      <c r="B499" s="1" t="s">
        <v>8</v>
      </c>
      <c r="C499" s="20" t="str">
        <f>[1]ORÇAMENTO!O514</f>
        <v>1.66.7.</v>
      </c>
      <c r="D499" s="20" t="str">
        <f>[1]ORÇAMENTO!P514</f>
        <v>FNDE</v>
      </c>
      <c r="E499" s="17" t="s">
        <v>247</v>
      </c>
      <c r="F499" s="15" t="str">
        <f>[1]ORÇAMENTO!R514</f>
        <v>CAIXA DE EQUALIZAÇÃO DE ATERRAMENTO ELÉTRICO</v>
      </c>
      <c r="G499" s="13" t="str">
        <f>[1]ORÇAMENTO!S514</f>
        <v>UN</v>
      </c>
      <c r="H499" s="13">
        <f>[1]ORÇAMENTO!T514</f>
        <v>1</v>
      </c>
      <c r="I499" s="51"/>
      <c r="J499" s="42"/>
      <c r="K499" s="43"/>
      <c r="L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</row>
    <row r="500" spans="2:257" x14ac:dyDescent="0.2">
      <c r="B500" s="1" t="s">
        <v>8</v>
      </c>
      <c r="C500" s="20" t="str">
        <f>[1]ORÇAMENTO!O515</f>
        <v>1.66.8.</v>
      </c>
      <c r="D500" s="20" t="str">
        <f>[1]ORÇAMENTO!P515</f>
        <v>SINAPI</v>
      </c>
      <c r="E500" s="17">
        <v>93358</v>
      </c>
      <c r="F500" s="15" t="str">
        <f>[1]ORÇAMENTO!R515</f>
        <v>ESCAVAÇÃO MANUAL DE VALA. AF_09/2024</v>
      </c>
      <c r="G500" s="13" t="str">
        <f>[1]ORÇAMENTO!S515</f>
        <v>M3</v>
      </c>
      <c r="H500" s="13">
        <f>[1]ORÇAMENTO!T515</f>
        <v>26.18</v>
      </c>
      <c r="I500" s="51"/>
      <c r="J500" s="42"/>
      <c r="K500" s="43"/>
      <c r="L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</row>
    <row r="501" spans="2:257" ht="25.5" x14ac:dyDescent="0.2">
      <c r="B501" s="1" t="s">
        <v>8</v>
      </c>
      <c r="C501" s="20" t="str">
        <f>[1]ORÇAMENTO!O516</f>
        <v>1.66.9.</v>
      </c>
      <c r="D501" s="20" t="str">
        <f>[1]ORÇAMENTO!P516</f>
        <v>SINAPI</v>
      </c>
      <c r="E501" s="17">
        <v>93382</v>
      </c>
      <c r="F501" s="15" t="str">
        <f>[1]ORÇAMENTO!R516</f>
        <v>REATERRO MANUAL DE VALAS, COM COMPACTADOR DE SOLOS DE PERCUSSÃO. AF_08/2023</v>
      </c>
      <c r="G501" s="13" t="str">
        <f>[1]ORÇAMENTO!S516</f>
        <v>M3</v>
      </c>
      <c r="H501" s="13">
        <f>[1]ORÇAMENTO!T516</f>
        <v>26.18</v>
      </c>
      <c r="I501" s="51"/>
      <c r="J501" s="42"/>
      <c r="K501" s="43"/>
      <c r="L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</row>
    <row r="502" spans="2:257" ht="25.5" x14ac:dyDescent="0.2">
      <c r="B502" s="1" t="s">
        <v>8</v>
      </c>
      <c r="C502" s="20" t="str">
        <f>[1]ORÇAMENTO!O517</f>
        <v>1.66.10.</v>
      </c>
      <c r="D502" s="20" t="str">
        <f>[1]ORÇAMENTO!P517</f>
        <v>SINAPI</v>
      </c>
      <c r="E502" s="17">
        <v>96985</v>
      </c>
      <c r="F502" s="15" t="str">
        <f>[1]ORÇAMENTO!R517</f>
        <v>HASTE DE ATERRAMENTO, DIÂMETRO 5/8", COM 3 METROS - FORNECIMENTO E INSTALAÇÃO. AF_08/2023</v>
      </c>
      <c r="G502" s="13" t="str">
        <f>[1]ORÇAMENTO!S517</f>
        <v>UN</v>
      </c>
      <c r="H502" s="13">
        <f>[1]ORÇAMENTO!T517</f>
        <v>11</v>
      </c>
      <c r="I502" s="51"/>
      <c r="J502" s="42"/>
      <c r="K502" s="43"/>
      <c r="L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</row>
    <row r="503" spans="2:257" ht="25.5" x14ac:dyDescent="0.2">
      <c r="B503" s="1" t="s">
        <v>8</v>
      </c>
      <c r="C503" s="20" t="str">
        <f>[1]ORÇAMENTO!O518</f>
        <v>1.66.11.</v>
      </c>
      <c r="D503" s="20" t="str">
        <f>[1]ORÇAMENTO!P518</f>
        <v>SINAPI</v>
      </c>
      <c r="E503" s="17">
        <v>96973</v>
      </c>
      <c r="F503" s="15" t="str">
        <f>[1]ORÇAMENTO!R518</f>
        <v>CORDOALHA DE COBRE NU 35 MM², NÃO ENTERRADA, COM ISOLADOR - FORNECIMENTO E INSTALAÇÃO. AF_08/2023</v>
      </c>
      <c r="G503" s="13" t="str">
        <f>[1]ORÇAMENTO!S518</f>
        <v>M</v>
      </c>
      <c r="H503" s="13">
        <f>[1]ORÇAMENTO!T518</f>
        <v>287</v>
      </c>
      <c r="I503" s="51"/>
      <c r="J503" s="42"/>
      <c r="K503" s="43"/>
      <c r="L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</row>
    <row r="504" spans="2:257" ht="25.5" x14ac:dyDescent="0.2">
      <c r="B504" s="1" t="s">
        <v>8</v>
      </c>
      <c r="C504" s="20" t="str">
        <f>[1]ORÇAMENTO!O519</f>
        <v>1.66.12.</v>
      </c>
      <c r="D504" s="20" t="str">
        <f>[1]ORÇAMENTO!P519</f>
        <v>SINAPI</v>
      </c>
      <c r="E504" s="17">
        <v>96977</v>
      </c>
      <c r="F504" s="15" t="str">
        <f>[1]ORÇAMENTO!R519</f>
        <v>CORDOALHA DE COBRE NU 50 MM², ENTERRADA - FORNECIMENTO E INSTALAÇÃO. AF_08/2023</v>
      </c>
      <c r="G504" s="13" t="str">
        <f>[1]ORÇAMENTO!S519</f>
        <v>M</v>
      </c>
      <c r="H504" s="13">
        <f>[1]ORÇAMENTO!T519</f>
        <v>174.5</v>
      </c>
      <c r="I504" s="51"/>
      <c r="J504" s="42"/>
      <c r="K504" s="43"/>
      <c r="L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</row>
    <row r="505" spans="2:257" ht="25.5" x14ac:dyDescent="0.2">
      <c r="B505" s="1" t="s">
        <v>8</v>
      </c>
      <c r="C505" s="20" t="str">
        <f>[1]ORÇAMENTO!O520</f>
        <v>1.66.13.</v>
      </c>
      <c r="D505" s="20" t="str">
        <f>[1]ORÇAMENTO!P520</f>
        <v>SINAPI</v>
      </c>
      <c r="E505" s="17">
        <v>98111</v>
      </c>
      <c r="F505" s="15" t="str">
        <f>[1]ORÇAMENTO!R520</f>
        <v>CAIXA DE INSPEÇÃO PARA ATERRAMENTO, CIRCULAR, EM POLIETILENO, DIÂMETRO INTERNO = 0,3 M. AF_12/2020</v>
      </c>
      <c r="G505" s="13" t="str">
        <f>[1]ORÇAMENTO!S520</f>
        <v>UN</v>
      </c>
      <c r="H505" s="13">
        <f>[1]ORÇAMENTO!T520</f>
        <v>11</v>
      </c>
      <c r="I505" s="51"/>
      <c r="J505" s="42"/>
      <c r="K505" s="43"/>
      <c r="L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</row>
    <row r="506" spans="2:257" x14ac:dyDescent="0.2">
      <c r="B506" s="1" t="s">
        <v>8</v>
      </c>
      <c r="C506" s="20" t="str">
        <f>[1]ORÇAMENTO!O521</f>
        <v>1.66.14.</v>
      </c>
      <c r="D506" s="20" t="str">
        <f>[1]ORÇAMENTO!P521</f>
        <v>FNDE</v>
      </c>
      <c r="E506" s="17" t="s">
        <v>240</v>
      </c>
      <c r="F506" s="15" t="str">
        <f>[1]ORÇAMENTO!R521</f>
        <v>TERMINAL A COMPRESSÃO</v>
      </c>
      <c r="G506" s="13" t="str">
        <f>[1]ORÇAMENTO!S521</f>
        <v>UN</v>
      </c>
      <c r="H506" s="13">
        <f>[1]ORÇAMENTO!T521</f>
        <v>251</v>
      </c>
      <c r="I506" s="51"/>
      <c r="J506" s="42"/>
      <c r="K506" s="43"/>
      <c r="L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</row>
    <row r="507" spans="2:257" ht="25.5" x14ac:dyDescent="0.2">
      <c r="B507" s="1" t="s">
        <v>8</v>
      </c>
      <c r="C507" s="20" t="str">
        <f>[1]ORÇAMENTO!O522</f>
        <v>1.66.15.</v>
      </c>
      <c r="D507" s="20" t="str">
        <f>[1]ORÇAMENTO!P522</f>
        <v>FNDE</v>
      </c>
      <c r="E507" s="17" t="s">
        <v>248</v>
      </c>
      <c r="F507" s="15" t="str">
        <f>[1]ORÇAMENTO!R522</f>
        <v>SOLDA EXOTÉRMICA PARA SPDA - FORNECIMENTO E INSTALAÇÃO.</v>
      </c>
      <c r="G507" s="13" t="str">
        <f>[1]ORÇAMENTO!S522</f>
        <v>UN</v>
      </c>
      <c r="H507" s="13">
        <f>[1]ORÇAMENTO!T522</f>
        <v>22</v>
      </c>
      <c r="I507" s="51"/>
      <c r="J507" s="42"/>
      <c r="K507" s="43"/>
      <c r="L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</row>
    <row r="508" spans="2:257" s="3" customFormat="1" x14ac:dyDescent="0.2">
      <c r="B508" s="3" t="s">
        <v>8</v>
      </c>
      <c r="C508" s="24" t="str">
        <f>[1]ORÇAMENTO!O523</f>
        <v>1.67.</v>
      </c>
      <c r="D508" s="26"/>
      <c r="E508" s="23"/>
      <c r="F508" s="18" t="str">
        <f>[1]ORÇAMENTO!R523</f>
        <v>SERVIÇOS COMPLEMENTARES</v>
      </c>
      <c r="G508" s="14"/>
      <c r="H508" s="21"/>
      <c r="I508" s="50"/>
      <c r="J508" s="40" t="s">
        <v>6</v>
      </c>
      <c r="K508" s="41">
        <f>SUM(K509:K517)</f>
        <v>0</v>
      </c>
      <c r="L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  <c r="DK508" s="22"/>
      <c r="DL508" s="22"/>
      <c r="DM508" s="22"/>
      <c r="DN508" s="22"/>
      <c r="DO508" s="22"/>
      <c r="DP508" s="22"/>
      <c r="DQ508" s="22"/>
      <c r="DR508" s="22"/>
      <c r="DS508" s="22"/>
      <c r="DT508" s="22"/>
      <c r="DU508" s="22"/>
      <c r="DV508" s="22"/>
      <c r="DW508" s="22"/>
      <c r="DX508" s="22"/>
      <c r="DY508" s="22"/>
      <c r="DZ508" s="22"/>
      <c r="EA508" s="22"/>
      <c r="EB508" s="22"/>
      <c r="EC508" s="22"/>
      <c r="ED508" s="22"/>
      <c r="EE508" s="22"/>
      <c r="EF508" s="22"/>
      <c r="EG508" s="22"/>
      <c r="EH508" s="22"/>
      <c r="EI508" s="22"/>
      <c r="EJ508" s="22"/>
      <c r="EK508" s="22"/>
      <c r="EL508" s="22"/>
      <c r="EM508" s="22"/>
      <c r="EN508" s="22"/>
      <c r="EO508" s="22"/>
      <c r="EP508" s="22"/>
      <c r="EQ508" s="22"/>
      <c r="ER508" s="22"/>
      <c r="ES508" s="22"/>
      <c r="ET508" s="22"/>
      <c r="EU508" s="22"/>
      <c r="EV508" s="22"/>
      <c r="EW508" s="22"/>
      <c r="EX508" s="22"/>
      <c r="EY508" s="22"/>
      <c r="EZ508" s="22"/>
      <c r="FA508" s="22"/>
      <c r="FB508" s="22"/>
      <c r="FC508" s="22"/>
      <c r="FD508" s="22"/>
      <c r="FE508" s="22"/>
      <c r="FF508" s="22"/>
      <c r="FG508" s="22"/>
      <c r="FH508" s="22"/>
      <c r="FI508" s="22"/>
      <c r="FJ508" s="22"/>
      <c r="FK508" s="22"/>
      <c r="FL508" s="22"/>
      <c r="FM508" s="22"/>
      <c r="FN508" s="22"/>
      <c r="FO508" s="22"/>
      <c r="FP508" s="22"/>
      <c r="FQ508" s="22"/>
      <c r="FR508" s="22"/>
      <c r="FS508" s="22"/>
      <c r="FT508" s="22"/>
      <c r="FU508" s="22"/>
      <c r="FV508" s="22"/>
      <c r="FW508" s="22"/>
      <c r="FX508" s="22"/>
      <c r="FY508" s="22"/>
      <c r="FZ508" s="22"/>
      <c r="GA508" s="22"/>
      <c r="GB508" s="22"/>
      <c r="GC508" s="22"/>
      <c r="GD508" s="22"/>
      <c r="GE508" s="22"/>
      <c r="GF508" s="22"/>
      <c r="GG508" s="22"/>
      <c r="GH508" s="22"/>
      <c r="GI508" s="22"/>
      <c r="GJ508" s="22"/>
      <c r="GK508" s="22"/>
      <c r="GL508" s="22"/>
      <c r="GM508" s="22"/>
      <c r="GN508" s="22"/>
      <c r="GO508" s="22"/>
      <c r="GP508" s="22"/>
      <c r="GQ508" s="22"/>
      <c r="GR508" s="22"/>
      <c r="GS508" s="22"/>
      <c r="GT508" s="22"/>
      <c r="GU508" s="22"/>
      <c r="GV508" s="22"/>
      <c r="GW508" s="22"/>
      <c r="GX508" s="22"/>
      <c r="GY508" s="22"/>
      <c r="GZ508" s="22"/>
      <c r="HA508" s="22"/>
      <c r="HB508" s="22"/>
      <c r="HC508" s="22"/>
      <c r="HD508" s="22"/>
      <c r="HE508" s="22"/>
      <c r="HF508" s="22"/>
      <c r="HG508" s="22"/>
      <c r="HH508" s="22"/>
      <c r="HI508" s="22"/>
      <c r="HJ508" s="22"/>
      <c r="HK508" s="22"/>
      <c r="HL508" s="22"/>
      <c r="HM508" s="22"/>
      <c r="HN508" s="22"/>
      <c r="HO508" s="22"/>
      <c r="HP508" s="22"/>
      <c r="HQ508" s="22"/>
      <c r="HR508" s="22"/>
      <c r="HS508" s="22"/>
      <c r="HT508" s="22"/>
      <c r="HU508" s="22"/>
      <c r="HV508" s="22"/>
      <c r="HW508" s="22"/>
      <c r="HX508" s="22"/>
      <c r="HY508" s="22"/>
      <c r="HZ508" s="22"/>
      <c r="IA508" s="22"/>
      <c r="IB508" s="22"/>
      <c r="IC508" s="22"/>
      <c r="ID508" s="22"/>
      <c r="IE508" s="22"/>
      <c r="IF508" s="22"/>
      <c r="IG508" s="22"/>
      <c r="IH508" s="22"/>
      <c r="II508" s="22"/>
      <c r="IJ508" s="22"/>
      <c r="IK508" s="22"/>
      <c r="IL508" s="22"/>
      <c r="IM508" s="22"/>
      <c r="IN508" s="22"/>
      <c r="IO508" s="22"/>
      <c r="IP508" s="22"/>
      <c r="IQ508" s="22"/>
      <c r="IR508" s="22"/>
      <c r="IS508" s="22"/>
      <c r="IT508" s="22"/>
      <c r="IU508" s="22"/>
      <c r="IV508" s="22"/>
      <c r="IW508" s="22"/>
    </row>
    <row r="509" spans="2:257" x14ac:dyDescent="0.2">
      <c r="B509" s="1" t="s">
        <v>8</v>
      </c>
      <c r="C509" s="20" t="str">
        <f>[1]ORÇAMENTO!O524</f>
        <v>1.67.1.</v>
      </c>
      <c r="D509" s="20" t="str">
        <f>[1]ORÇAMENTO!P524</f>
        <v>FNDE</v>
      </c>
      <c r="E509" s="17" t="s">
        <v>249</v>
      </c>
      <c r="F509" s="15" t="str">
        <f>[1]ORÇAMENTO!R524</f>
        <v>CONJUNTO DE MASTRO P/ TRÊS BANDEIRAS E PEDESTAL</v>
      </c>
      <c r="G509" s="13" t="str">
        <f>[1]ORÇAMENTO!S524</f>
        <v>UN</v>
      </c>
      <c r="H509" s="13">
        <f>[1]ORÇAMENTO!T524</f>
        <v>1</v>
      </c>
      <c r="I509" s="51"/>
      <c r="J509" s="42"/>
      <c r="K509" s="43"/>
      <c r="L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</row>
    <row r="510" spans="2:257" ht="25.5" x14ac:dyDescent="0.2">
      <c r="B510" s="1" t="s">
        <v>8</v>
      </c>
      <c r="C510" s="20" t="str">
        <f>[1]ORÇAMENTO!O525</f>
        <v>1.67.2.</v>
      </c>
      <c r="D510" s="20" t="str">
        <f>[1]ORÇAMENTO!P525</f>
        <v>FNDE</v>
      </c>
      <c r="E510" s="17" t="s">
        <v>250</v>
      </c>
      <c r="F510" s="15" t="str">
        <f>[1]ORÇAMENTO!R525</f>
        <v>BANCADA DE GRANITO CINZA ANDORINHA, INCLUSIVE PASSA PRATOS, ESPESSURA 2 CM - FORNECIMENTO E INSTALAÇÃO</v>
      </c>
      <c r="G510" s="13" t="str">
        <f>[1]ORÇAMENTO!S525</f>
        <v>M2</v>
      </c>
      <c r="H510" s="13">
        <f>[1]ORÇAMENTO!T525</f>
        <v>42.96</v>
      </c>
      <c r="I510" s="51"/>
      <c r="J510" s="42"/>
      <c r="K510" s="43"/>
      <c r="L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</row>
    <row r="511" spans="2:257" ht="25.5" x14ac:dyDescent="0.2">
      <c r="B511" s="1" t="s">
        <v>8</v>
      </c>
      <c r="C511" s="20" t="str">
        <f>[1]ORÇAMENTO!O526</f>
        <v>1.67.3.</v>
      </c>
      <c r="D511" s="20" t="str">
        <f>[1]ORÇAMENTO!P526</f>
        <v>FNDE</v>
      </c>
      <c r="E511" s="17" t="s">
        <v>251</v>
      </c>
      <c r="F511" s="15" t="str">
        <f>[1]ORÇAMENTO!R526</f>
        <v>PRATELEIRA DE GRANITO CINZA ANDORINHA, ESPESSURA 2 CM - FORNECIMENTO E INSTALAÇÃO</v>
      </c>
      <c r="G511" s="13" t="str">
        <f>[1]ORÇAMENTO!S526</f>
        <v>M2</v>
      </c>
      <c r="H511" s="13">
        <f>[1]ORÇAMENTO!T526</f>
        <v>26.89</v>
      </c>
      <c r="I511" s="51"/>
      <c r="J511" s="42"/>
      <c r="K511" s="43"/>
      <c r="L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</row>
    <row r="512" spans="2:257" ht="25.5" x14ac:dyDescent="0.2">
      <c r="B512" s="1" t="s">
        <v>8</v>
      </c>
      <c r="C512" s="20" t="str">
        <f>[1]ORÇAMENTO!O527</f>
        <v>1.67.4.</v>
      </c>
      <c r="D512" s="20" t="str">
        <f>[1]ORÇAMENTO!P527</f>
        <v>FNDE</v>
      </c>
      <c r="E512" s="17" t="s">
        <v>252</v>
      </c>
      <c r="F512" s="15" t="str">
        <f>[1]ORÇAMENTO!R527</f>
        <v>ESCANINHOS E PRATELERIAS EM MDF, REVESTIDOS EM LAMINADO MELAMÍNICO</v>
      </c>
      <c r="G512" s="13" t="str">
        <f>[1]ORÇAMENTO!S527</f>
        <v>M2</v>
      </c>
      <c r="H512" s="13">
        <f>[1]ORÇAMENTO!T527</f>
        <v>30.15</v>
      </c>
      <c r="I512" s="51"/>
      <c r="J512" s="42"/>
      <c r="K512" s="43"/>
      <c r="L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</row>
    <row r="513" spans="2:257" ht="38.25" x14ac:dyDescent="0.2">
      <c r="B513" s="1"/>
      <c r="C513" s="20" t="str">
        <f>[1]ORÇAMENTO!O528</f>
        <v>1.67.5.</v>
      </c>
      <c r="D513" s="20" t="str">
        <f>[1]ORÇAMENTO!P528</f>
        <v>SINAPI</v>
      </c>
      <c r="E513" s="17">
        <v>101965</v>
      </c>
      <c r="F513" s="15" t="str">
        <f>[1]ORÇAMENTO!R528</f>
        <v>PEITORIL LINEAR EM GRANITO OU MÁRMORE, L = 15CM, COMPRIMENTO DE ATÉ 2M, ASSENTADO COM ARGAMASSA 1:6 COM ADITIVO. AF_11/2020</v>
      </c>
      <c r="G513" s="13" t="str">
        <f>[1]ORÇAMENTO!S528</f>
        <v>M</v>
      </c>
      <c r="H513" s="13">
        <f>[1]ORÇAMENTO!T528</f>
        <v>79.650000000000006</v>
      </c>
      <c r="I513" s="51"/>
      <c r="J513" s="42"/>
      <c r="K513" s="43"/>
      <c r="L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</row>
    <row r="514" spans="2:257" ht="38.25" x14ac:dyDescent="0.2">
      <c r="B514" s="1"/>
      <c r="C514" s="20" t="str">
        <f>[1]ORÇAMENTO!O529</f>
        <v>1.67.6.</v>
      </c>
      <c r="D514" s="20" t="str">
        <f>[1]ORÇAMENTO!P529</f>
        <v>SINAPI</v>
      </c>
      <c r="E514" s="17">
        <v>100861</v>
      </c>
      <c r="F514" s="15" t="str">
        <f>[1]ORÇAMENTO!R529</f>
        <v>SUPORTE MÃO FRANCESA EM AÇO, ABAS IGUAIS 30 CM, CAPACIDADE MINIMA 60 KG, BRANCO - FORNECIMENTO E INSTALAÇÃO. AF_01/2020</v>
      </c>
      <c r="G514" s="13" t="str">
        <f>[1]ORÇAMENTO!S529</f>
        <v>UN</v>
      </c>
      <c r="H514" s="13">
        <f>[1]ORÇAMENTO!T529</f>
        <v>148</v>
      </c>
      <c r="I514" s="51"/>
      <c r="J514" s="42"/>
      <c r="K514" s="43"/>
      <c r="L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</row>
    <row r="515" spans="2:257" ht="25.5" x14ac:dyDescent="0.2">
      <c r="B515" s="1" t="s">
        <v>9</v>
      </c>
      <c r="C515" s="20" t="str">
        <f>[1]ORÇAMENTO!O530</f>
        <v>1.67.7.</v>
      </c>
      <c r="D515" s="20" t="str">
        <f>[1]ORÇAMENTO!P530</f>
        <v>SINAPI</v>
      </c>
      <c r="E515" s="17">
        <v>99856</v>
      </c>
      <c r="F515" s="15" t="str">
        <f>[1]ORÇAMENTO!R530</f>
        <v>BARRA DE APOIO EM INOX, DIAMETRO MINIMO 3 CM, EM AÇO INOX</v>
      </c>
      <c r="G515" s="13" t="str">
        <f>[1]ORÇAMENTO!S530</f>
        <v>M</v>
      </c>
      <c r="H515" s="13">
        <f>[1]ORÇAMENTO!T530</f>
        <v>4.12</v>
      </c>
      <c r="I515" s="51"/>
      <c r="J515" s="42"/>
      <c r="K515" s="43"/>
      <c r="L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</row>
    <row r="516" spans="2:257" x14ac:dyDescent="0.2">
      <c r="B516" s="1" t="s">
        <v>8</v>
      </c>
      <c r="C516" s="20" t="str">
        <f>[1]ORÇAMENTO!O531</f>
        <v>1.67.8.</v>
      </c>
      <c r="D516" s="20" t="str">
        <f>[1]ORÇAMENTO!P531</f>
        <v>FNDE</v>
      </c>
      <c r="E516" s="17" t="s">
        <v>253</v>
      </c>
      <c r="F516" s="15" t="str">
        <f>[1]ORÇAMENTO!R531</f>
        <v>BANCO DE CONCRETO SEM ENCOSTO, DIM. 2,50 X 0,60 M</v>
      </c>
      <c r="G516" s="13" t="str">
        <f>[1]ORÇAMENTO!S531</f>
        <v>M2</v>
      </c>
      <c r="H516" s="13">
        <f>[1]ORÇAMENTO!T531</f>
        <v>9.32</v>
      </c>
      <c r="I516" s="51"/>
      <c r="J516" s="42"/>
      <c r="K516" s="43"/>
      <c r="L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</row>
    <row r="517" spans="2:257" x14ac:dyDescent="0.2">
      <c r="B517" s="1" t="s">
        <v>9</v>
      </c>
      <c r="C517" s="20" t="str">
        <f>[1]ORÇAMENTO!O532</f>
        <v>1.67.9.</v>
      </c>
      <c r="D517" s="20" t="str">
        <f>[1]ORÇAMENTO!P532</f>
        <v>FNDE</v>
      </c>
      <c r="E517" s="17" t="s">
        <v>254</v>
      </c>
      <c r="F517" s="15" t="str">
        <f>[1]ORÇAMENTO!R532</f>
        <v>FITA 3M COLANTE ANTIDERRAPANTE PARA PISO</v>
      </c>
      <c r="G517" s="13" t="str">
        <f>[1]ORÇAMENTO!S532</f>
        <v>M</v>
      </c>
      <c r="H517" s="13">
        <f>[1]ORÇAMENTO!T532</f>
        <v>2</v>
      </c>
      <c r="I517" s="51"/>
      <c r="J517" s="42"/>
      <c r="K517" s="43"/>
      <c r="L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</row>
    <row r="518" spans="2:257" s="3" customFormat="1" x14ac:dyDescent="0.2">
      <c r="B518" s="3" t="s">
        <v>9</v>
      </c>
      <c r="C518" s="24" t="str">
        <f>[1]ORÇAMENTO!O533</f>
        <v>1.68.</v>
      </c>
      <c r="D518" s="26"/>
      <c r="E518" s="23"/>
      <c r="F518" s="18" t="str">
        <f>[1]ORÇAMENTO!R533</f>
        <v>SERVIÇOS FINAIS</v>
      </c>
      <c r="G518" s="14"/>
      <c r="H518" s="21"/>
      <c r="I518" s="50"/>
      <c r="J518" s="40" t="s">
        <v>6</v>
      </c>
      <c r="K518" s="41">
        <f>SUM(K519:K520)</f>
        <v>0</v>
      </c>
      <c r="L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  <c r="DK518" s="22"/>
      <c r="DL518" s="22"/>
      <c r="DM518" s="22"/>
      <c r="DN518" s="22"/>
      <c r="DO518" s="22"/>
      <c r="DP518" s="22"/>
      <c r="DQ518" s="22"/>
      <c r="DR518" s="22"/>
      <c r="DS518" s="22"/>
      <c r="DT518" s="22"/>
      <c r="DU518" s="22"/>
      <c r="DV518" s="22"/>
      <c r="DW518" s="22"/>
      <c r="DX518" s="22"/>
      <c r="DY518" s="22"/>
      <c r="DZ518" s="22"/>
      <c r="EA518" s="22"/>
      <c r="EB518" s="22"/>
      <c r="EC518" s="22"/>
      <c r="ED518" s="22"/>
      <c r="EE518" s="22"/>
      <c r="EF518" s="22"/>
      <c r="EG518" s="22"/>
      <c r="EH518" s="22"/>
      <c r="EI518" s="22"/>
      <c r="EJ518" s="22"/>
      <c r="EK518" s="22"/>
      <c r="EL518" s="22"/>
      <c r="EM518" s="22"/>
      <c r="EN518" s="22"/>
      <c r="EO518" s="22"/>
      <c r="EP518" s="22"/>
      <c r="EQ518" s="22"/>
      <c r="ER518" s="22"/>
      <c r="ES518" s="22"/>
      <c r="ET518" s="22"/>
      <c r="EU518" s="22"/>
      <c r="EV518" s="22"/>
      <c r="EW518" s="22"/>
      <c r="EX518" s="22"/>
      <c r="EY518" s="22"/>
      <c r="EZ518" s="22"/>
      <c r="FA518" s="22"/>
      <c r="FB518" s="22"/>
      <c r="FC518" s="22"/>
      <c r="FD518" s="22"/>
      <c r="FE518" s="22"/>
      <c r="FF518" s="22"/>
      <c r="FG518" s="22"/>
      <c r="FH518" s="22"/>
      <c r="FI518" s="22"/>
      <c r="FJ518" s="22"/>
      <c r="FK518" s="22"/>
      <c r="FL518" s="22"/>
      <c r="FM518" s="22"/>
      <c r="FN518" s="22"/>
      <c r="FO518" s="22"/>
      <c r="FP518" s="22"/>
      <c r="FQ518" s="22"/>
      <c r="FR518" s="22"/>
      <c r="FS518" s="22"/>
      <c r="FT518" s="22"/>
      <c r="FU518" s="22"/>
      <c r="FV518" s="22"/>
      <c r="FW518" s="22"/>
      <c r="FX518" s="22"/>
      <c r="FY518" s="22"/>
      <c r="FZ518" s="22"/>
      <c r="GA518" s="22"/>
      <c r="GB518" s="22"/>
      <c r="GC518" s="22"/>
      <c r="GD518" s="22"/>
      <c r="GE518" s="22"/>
      <c r="GF518" s="22"/>
      <c r="GG518" s="22"/>
      <c r="GH518" s="22"/>
      <c r="GI518" s="22"/>
      <c r="GJ518" s="22"/>
      <c r="GK518" s="22"/>
      <c r="GL518" s="22"/>
      <c r="GM518" s="22"/>
      <c r="GN518" s="22"/>
      <c r="GO518" s="22"/>
      <c r="GP518" s="22"/>
      <c r="GQ518" s="22"/>
      <c r="GR518" s="22"/>
      <c r="GS518" s="22"/>
      <c r="GT518" s="22"/>
      <c r="GU518" s="22"/>
      <c r="GV518" s="22"/>
      <c r="GW518" s="22"/>
      <c r="GX518" s="22"/>
      <c r="GY518" s="22"/>
      <c r="GZ518" s="22"/>
      <c r="HA518" s="22"/>
      <c r="HB518" s="22"/>
      <c r="HC518" s="22"/>
      <c r="HD518" s="22"/>
      <c r="HE518" s="22"/>
      <c r="HF518" s="22"/>
      <c r="HG518" s="22"/>
      <c r="HH518" s="22"/>
      <c r="HI518" s="22"/>
      <c r="HJ518" s="22"/>
      <c r="HK518" s="22"/>
      <c r="HL518" s="22"/>
      <c r="HM518" s="22"/>
      <c r="HN518" s="22"/>
      <c r="HO518" s="22"/>
      <c r="HP518" s="22"/>
      <c r="HQ518" s="22"/>
      <c r="HR518" s="22"/>
      <c r="HS518" s="22"/>
      <c r="HT518" s="22"/>
      <c r="HU518" s="22"/>
      <c r="HV518" s="22"/>
      <c r="HW518" s="22"/>
      <c r="HX518" s="22"/>
      <c r="HY518" s="22"/>
      <c r="HZ518" s="22"/>
      <c r="IA518" s="22"/>
      <c r="IB518" s="22"/>
      <c r="IC518" s="22"/>
      <c r="ID518" s="22"/>
      <c r="IE518" s="22"/>
      <c r="IF518" s="22"/>
      <c r="IG518" s="22"/>
      <c r="IH518" s="22"/>
      <c r="II518" s="22"/>
      <c r="IJ518" s="22"/>
      <c r="IK518" s="22"/>
      <c r="IL518" s="22"/>
      <c r="IM518" s="22"/>
      <c r="IN518" s="22"/>
      <c r="IO518" s="22"/>
      <c r="IP518" s="22"/>
      <c r="IQ518" s="22"/>
      <c r="IR518" s="22"/>
      <c r="IS518" s="22"/>
      <c r="IT518" s="22"/>
      <c r="IU518" s="22"/>
      <c r="IV518" s="22"/>
      <c r="IW518" s="22"/>
    </row>
    <row r="519" spans="2:257" ht="25.5" x14ac:dyDescent="0.2">
      <c r="B519" s="1" t="s">
        <v>9</v>
      </c>
      <c r="C519" s="20" t="str">
        <f>[1]ORÇAMENTO!O534</f>
        <v>1.68.1.</v>
      </c>
      <c r="D519" s="20" t="str">
        <f>[1]ORÇAMENTO!P534</f>
        <v>SINAPI</v>
      </c>
      <c r="E519" s="17">
        <v>99803</v>
      </c>
      <c r="F519" s="15" t="str">
        <f>[1]ORÇAMENTO!R534</f>
        <v>LIMPEZA DE PISO CERÂMICO OU PORCELANATO COM PANO ÚMIDO. AF_04/2019</v>
      </c>
      <c r="G519" s="13" t="str">
        <f>[1]ORÇAMENTO!S534</f>
        <v>M2</v>
      </c>
      <c r="H519" s="13">
        <f>[1]ORÇAMENTO!T534</f>
        <v>891.68</v>
      </c>
      <c r="I519" s="51"/>
      <c r="J519" s="42"/>
      <c r="K519" s="43"/>
      <c r="L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</row>
    <row r="520" spans="2:257" ht="38.25" x14ac:dyDescent="0.2">
      <c r="B520" s="1"/>
      <c r="C520" s="20" t="str">
        <f>[1]ORÇAMENTO!O535</f>
        <v>1.68.2.</v>
      </c>
      <c r="D520" s="20" t="str">
        <f>[1]ORÇAMENTO!P535</f>
        <v>SINAPI</v>
      </c>
      <c r="E520" s="17">
        <v>103689</v>
      </c>
      <c r="F520" s="15" t="str">
        <f>[1]ORÇAMENTO!R535</f>
        <v>FORNECIMENTO E INSTALAÇÃO DE PLACA DE OBRA COM CHAPA GALVANIZADA E ESTRUTURA DE MADEIRA. AF_03/2022_PS</v>
      </c>
      <c r="G520" s="13" t="str">
        <f>[1]ORÇAMENTO!S535</f>
        <v>M2</v>
      </c>
      <c r="H520" s="13">
        <f>[1]ORÇAMENTO!T535</f>
        <v>2</v>
      </c>
      <c r="I520" s="51"/>
      <c r="J520" s="42"/>
      <c r="K520" s="43"/>
      <c r="L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</row>
    <row r="521" spans="2:257" x14ac:dyDescent="0.2">
      <c r="B521" s="1"/>
      <c r="C521" s="25" t="s">
        <v>17</v>
      </c>
      <c r="D521" s="27"/>
      <c r="E521" s="29"/>
      <c r="F521" s="30" t="s">
        <v>15</v>
      </c>
      <c r="G521" s="21"/>
      <c r="H521" s="21"/>
      <c r="I521" s="50"/>
      <c r="J521" s="40" t="s">
        <v>16</v>
      </c>
      <c r="K521" s="46">
        <f>K522+K537+K543+K549+K550+K555+K560+K562+K566+K568+K569+K574+K579+K581+K585+K587+K588+K593+K598+K600+K604+K607+K608+K610+K612+K614+K615+K620+K625+K627+K632+K634</f>
        <v>0</v>
      </c>
      <c r="L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</row>
    <row r="522" spans="2:257" x14ac:dyDescent="0.2">
      <c r="B522" s="1"/>
      <c r="C522" s="25" t="s">
        <v>18</v>
      </c>
      <c r="D522" s="27"/>
      <c r="E522" s="29"/>
      <c r="F522" s="30" t="str">
        <f>[2]ORÇAMENTO!R17</f>
        <v>CONTRAPARTIDA DEMOLIÇÃO DO PREDIO EXISTENTE</v>
      </c>
      <c r="G522" s="21"/>
      <c r="H522" s="21"/>
      <c r="I522" s="50"/>
      <c r="J522" s="47" t="s">
        <v>6</v>
      </c>
      <c r="K522" s="46">
        <f>SUM(K523:K536)</f>
        <v>0</v>
      </c>
      <c r="L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</row>
    <row r="523" spans="2:257" ht="38.25" x14ac:dyDescent="0.2">
      <c r="B523" s="1"/>
      <c r="C523" s="20" t="s">
        <v>21</v>
      </c>
      <c r="D523" s="20" t="str">
        <f>[2]ORÇAMENTO!P18</f>
        <v>SINAPI</v>
      </c>
      <c r="E523" s="28">
        <v>97625</v>
      </c>
      <c r="F523" s="15" t="str">
        <f>[2]ORÇAMENTO!R18</f>
        <v>DEMOLIÇÃO DE ALVENARIA PARA QUALQUER TIPO DE BLOCO, DE FORMA MECANIZADA, SEM REAPROVEITAMENTO. AF_09/2023</v>
      </c>
      <c r="G523" s="13" t="str">
        <f>[2]ORÇAMENTO!S18</f>
        <v>M3</v>
      </c>
      <c r="H523" s="13">
        <f>[2]ORÇAMENTO!T18</f>
        <v>1474.25</v>
      </c>
      <c r="I523" s="51"/>
      <c r="J523" s="42"/>
      <c r="K523" s="43"/>
      <c r="L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</row>
    <row r="524" spans="2:257" ht="38.25" x14ac:dyDescent="0.2">
      <c r="B524" s="1"/>
      <c r="C524" s="20" t="s">
        <v>22</v>
      </c>
      <c r="D524" s="20" t="str">
        <f>[2]ORÇAMENTO!P19</f>
        <v>SINAPI</v>
      </c>
      <c r="E524" s="28">
        <v>97629</v>
      </c>
      <c r="F524" s="15" t="str">
        <f>[2]ORÇAMENTO!R19</f>
        <v>DEMOLIÇÃO DE LAJES, EM CONCRETO ARMADO, DE FORMA MECANIZADA COM MARTELETE, SEM REAPROVEITAMENTO. AF_09/2023</v>
      </c>
      <c r="G524" s="13" t="str">
        <f>[2]ORÇAMENTO!S19</f>
        <v>M3</v>
      </c>
      <c r="H524" s="13">
        <f>[2]ORÇAMENTO!T19</f>
        <v>236</v>
      </c>
      <c r="I524" s="51"/>
      <c r="J524" s="42"/>
      <c r="K524" s="43"/>
      <c r="L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</row>
    <row r="525" spans="2:257" ht="38.25" x14ac:dyDescent="0.2">
      <c r="B525" s="1"/>
      <c r="C525" s="32" t="s">
        <v>23</v>
      </c>
      <c r="D525" s="32" t="str">
        <f>[2]ORÇAMENTO!P20</f>
        <v>SINAPI</v>
      </c>
      <c r="E525" s="33">
        <v>97627</v>
      </c>
      <c r="F525" s="34" t="str">
        <f>[2]ORÇAMENTO!R20</f>
        <v>DEMOLIÇÃO DE PILARES E VIGAS EM CONCRETO ARMADO, DE FORMA MECANIZADA COM MARTELETE, SEM REAPROVEITAMENTO. AF_09/2023</v>
      </c>
      <c r="G525" s="35" t="str">
        <f>[2]ORÇAMENTO!S20</f>
        <v>M3</v>
      </c>
      <c r="H525" s="35">
        <f>[2]ORÇAMENTO!T20</f>
        <v>442.28</v>
      </c>
      <c r="I525" s="52"/>
      <c r="J525" s="44"/>
      <c r="K525" s="45"/>
      <c r="L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</row>
    <row r="526" spans="2:257" ht="38.25" x14ac:dyDescent="0.2">
      <c r="B526" s="1"/>
      <c r="C526" s="20" t="s">
        <v>24</v>
      </c>
      <c r="D526" s="20" t="str">
        <f>[2]ORÇAMENTO!P21</f>
        <v>SINAPI</v>
      </c>
      <c r="E526" s="28">
        <v>104790</v>
      </c>
      <c r="F526" s="15" t="str">
        <f>[2]ORÇAMENTO!R21</f>
        <v>DEMOLIÇÃO DE PISO DE CONCRETO SIMPLES, DE FORMA MECANIZADA COM MARTELETE, SEM REAPROVEITAMENTO. AF_09/2023</v>
      </c>
      <c r="G526" s="13" t="str">
        <f>[2]ORÇAMENTO!S21</f>
        <v>M3</v>
      </c>
      <c r="H526" s="13">
        <f>[2]ORÇAMENTO!T21</f>
        <v>352.71</v>
      </c>
      <c r="I526" s="51"/>
      <c r="J526" s="42"/>
      <c r="K526" s="43"/>
      <c r="L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</row>
    <row r="527" spans="2:257" ht="38.25" x14ac:dyDescent="0.2">
      <c r="B527" s="1"/>
      <c r="C527" s="20" t="s">
        <v>25</v>
      </c>
      <c r="D527" s="20" t="str">
        <f>[2]ORÇAMENTO!P22</f>
        <v>SINAPI</v>
      </c>
      <c r="E527" s="28">
        <v>97649</v>
      </c>
      <c r="F527" s="15" t="str">
        <f>[2]ORÇAMENTO!R22</f>
        <v>REMOÇÃO DE TELHAS DE FIBROCIMENTO, METÁLICA E CERÂMICA, DE FORMA MECANIZADA, COM USO DE GUINDASTE, SEM REAPROVEITAMENTO. AF_09/2023</v>
      </c>
      <c r="G527" s="13" t="str">
        <f>[2]ORÇAMENTO!S22</f>
        <v>M2</v>
      </c>
      <c r="H527" s="13">
        <f>[2]ORÇAMENTO!T22</f>
        <v>1310</v>
      </c>
      <c r="I527" s="51"/>
      <c r="J527" s="42"/>
      <c r="K527" s="43"/>
      <c r="L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</row>
    <row r="528" spans="2:257" ht="38.25" x14ac:dyDescent="0.2">
      <c r="B528" s="1"/>
      <c r="C528" s="20" t="s">
        <v>26</v>
      </c>
      <c r="D528" s="20" t="str">
        <f>[2]ORÇAMENTO!P23</f>
        <v>SINAPI</v>
      </c>
      <c r="E528" s="28">
        <v>97653</v>
      </c>
      <c r="F528" s="15" t="str">
        <f>[2]ORÇAMENTO!R23</f>
        <v>REMOÇÃO DE TESOURAS DE MADEIRA, COM VÃO MENOR QUE 8M, DE FORMA MECANIZADA, COM REAPROVEITAMENTO. AF_09/2023</v>
      </c>
      <c r="G528" s="13" t="str">
        <f>[2]ORÇAMENTO!S23</f>
        <v>UN</v>
      </c>
      <c r="H528" s="13">
        <f>[2]ORÇAMENTO!T23</f>
        <v>18</v>
      </c>
      <c r="I528" s="51"/>
      <c r="J528" s="42"/>
      <c r="K528" s="43"/>
      <c r="L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</row>
    <row r="529" spans="2:257" ht="38.25" x14ac:dyDescent="0.2">
      <c r="B529" s="1"/>
      <c r="C529" s="20" t="s">
        <v>27</v>
      </c>
      <c r="D529" s="20" t="str">
        <f>[2]ORÇAMENTO!P24</f>
        <v>SINAPI</v>
      </c>
      <c r="E529" s="28">
        <v>97654</v>
      </c>
      <c r="F529" s="15" t="str">
        <f>[2]ORÇAMENTO!R24</f>
        <v>REMOÇÃO DE TESOURAS DE MADEIRA, COM VÃO MAIOR OU IGUAL A 8M, DE FORMA MECANIZADA, COM REAPROVEITAMENTO. AF_09/2023</v>
      </c>
      <c r="G529" s="13" t="str">
        <f>[2]ORÇAMENTO!S24</f>
        <v>UN</v>
      </c>
      <c r="H529" s="13">
        <f>[2]ORÇAMENTO!T24</f>
        <v>12</v>
      </c>
      <c r="I529" s="51"/>
      <c r="J529" s="42"/>
      <c r="K529" s="43"/>
      <c r="L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</row>
    <row r="530" spans="2:257" ht="51" x14ac:dyDescent="0.2">
      <c r="B530" s="1"/>
      <c r="C530" s="20" t="s">
        <v>28</v>
      </c>
      <c r="D530" s="20" t="str">
        <f>[2]ORÇAMENTO!P25</f>
        <v>SINAPI</v>
      </c>
      <c r="E530" s="28">
        <v>100983</v>
      </c>
      <c r="F530" s="15" t="str">
        <f>[2]ORÇAMENTO!R25</f>
        <v>CARGA, MANOBRA E DESCARGA DE ENTULHO EM CAMINHÃO BASCULANTE 14 M³ - CARGA COM ESCAVADEIRA HIDRÁULICA  (CAÇAMBA DE 0,80 M³ / 111 HP) E DESCARGA LIVRE (UNIDADE: M3). AF_07/2020</v>
      </c>
      <c r="G530" s="13" t="str">
        <f>[2]ORÇAMENTO!S25</f>
        <v>M3</v>
      </c>
      <c r="H530" s="13">
        <f>[2]ORÇAMENTO!T25</f>
        <v>2622.86</v>
      </c>
      <c r="I530" s="51"/>
      <c r="J530" s="42"/>
      <c r="K530" s="43"/>
      <c r="L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</row>
    <row r="531" spans="2:257" ht="38.25" x14ac:dyDescent="0.2">
      <c r="B531" s="1"/>
      <c r="C531" s="20" t="s">
        <v>29</v>
      </c>
      <c r="D531" s="20" t="str">
        <f>[2]ORÇAMENTO!P26</f>
        <v>SINAPI</v>
      </c>
      <c r="E531" s="28">
        <v>93589</v>
      </c>
      <c r="F531" s="15" t="str">
        <f>[2]ORÇAMENTO!R26</f>
        <v>TRANSPORTE COM CAMINHÃO BASCULANTE DE 10 M³, EM VIA URBANA EM REVESTIMENTO PRIMÁRIO (UNIDADE: M3XKM). AF_07/2020</v>
      </c>
      <c r="G531" s="13" t="str">
        <f>[2]ORÇAMENTO!S26</f>
        <v>M3XKM</v>
      </c>
      <c r="H531" s="13">
        <f>[2]ORÇAMENTO!T26</f>
        <v>26228.6</v>
      </c>
      <c r="I531" s="51"/>
      <c r="J531" s="42"/>
      <c r="K531" s="43"/>
      <c r="L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</row>
    <row r="532" spans="2:257" ht="38.25" x14ac:dyDescent="0.2">
      <c r="B532" s="1"/>
      <c r="C532" s="20" t="s">
        <v>30</v>
      </c>
      <c r="D532" s="20" t="str">
        <f>[2]ORÇAMENTO!P27</f>
        <v>SINAPI</v>
      </c>
      <c r="E532" s="28">
        <v>97635</v>
      </c>
      <c r="F532" s="15" t="str">
        <f>[2]ORÇAMENTO!R27</f>
        <v>REMOÇÃO DE PISO DE BLOCO INTERTRAVADO OU DE PEDRA PORTUGUESA, DE FORMA MANUAL, COM REAPROVEITAMENTO. AF_09/2023</v>
      </c>
      <c r="G532" s="13" t="str">
        <f>[2]ORÇAMENTO!S27</f>
        <v>M2</v>
      </c>
      <c r="H532" s="13">
        <f>[2]ORÇAMENTO!T27</f>
        <v>63.57</v>
      </c>
      <c r="I532" s="51"/>
      <c r="J532" s="42"/>
      <c r="K532" s="43"/>
      <c r="L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</row>
    <row r="533" spans="2:257" ht="51" x14ac:dyDescent="0.2">
      <c r="B533" s="1"/>
      <c r="C533" s="20" t="s">
        <v>31</v>
      </c>
      <c r="D533" s="20" t="str">
        <f>[2]ORÇAMENTO!P28</f>
        <v>SINAPI</v>
      </c>
      <c r="E533" s="28">
        <v>104802</v>
      </c>
      <c r="F533" s="15" t="str">
        <f>[2]ORÇAMENTO!R28</f>
        <v>REMOÇÃO DE TELA DE ARAME GALVANIZADO DE ALAMBRADOS PARA QUADRAS POLIESPORTIVAS, DE FORMA MANUAL, SEM REMOÇÃO DA ESTRUTURA DE SUSTENTAÇÃO, SEM REAPROVEITAMENTO. AF_09/2023</v>
      </c>
      <c r="G533" s="13" t="str">
        <f>[2]ORÇAMENTO!S28</f>
        <v>M2</v>
      </c>
      <c r="H533" s="13">
        <f>[2]ORÇAMENTO!T28</f>
        <v>26.08</v>
      </c>
      <c r="I533" s="51"/>
      <c r="J533" s="42"/>
      <c r="K533" s="43"/>
      <c r="L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</row>
    <row r="534" spans="2:257" x14ac:dyDescent="0.2">
      <c r="B534" s="1"/>
      <c r="C534" s="20" t="s">
        <v>263</v>
      </c>
      <c r="D534" s="20" t="s">
        <v>266</v>
      </c>
      <c r="E534" s="28">
        <v>20002001</v>
      </c>
      <c r="F534" s="15" t="str">
        <f>VLOOKUP(E534,[3]EDIF!$A$1:$E$2781,2,0)</f>
        <v>TRADO MANUAL</v>
      </c>
      <c r="G534" s="13" t="str">
        <f>VLOOKUP(E534,[3]EDIF!$A$1:$E$2781,3,0)</f>
        <v>M</v>
      </c>
      <c r="H534" s="13">
        <f>10*4</f>
        <v>40</v>
      </c>
      <c r="I534" s="51"/>
      <c r="J534" s="42"/>
      <c r="K534" s="43"/>
      <c r="L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</row>
    <row r="535" spans="2:257" ht="25.5" x14ac:dyDescent="0.2">
      <c r="B535" s="1"/>
      <c r="C535" s="20" t="s">
        <v>264</v>
      </c>
      <c r="D535" s="20" t="s">
        <v>266</v>
      </c>
      <c r="E535" s="28">
        <v>20002002</v>
      </c>
      <c r="F535" s="15" t="str">
        <f>VLOOKUP(E535,[3]EDIF!$A$1:$E$2781,2,0)</f>
        <v>MOBILIZAÇÃO E INSTALAÇÃO DE 1  EQUIPAMENTO PARA EXECUÇÃO DE SONDAGEM A PERCUSSÃO</v>
      </c>
      <c r="G535" s="13" t="str">
        <f>VLOOKUP(E535,[3]EDIF!$A$1:$E$2781,3,0)</f>
        <v>UN</v>
      </c>
      <c r="H535" s="13">
        <v>1</v>
      </c>
      <c r="I535" s="51"/>
      <c r="J535" s="42"/>
      <c r="K535" s="43"/>
      <c r="L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</row>
    <row r="536" spans="2:257" ht="38.25" x14ac:dyDescent="0.2">
      <c r="B536" s="1"/>
      <c r="C536" s="20" t="s">
        <v>265</v>
      </c>
      <c r="D536" s="20" t="s">
        <v>266</v>
      </c>
      <c r="E536" s="28">
        <v>20002003</v>
      </c>
      <c r="F536" s="15" t="str">
        <f>VLOOKUP(E536,[3]EDIF!$A$1:$E$2781,2,0)</f>
        <v>DESLOCAMENTO DE EQUIPAMENTO ENTRE FUROS EM TERRENO PLANO, CONSIDERANDO A DISTÂNCIA ATÉ 100M, PARA SONDAGEM A PERCUSSÃO</v>
      </c>
      <c r="G536" s="13" t="str">
        <f>VLOOKUP(E536,[3]EDIF!$A$1:$E$2781,3,0)</f>
        <v>UN</v>
      </c>
      <c r="H536" s="13">
        <v>4</v>
      </c>
      <c r="I536" s="51"/>
      <c r="J536" s="42"/>
      <c r="K536" s="43"/>
      <c r="L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</row>
    <row r="537" spans="2:257" ht="25.5" x14ac:dyDescent="0.2">
      <c r="B537" s="1"/>
      <c r="C537" s="25" t="s">
        <v>19</v>
      </c>
      <c r="D537" s="27"/>
      <c r="E537" s="29"/>
      <c r="F537" s="30" t="str">
        <f>[2]ORÇAMENTO!R29</f>
        <v>CONTRAPARTIDA DE MOVIMENTAÇÃO DE TERRA PARA ARRIMO</v>
      </c>
      <c r="G537" s="21"/>
      <c r="H537" s="21"/>
      <c r="I537" s="50"/>
      <c r="J537" s="47" t="s">
        <v>6</v>
      </c>
      <c r="K537" s="46">
        <f>SUM(K538:K542)</f>
        <v>0</v>
      </c>
      <c r="L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</row>
    <row r="538" spans="2:257" ht="63.75" x14ac:dyDescent="0.2">
      <c r="B538" s="1"/>
      <c r="C538" s="20" t="s">
        <v>32</v>
      </c>
      <c r="D538" s="20" t="str">
        <f>[2]ORÇAMENTO!P30</f>
        <v>SINAPI</v>
      </c>
      <c r="E538" s="28">
        <v>101140</v>
      </c>
      <c r="F538" s="15" t="str">
        <f>[2]ORÇAMENTO!R30</f>
        <v>ESCAVAÇÃO HORIZONTAL, INCLUINDO ESCARIFICAÇÃO, CARGA, DESCARGA E TRANSPORTE EM SOLO DE 2A CATEGORIA COM TRATOR DE ESTEIRAS (150HP/LÂMINA: 3,18M3) E CAMINHÃO BASCULANTE DE 10M3, DMT ATÉ 200M. AF_07/2020</v>
      </c>
      <c r="G538" s="13" t="str">
        <f>[2]ORÇAMENTO!S30</f>
        <v>M3</v>
      </c>
      <c r="H538" s="13">
        <f>[2]ORÇAMENTO!T30</f>
        <v>1105.5999999999999</v>
      </c>
      <c r="I538" s="51"/>
      <c r="J538" s="42"/>
      <c r="K538" s="43"/>
      <c r="L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</row>
    <row r="539" spans="2:257" ht="38.25" x14ac:dyDescent="0.2">
      <c r="B539" s="1"/>
      <c r="C539" s="20" t="s">
        <v>33</v>
      </c>
      <c r="D539" s="20" t="str">
        <f>[2]ORÇAMENTO!P31</f>
        <v>SINAPI</v>
      </c>
      <c r="E539" s="28">
        <v>101617</v>
      </c>
      <c r="F539" s="15" t="str">
        <f>[2]ORÇAMENTO!R31</f>
        <v>PREPARO DE FUNDO DE VALA COM LARGURA MAIOR OU IGUAL A 1,5 M E MENOR QUE 2,5 M (ACERTO DO SOLO NATURAL). AF_08/2020</v>
      </c>
      <c r="G539" s="13" t="str">
        <f>[2]ORÇAMENTO!S31</f>
        <v>M2</v>
      </c>
      <c r="H539" s="13">
        <f>[2]ORÇAMENTO!T31</f>
        <v>95.65</v>
      </c>
      <c r="I539" s="51"/>
      <c r="J539" s="42"/>
      <c r="K539" s="43"/>
      <c r="L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</row>
    <row r="540" spans="2:257" ht="51" x14ac:dyDescent="0.2">
      <c r="B540" s="1"/>
      <c r="C540" s="20" t="s">
        <v>34</v>
      </c>
      <c r="D540" s="20" t="str">
        <f>[2]ORÇAMENTO!P32</f>
        <v>SINAPI</v>
      </c>
      <c r="E540" s="28">
        <v>94318</v>
      </c>
      <c r="F540" s="15" t="str">
        <f>[2]ORÇAMENTO!R32</f>
        <v>ATERRO MECANIZADO DE VALA COM RETROESCAVADEIRA (CAPACIDADE DA CAÇAMBA DA RETRO: 0,26 M³ / POTÊNCIA: 88 HP), LARGURA ATÉ 1,5 M, PROFUNDIDADE DE 1,5 A 3,0 M, COM SOLO ARGILO-ARENOSO. AF_08/2023</v>
      </c>
      <c r="G540" s="13" t="str">
        <f>[2]ORÇAMENTO!S32</f>
        <v>M3</v>
      </c>
      <c r="H540" s="13">
        <f>[2]ORÇAMENTO!T32</f>
        <v>544.16</v>
      </c>
      <c r="I540" s="51"/>
      <c r="J540" s="42"/>
      <c r="K540" s="43"/>
      <c r="L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</row>
    <row r="541" spans="2:257" ht="63.75" x14ac:dyDescent="0.2">
      <c r="B541" s="1"/>
      <c r="C541" s="20" t="s">
        <v>35</v>
      </c>
      <c r="D541" s="20" t="str">
        <f>[2]ORÇAMENTO!P33</f>
        <v>SINAPI</v>
      </c>
      <c r="E541" s="28">
        <v>96385</v>
      </c>
      <c r="F541" s="15" t="str">
        <f>[2]ORÇAMENTO!R33</f>
        <v>EXECUÇÃO E COMPACTAÇÃO DE CORPO DE ATERRO DE ATERRO (95% DE ENERGIA DO PROCTOR NORMAL) COM SOLO PREDOMINANTEMENTE ARGILOSO ESPESSURA 15 CM - EXCLUSIVE MATERIAL, ESCAVAÇÃO, CARGA E TRANSPORTE. AF_09/2024</v>
      </c>
      <c r="G541" s="13" t="str">
        <f>[2]ORÇAMENTO!S33</f>
        <v>M3</v>
      </c>
      <c r="H541" s="13">
        <f>[2]ORÇAMENTO!T33</f>
        <v>544.16</v>
      </c>
      <c r="I541" s="51"/>
      <c r="J541" s="42"/>
      <c r="K541" s="43"/>
      <c r="L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</row>
    <row r="542" spans="2:257" ht="38.25" x14ac:dyDescent="0.2">
      <c r="B542" s="1"/>
      <c r="C542" s="20" t="s">
        <v>36</v>
      </c>
      <c r="D542" s="20" t="str">
        <f>[2]ORÇAMENTO!P34</f>
        <v>SINAPI</v>
      </c>
      <c r="E542" s="28">
        <v>93589</v>
      </c>
      <c r="F542" s="15" t="str">
        <f>[2]ORÇAMENTO!R34</f>
        <v>TRANSPORTE COM CAMINHÃO BASCULANTE DE 10 M³, EM VIA URBANA EM REVESTIMENTO PRIMÁRIO (UNIDADE: M3XKM). AF_07/2020</v>
      </c>
      <c r="G542" s="13" t="str">
        <f>[2]ORÇAMENTO!S34</f>
        <v>M3XKM</v>
      </c>
      <c r="H542" s="13">
        <f>[2]ORÇAMENTO!T34</f>
        <v>7860.12</v>
      </c>
      <c r="I542" s="51"/>
      <c r="J542" s="42"/>
      <c r="K542" s="43"/>
      <c r="L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</row>
    <row r="543" spans="2:257" x14ac:dyDescent="0.2">
      <c r="B543" s="1"/>
      <c r="C543" s="25" t="s">
        <v>20</v>
      </c>
      <c r="D543" s="27"/>
      <c r="E543" s="29"/>
      <c r="F543" s="30" t="str">
        <f>[2]ORÇAMENTO!R35</f>
        <v>CONTRAPARTIDA MURO DE ARRIMO EM GABIÃO</v>
      </c>
      <c r="G543" s="21"/>
      <c r="H543" s="21"/>
      <c r="I543" s="50"/>
      <c r="J543" s="47" t="s">
        <v>6</v>
      </c>
      <c r="K543" s="46">
        <f>SUM(K544:K548)</f>
        <v>0</v>
      </c>
      <c r="L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</row>
    <row r="544" spans="2:257" ht="63.75" x14ac:dyDescent="0.2">
      <c r="B544" s="1"/>
      <c r="C544" s="32" t="s">
        <v>37</v>
      </c>
      <c r="D544" s="32" t="str">
        <f>[2]ORÇAMENTO!P36</f>
        <v>SINAPI</v>
      </c>
      <c r="E544" s="33">
        <v>92745</v>
      </c>
      <c r="F544" s="34" t="str">
        <f>[2]ORÇAMENTO!R36</f>
        <v>MURO DE GABIÃO, ENCHIMENTO COM PEDRA DE MÃO TIPO RACHÃO, DE GRAVIDADE, COM GAIOLAS DE COMPRIMENTO IGUAL A 2 M, PARA MUROS COM ALTURA MAIOR QUE 4 M E MENOR OU IGUAL A 6 M - FORNECIMENTO E EXECUÇÃO. AF_03/2024</v>
      </c>
      <c r="G544" s="35" t="str">
        <f>[2]ORÇAMENTO!S36</f>
        <v>M3</v>
      </c>
      <c r="H544" s="35">
        <f>[2]ORÇAMENTO!T36</f>
        <v>423.23</v>
      </c>
      <c r="I544" s="52"/>
      <c r="J544" s="44"/>
      <c r="K544" s="45"/>
      <c r="L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</row>
    <row r="545" spans="2:257" ht="38.25" x14ac:dyDescent="0.2">
      <c r="B545" s="1"/>
      <c r="C545" s="20" t="s">
        <v>38</v>
      </c>
      <c r="D545" s="20" t="str">
        <f>[2]ORÇAMENTO!P37</f>
        <v>SINAPI</v>
      </c>
      <c r="E545" s="28">
        <v>96399</v>
      </c>
      <c r="F545" s="15" t="str">
        <f>[2]ORÇAMENTO!R37</f>
        <v>CONSTRUÇÃO DE BASE E SUB-BASE PARA PAVIMENTAÇÃO DE RACHÃO, COM ESPESSURA DE 40 CM - EXCLUSIVE CARGA E TRANSPORTE. AF_09/2024</v>
      </c>
      <c r="G545" s="13" t="str">
        <f>[2]ORÇAMENTO!S37</f>
        <v>M3</v>
      </c>
      <c r="H545" s="13">
        <f>[2]ORÇAMENTO!T37</f>
        <v>81.19</v>
      </c>
      <c r="I545" s="51"/>
      <c r="J545" s="42"/>
      <c r="K545" s="43"/>
      <c r="L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</row>
    <row r="546" spans="2:257" ht="51" x14ac:dyDescent="0.2">
      <c r="B546" s="1"/>
      <c r="C546" s="20" t="s">
        <v>39</v>
      </c>
      <c r="D546" s="20" t="str">
        <f>[2]ORÇAMENTO!P38</f>
        <v>SINAPI</v>
      </c>
      <c r="E546" s="28">
        <v>100978</v>
      </c>
      <c r="F546" s="15" t="str">
        <f>[2]ORÇAMENTO!R38</f>
        <v>CARGA, MANOBRA E DESCARGA DE SOLOS E MATERIAIS GRANULARES EM CAMINHÃO BASCULANTE 10 M³ - CARGA COM ESCAVADEIRA HIDRÁULICA (CAÇAMBA DE 1,20 M³ / 155 HP) E DESCARGA LIVRE (UNIDADE: M3). AF_07/2020</v>
      </c>
      <c r="G546" s="13" t="str">
        <f>[2]ORÇAMENTO!S38</f>
        <v>M3</v>
      </c>
      <c r="H546" s="13">
        <f>[2]ORÇAMENTO!T38</f>
        <v>81.19</v>
      </c>
      <c r="I546" s="51"/>
      <c r="J546" s="42"/>
      <c r="K546" s="43"/>
      <c r="L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</row>
    <row r="547" spans="2:257" ht="38.25" x14ac:dyDescent="0.2">
      <c r="B547" s="1"/>
      <c r="C547" s="20" t="s">
        <v>40</v>
      </c>
      <c r="D547" s="20" t="str">
        <f>[2]ORÇAMENTO!P39</f>
        <v>SINAPI</v>
      </c>
      <c r="E547" s="28">
        <v>95875</v>
      </c>
      <c r="F547" s="15" t="str">
        <f>[2]ORÇAMENTO!R39</f>
        <v>TRANSPORTE COM CAMINHÃO BASCULANTE DE 10 M³, EM VIA URBANA PAVIMENTADA, DMT ATÉ 30 KM (UNIDADE: M3XKM). AF_07/2020</v>
      </c>
      <c r="G547" s="13" t="str">
        <f>[2]ORÇAMENTO!S39</f>
        <v>M3XKM</v>
      </c>
      <c r="H547" s="13">
        <f>[2]ORÇAMENTO!T39</f>
        <v>1136.69</v>
      </c>
      <c r="I547" s="51"/>
      <c r="J547" s="42"/>
      <c r="K547" s="43"/>
      <c r="L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</row>
    <row r="548" spans="2:257" ht="38.25" x14ac:dyDescent="0.2">
      <c r="B548" s="1"/>
      <c r="C548" s="20" t="s">
        <v>41</v>
      </c>
      <c r="D548" s="20" t="str">
        <f>[2]ORÇAMENTO!P40</f>
        <v>SINAPI</v>
      </c>
      <c r="E548" s="28">
        <v>102713</v>
      </c>
      <c r="F548" s="15" t="str">
        <f>[2]ORÇAMENTO!R40</f>
        <v>GEOTÊXTIL NÃO TECIDO 100% POLIÉSTER, RESISTÊNCIA A TRAÇÃO DE 14 KN/M (RT - 14), INSTALADO EM DRENO - FORNECIMENTO E INSTALAÇÃO. AF_07/2021</v>
      </c>
      <c r="G548" s="13" t="str">
        <f>[2]ORÇAMENTO!S40</f>
        <v>M2</v>
      </c>
      <c r="H548" s="13">
        <f>[2]ORÇAMENTO!T40</f>
        <v>224.57</v>
      </c>
      <c r="I548" s="51"/>
      <c r="J548" s="42"/>
      <c r="K548" s="43"/>
      <c r="L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</row>
    <row r="549" spans="2:257" x14ac:dyDescent="0.2">
      <c r="B549" s="1"/>
      <c r="C549" s="25" t="s">
        <v>42</v>
      </c>
      <c r="D549" s="27"/>
      <c r="E549" s="29"/>
      <c r="F549" s="30" t="str">
        <f>[2]ORÇAMENTO!R41</f>
        <v>CONTRAPARTIDA MURO PARA FECHAMENTO</v>
      </c>
      <c r="G549" s="21"/>
      <c r="H549" s="21"/>
      <c r="I549" s="50"/>
      <c r="J549" s="47"/>
      <c r="K549" s="46"/>
      <c r="L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</row>
    <row r="550" spans="2:257" x14ac:dyDescent="0.2">
      <c r="B550" s="1"/>
      <c r="C550" s="25" t="s">
        <v>43</v>
      </c>
      <c r="D550" s="27"/>
      <c r="E550" s="29"/>
      <c r="F550" s="30" t="str">
        <f>[2]ORÇAMENTO!R42</f>
        <v>MURO - VIGAS BALDRAME E BLOCO</v>
      </c>
      <c r="G550" s="21"/>
      <c r="H550" s="21"/>
      <c r="I550" s="50"/>
      <c r="J550" s="47" t="s">
        <v>6</v>
      </c>
      <c r="K550" s="46">
        <f>SUM(K551:K554)</f>
        <v>0</v>
      </c>
      <c r="L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</row>
    <row r="551" spans="2:257" ht="25.5" x14ac:dyDescent="0.2">
      <c r="B551" s="1"/>
      <c r="C551" s="20" t="s">
        <v>44</v>
      </c>
      <c r="D551" s="20" t="str">
        <f>[2]ORÇAMENTO!P43</f>
        <v>SINAPI</v>
      </c>
      <c r="E551" s="28">
        <v>96619</v>
      </c>
      <c r="F551" s="15" t="str">
        <f>[2]ORÇAMENTO!R43</f>
        <v>LASTRO DE CONCRETO MAGRO, APLICADO EM BLOCOS DE COROAMENTO OU SAPATAS, ESPESSURA DE 5 CM. AF_01/2024</v>
      </c>
      <c r="G551" s="13" t="str">
        <f>[2]ORÇAMENTO!S43</f>
        <v>M2</v>
      </c>
      <c r="H551" s="13">
        <f>[2]ORÇAMENTO!T43</f>
        <v>45.01</v>
      </c>
      <c r="I551" s="51"/>
      <c r="J551" s="42"/>
      <c r="K551" s="43"/>
      <c r="L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</row>
    <row r="552" spans="2:257" ht="38.25" x14ac:dyDescent="0.2">
      <c r="B552" s="1"/>
      <c r="C552" s="20" t="s">
        <v>45</v>
      </c>
      <c r="D552" s="20" t="str">
        <f>[2]ORÇAMENTO!P44</f>
        <v>SINAPI</v>
      </c>
      <c r="E552" s="28">
        <v>96542</v>
      </c>
      <c r="F552" s="15" t="str">
        <f>[2]ORÇAMENTO!R44</f>
        <v>FABRICAÇÃO, MONTAGEM E DESMONTAGEM DE FÔRMA PARA VIGA BALDRAME, EM CHAPA DE MADEIRA COMPENSADA RESINADA, E=17 MM, 4 UTILIZAÇÕES. AF_01/2024</v>
      </c>
      <c r="G552" s="13" t="str">
        <f>[2]ORÇAMENTO!S44</f>
        <v>M2</v>
      </c>
      <c r="H552" s="13">
        <f>[2]ORÇAMENTO!T44</f>
        <v>108.59</v>
      </c>
      <c r="I552" s="51"/>
      <c r="J552" s="42"/>
      <c r="K552" s="43"/>
      <c r="L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</row>
    <row r="553" spans="2:257" ht="38.25" x14ac:dyDescent="0.2">
      <c r="B553" s="1"/>
      <c r="C553" s="20" t="s">
        <v>46</v>
      </c>
      <c r="D553" s="20" t="str">
        <f>[2]ORÇAMENTO!P45</f>
        <v>SINAPI</v>
      </c>
      <c r="E553" s="28">
        <v>104918</v>
      </c>
      <c r="F553" s="15" t="str">
        <f>[2]ORÇAMENTO!R45</f>
        <v>ARMAÇÃO DE SAPATA ISOLADA, VIGA BALDRAME E SAPATA CORRIDA UTILIZANDO AÇO CA-50 DE 8 MM - MONTAGEM. AF_01/2024</v>
      </c>
      <c r="G553" s="13" t="str">
        <f>[2]ORÇAMENTO!S45</f>
        <v>KG</v>
      </c>
      <c r="H553" s="13">
        <f>[2]ORÇAMENTO!T45</f>
        <v>1206.56</v>
      </c>
      <c r="I553" s="51"/>
      <c r="J553" s="42"/>
      <c r="K553" s="43"/>
      <c r="L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</row>
    <row r="554" spans="2:257" ht="38.25" x14ac:dyDescent="0.2">
      <c r="B554" s="1"/>
      <c r="C554" s="20" t="s">
        <v>47</v>
      </c>
      <c r="D554" s="20" t="str">
        <f>[2]ORÇAMENTO!P46</f>
        <v>SINAPI</v>
      </c>
      <c r="E554" s="28">
        <v>96557</v>
      </c>
      <c r="F554" s="15" t="str">
        <f>[2]ORÇAMENTO!R46</f>
        <v>CONCRETAGEM DE BLOCO DE COROAMENTO OU VIGA BALDRAME, FCK 30 MPA, COM USO DE BOMBA - LANÇAMENTO, ADENSAMENTO E ACABAMENTO. AF_01/2024</v>
      </c>
      <c r="G554" s="13" t="str">
        <f>[2]ORÇAMENTO!S46</f>
        <v>M3</v>
      </c>
      <c r="H554" s="13">
        <f>[2]ORÇAMENTO!T46</f>
        <v>15.08</v>
      </c>
      <c r="I554" s="51"/>
      <c r="J554" s="42"/>
      <c r="K554" s="43"/>
      <c r="L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</row>
    <row r="555" spans="2:257" x14ac:dyDescent="0.2">
      <c r="B555" s="1"/>
      <c r="C555" s="25" t="s">
        <v>48</v>
      </c>
      <c r="D555" s="27"/>
      <c r="E555" s="29"/>
      <c r="F555" s="30" t="str">
        <f>[2]ORÇAMENTO!R47</f>
        <v>CONCRETO ARMADO - MURO - PILARES</v>
      </c>
      <c r="G555" s="21"/>
      <c r="H555" s="21"/>
      <c r="I555" s="50"/>
      <c r="J555" s="47" t="s">
        <v>6</v>
      </c>
      <c r="K555" s="46">
        <f>SUM(K556:K559)</f>
        <v>0</v>
      </c>
      <c r="L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</row>
    <row r="556" spans="2:257" ht="51" x14ac:dyDescent="0.2">
      <c r="B556" s="1"/>
      <c r="C556" s="20" t="s">
        <v>49</v>
      </c>
      <c r="D556" s="20" t="str">
        <f>[2]ORÇAMENTO!P48</f>
        <v>SINAPI</v>
      </c>
      <c r="E556" s="28">
        <v>92443</v>
      </c>
      <c r="F556" s="15" t="str">
        <f>[2]ORÇAMENTO!R48</f>
        <v>MONTAGEM E DESMONTAGEM DE FÔRMA DE PILARES RETANGULARES E ESTRUTURAS SIMILARES, PÉ-DIREITO SIMPLES, EM CHAPA DE MADEIRA COMPENSADA PLASTIFICADA, 18 UTILIZAÇÕES. AF_09/2020</v>
      </c>
      <c r="G556" s="13" t="str">
        <f>[2]ORÇAMENTO!S48</f>
        <v>M2</v>
      </c>
      <c r="H556" s="13">
        <f>[2]ORÇAMENTO!T48</f>
        <v>41.49</v>
      </c>
      <c r="I556" s="51"/>
      <c r="J556" s="42"/>
      <c r="K556" s="43"/>
      <c r="L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</row>
    <row r="557" spans="2:257" ht="38.25" x14ac:dyDescent="0.2">
      <c r="B557" s="1"/>
      <c r="C557" s="20" t="s">
        <v>50</v>
      </c>
      <c r="D557" s="20" t="str">
        <f>[2]ORÇAMENTO!P49</f>
        <v>SINAPI</v>
      </c>
      <c r="E557" s="28">
        <v>92761</v>
      </c>
      <c r="F557" s="15" t="str">
        <f>[2]ORÇAMENTO!R49</f>
        <v>ARMAÇÃO DE PILAR OU VIGA DE ESTRUTURA CONVENCIONAL DE CONCRETO ARMADO UTILIZANDO AÇO CA-50 DE 8,0 MM - MONTAGEM. AF_06/2022</v>
      </c>
      <c r="G557" s="13" t="str">
        <f>[2]ORÇAMENTO!S49</f>
        <v>KG</v>
      </c>
      <c r="H557" s="13">
        <f>[2]ORÇAMENTO!T49</f>
        <v>436.8</v>
      </c>
      <c r="I557" s="51"/>
      <c r="J557" s="42"/>
      <c r="K557" s="43"/>
      <c r="L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</row>
    <row r="558" spans="2:257" ht="38.25" x14ac:dyDescent="0.2">
      <c r="B558" s="1"/>
      <c r="C558" s="20" t="s">
        <v>51</v>
      </c>
      <c r="D558" s="20" t="str">
        <f>[2]ORÇAMENTO!P50</f>
        <v>SINAPI</v>
      </c>
      <c r="E558" s="28">
        <v>92759</v>
      </c>
      <c r="F558" s="15" t="str">
        <f>[2]ORÇAMENTO!R50</f>
        <v>ARMAÇÃO DE PILAR OU VIGA DE ESTRUTURA CONVENCIONAL DE CONCRETO ARMADO UTILIZANDO AÇO CA-60 DE 5,0 MM - MONTAGEM. AF_06/2022</v>
      </c>
      <c r="G558" s="13" t="str">
        <f>[2]ORÇAMENTO!S50</f>
        <v>KG</v>
      </c>
      <c r="H558" s="13">
        <f>[2]ORÇAMENTO!T50</f>
        <v>109.2</v>
      </c>
      <c r="I558" s="51"/>
      <c r="J558" s="42"/>
      <c r="K558" s="43"/>
      <c r="L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</row>
    <row r="559" spans="2:257" ht="38.25" x14ac:dyDescent="0.2">
      <c r="B559" s="1"/>
      <c r="C559" s="20" t="s">
        <v>52</v>
      </c>
      <c r="D559" s="20" t="str">
        <f>[2]ORÇAMENTO!P51</f>
        <v>SINAPI</v>
      </c>
      <c r="E559" s="28">
        <v>103672</v>
      </c>
      <c r="F559" s="15" t="str">
        <f>[2]ORÇAMENTO!R51</f>
        <v>CONCRETAGEM DE PILARES, FCK = 25 MPA, COM USO DE BOMBA - LANÇAMENTO, ADENSAMENTO E ACABAMENTO. AF_02/2022_PS</v>
      </c>
      <c r="G559" s="13" t="str">
        <f>[2]ORÇAMENTO!S51</f>
        <v>M3</v>
      </c>
      <c r="H559" s="13">
        <f>[2]ORÇAMENTO!T51</f>
        <v>5.46</v>
      </c>
      <c r="I559" s="51"/>
      <c r="J559" s="42"/>
      <c r="K559" s="43"/>
      <c r="L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</row>
    <row r="560" spans="2:257" x14ac:dyDescent="0.2">
      <c r="B560" s="1"/>
      <c r="C560" s="25" t="s">
        <v>53</v>
      </c>
      <c r="D560" s="27"/>
      <c r="E560" s="29"/>
      <c r="F560" s="30" t="str">
        <f>[2]ORÇAMENTO!R52</f>
        <v>ALVENARIA DA MURO</v>
      </c>
      <c r="G560" s="21"/>
      <c r="H560" s="21"/>
      <c r="I560" s="50"/>
      <c r="J560" s="47" t="s">
        <v>6</v>
      </c>
      <c r="K560" s="46">
        <f>SUM(K561:K561)</f>
        <v>0</v>
      </c>
      <c r="L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</row>
    <row r="561" spans="2:257" ht="51" x14ac:dyDescent="0.2">
      <c r="B561" s="1"/>
      <c r="C561" s="20" t="s">
        <v>54</v>
      </c>
      <c r="D561" s="20" t="str">
        <f>[2]ORÇAMENTO!P53</f>
        <v>SINAPI</v>
      </c>
      <c r="E561" s="28">
        <v>103324</v>
      </c>
      <c r="F561" s="15" t="str">
        <f>[2]ORÇAMENTO!R53</f>
        <v>ALVENARIA DE VEDAÇÃO DE BLOCOS CERÂMICOS FURADOS NA VERTICAL DE 14X19X39 CM (ESPESSURA 14 CM) E ARGAMASSA DE ASSENTAMENTO COM PREPARO EM BETONEIRA. AF_12/2021</v>
      </c>
      <c r="G561" s="13" t="str">
        <f>[2]ORÇAMENTO!S53</f>
        <v>M2</v>
      </c>
      <c r="H561" s="13">
        <f>[2]ORÇAMENTO!T53</f>
        <v>291.5</v>
      </c>
      <c r="I561" s="51"/>
      <c r="J561" s="42"/>
      <c r="K561" s="43"/>
      <c r="L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</row>
    <row r="562" spans="2:257" x14ac:dyDescent="0.2">
      <c r="B562" s="1"/>
      <c r="C562" s="25" t="s">
        <v>55</v>
      </c>
      <c r="D562" s="27"/>
      <c r="E562" s="29"/>
      <c r="F562" s="30" t="str">
        <f>[2]ORÇAMENTO!R54</f>
        <v>REVESTIMENTO DO MURO</v>
      </c>
      <c r="G562" s="21"/>
      <c r="H562" s="21"/>
      <c r="I562" s="50"/>
      <c r="J562" s="47" t="s">
        <v>6</v>
      </c>
      <c r="K562" s="46">
        <f>SUM(K563:K565)</f>
        <v>0</v>
      </c>
      <c r="L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</row>
    <row r="563" spans="2:257" ht="38.25" x14ac:dyDescent="0.2">
      <c r="B563" s="1"/>
      <c r="C563" s="20" t="s">
        <v>56</v>
      </c>
      <c r="D563" s="20" t="str">
        <f>[2]ORÇAMENTO!P55</f>
        <v>SINAPI</v>
      </c>
      <c r="E563" s="28">
        <v>87878</v>
      </c>
      <c r="F563" s="15" t="str">
        <f>[2]ORÇAMENTO!R55</f>
        <v>CHAPISCO APLICADO EM ALVENARIAS E ESTRUTURAS DE CONCRETO INTERNAS, COM COLHER DE PEDREIRO.  ARGAMASSA TRAÇO 1:3 COM PREPARO MANUAL. AF_10/2022</v>
      </c>
      <c r="G563" s="13" t="str">
        <f>[2]ORÇAMENTO!S55</f>
        <v>M2</v>
      </c>
      <c r="H563" s="13">
        <f>[2]ORÇAMENTO!T55</f>
        <v>583</v>
      </c>
      <c r="I563" s="51"/>
      <c r="J563" s="42"/>
      <c r="K563" s="43"/>
      <c r="L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</row>
    <row r="564" spans="2:257" ht="38.25" x14ac:dyDescent="0.2">
      <c r="B564" s="1"/>
      <c r="C564" s="20" t="s">
        <v>57</v>
      </c>
      <c r="D564" s="20" t="str">
        <f>[2]ORÇAMENTO!P56</f>
        <v>SINAPI</v>
      </c>
      <c r="E564" s="28">
        <v>96132</v>
      </c>
      <c r="F564" s="15" t="str">
        <f>[2]ORÇAMENTO!R56</f>
        <v>APLICAÇÃO MANUAL DE MASSA ACRÍLICA EM PANOS DE FACHADA SEM PRESENÇA DE VÃOS, DE EDIFÍCIOS DE MÚLTIPLOS PAVIMENTOS, DUAS DEMÃOS. AF_03/2024</v>
      </c>
      <c r="G564" s="13" t="str">
        <f>[2]ORÇAMENTO!S56</f>
        <v>M2</v>
      </c>
      <c r="H564" s="13">
        <f>[2]ORÇAMENTO!T56</f>
        <v>583</v>
      </c>
      <c r="I564" s="51"/>
      <c r="J564" s="42"/>
      <c r="K564" s="43"/>
      <c r="L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</row>
    <row r="565" spans="2:257" ht="25.5" x14ac:dyDescent="0.2">
      <c r="B565" s="1"/>
      <c r="C565" s="20" t="s">
        <v>58</v>
      </c>
      <c r="D565" s="20" t="str">
        <f>[2]ORÇAMENTO!P57</f>
        <v>SINAPI</v>
      </c>
      <c r="E565" s="28">
        <v>88489</v>
      </c>
      <c r="F565" s="15" t="str">
        <f>[2]ORÇAMENTO!R57</f>
        <v>PINTURA LÁTEX ACRÍLICA PREMIUM, APLICAÇÃO MANUAL EM PAREDES, DUAS DEMÃOS. AF_04/2023</v>
      </c>
      <c r="G565" s="13" t="str">
        <f>[2]ORÇAMENTO!S57</f>
        <v>M2</v>
      </c>
      <c r="H565" s="13">
        <f>[2]ORÇAMENTO!T57</f>
        <v>583</v>
      </c>
      <c r="I565" s="51"/>
      <c r="J565" s="42"/>
      <c r="K565" s="43"/>
      <c r="L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</row>
    <row r="566" spans="2:257" x14ac:dyDescent="0.2">
      <c r="B566" s="1"/>
      <c r="C566" s="25" t="s">
        <v>59</v>
      </c>
      <c r="D566" s="27"/>
      <c r="E566" s="29"/>
      <c r="F566" s="30" t="str">
        <f>[2]ORÇAMENTO!R58</f>
        <v>GRADIL</v>
      </c>
      <c r="G566" s="21"/>
      <c r="H566" s="21"/>
      <c r="I566" s="50"/>
      <c r="J566" s="47" t="s">
        <v>6</v>
      </c>
      <c r="K566" s="46">
        <f>SUM(K567:K567)</f>
        <v>0</v>
      </c>
      <c r="L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</row>
    <row r="567" spans="2:257" x14ac:dyDescent="0.2">
      <c r="B567" s="1"/>
      <c r="C567" s="20" t="s">
        <v>60</v>
      </c>
      <c r="D567" s="20" t="str">
        <f>[2]ORÇAMENTO!P59</f>
        <v>FNDE</v>
      </c>
      <c r="E567" s="28" t="s">
        <v>12</v>
      </c>
      <c r="F567" s="15" t="str">
        <f>[2]ORÇAMENTO!R59</f>
        <v>CERCA/GRADIL H=1,58M, MALHA 5 X 15CM -  GALVANIZADO</v>
      </c>
      <c r="G567" s="13" t="str">
        <f>[2]ORÇAMENTO!S59</f>
        <v>M2</v>
      </c>
      <c r="H567" s="13">
        <f>[2]ORÇAMENTO!T59</f>
        <v>151.63</v>
      </c>
      <c r="I567" s="51"/>
      <c r="J567" s="42"/>
      <c r="K567" s="43"/>
      <c r="L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</row>
    <row r="568" spans="2:257" x14ac:dyDescent="0.2">
      <c r="B568" s="1"/>
      <c r="C568" s="25" t="s">
        <v>61</v>
      </c>
      <c r="D568" s="27"/>
      <c r="E568" s="29"/>
      <c r="F568" s="30" t="str">
        <f>[2]ORÇAMENTO!R60</f>
        <v>CONTRAPARTIDA MURETAS</v>
      </c>
      <c r="G568" s="21"/>
      <c r="H568" s="21"/>
      <c r="I568" s="50"/>
      <c r="J568" s="47"/>
      <c r="K568" s="46"/>
      <c r="L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</row>
    <row r="569" spans="2:257" x14ac:dyDescent="0.2">
      <c r="B569" s="1"/>
      <c r="C569" s="25" t="s">
        <v>62</v>
      </c>
      <c r="D569" s="27"/>
      <c r="E569" s="29"/>
      <c r="F569" s="30" t="str">
        <f>[2]ORÇAMENTO!R61</f>
        <v>MURETETA - VIGAS BALDRAME E BLOCO</v>
      </c>
      <c r="G569" s="21"/>
      <c r="H569" s="21"/>
      <c r="I569" s="50"/>
      <c r="J569" s="47" t="s">
        <v>6</v>
      </c>
      <c r="K569" s="46">
        <f>SUM(K570:K573)</f>
        <v>0</v>
      </c>
      <c r="L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</row>
    <row r="570" spans="2:257" ht="25.5" x14ac:dyDescent="0.2">
      <c r="B570" s="1"/>
      <c r="C570" s="20" t="s">
        <v>63</v>
      </c>
      <c r="D570" s="20" t="str">
        <f>[2]ORÇAMENTO!P62</f>
        <v>SINAPI</v>
      </c>
      <c r="E570" s="28">
        <v>96619</v>
      </c>
      <c r="F570" s="15" t="str">
        <f>[2]ORÇAMENTO!R62</f>
        <v>LASTRO DE CONCRETO MAGRO, APLICADO EM BLOCOS DE COROAMENTO OU SAPATAS, ESPESSURA DE 5 CM. AF_01/2024</v>
      </c>
      <c r="G570" s="13" t="str">
        <f>[2]ORÇAMENTO!S62</f>
        <v>M2</v>
      </c>
      <c r="H570" s="13">
        <f>[2]ORÇAMENTO!T62</f>
        <v>16.559999999999999</v>
      </c>
      <c r="I570" s="51"/>
      <c r="J570" s="42"/>
      <c r="K570" s="43"/>
      <c r="L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</row>
    <row r="571" spans="2:257" ht="38.25" x14ac:dyDescent="0.2">
      <c r="B571" s="1"/>
      <c r="C571" s="20" t="s">
        <v>64</v>
      </c>
      <c r="D571" s="20" t="str">
        <f>[2]ORÇAMENTO!P63</f>
        <v>SINAPI</v>
      </c>
      <c r="E571" s="28">
        <v>96542</v>
      </c>
      <c r="F571" s="15" t="str">
        <f>[2]ORÇAMENTO!R63</f>
        <v>FABRICAÇÃO, MONTAGEM E DESMONTAGEM DE FÔRMA PARA VIGA BALDRAME, EM CHAPA DE MADEIRA COMPENSADA RESINADA, E=17 MM, 4 UTILIZAÇÕES. AF_01/2024</v>
      </c>
      <c r="G571" s="13" t="str">
        <f>[2]ORÇAMENTO!S63</f>
        <v>M2</v>
      </c>
      <c r="H571" s="13">
        <f>[2]ORÇAMENTO!T63</f>
        <v>33.770000000000003</v>
      </c>
      <c r="I571" s="51"/>
      <c r="J571" s="42"/>
      <c r="K571" s="43"/>
      <c r="L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</row>
    <row r="572" spans="2:257" ht="38.25" x14ac:dyDescent="0.2">
      <c r="B572" s="1"/>
      <c r="C572" s="20" t="s">
        <v>65</v>
      </c>
      <c r="D572" s="20" t="str">
        <f>[2]ORÇAMENTO!P64</f>
        <v>SINAPI</v>
      </c>
      <c r="E572" s="28">
        <v>104918</v>
      </c>
      <c r="F572" s="15" t="str">
        <f>[2]ORÇAMENTO!R64</f>
        <v>ARMAÇÃO DE SAPATA ISOLADA, VIGA BALDRAME E SAPATA CORRIDA UTILIZANDO AÇO CA-50 DE 8 MM - MONTAGEM. AF_01/2024</v>
      </c>
      <c r="G572" s="13" t="str">
        <f>[2]ORÇAMENTO!S64</f>
        <v>KG</v>
      </c>
      <c r="H572" s="13">
        <f>[2]ORÇAMENTO!T64</f>
        <v>375.28</v>
      </c>
      <c r="I572" s="51"/>
      <c r="J572" s="42"/>
      <c r="K572" s="43"/>
      <c r="L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</row>
    <row r="573" spans="2:257" ht="38.25" x14ac:dyDescent="0.2">
      <c r="B573" s="1"/>
      <c r="C573" s="20" t="s">
        <v>66</v>
      </c>
      <c r="D573" s="20" t="str">
        <f>[2]ORÇAMENTO!P65</f>
        <v>SINAPI</v>
      </c>
      <c r="E573" s="28">
        <v>96557</v>
      </c>
      <c r="F573" s="15" t="str">
        <f>[2]ORÇAMENTO!R65</f>
        <v>CONCRETAGEM DE BLOCO DE COROAMENTO OU VIGA BALDRAME, FCK 30 MPA, COM USO DE BOMBA - LANÇAMENTO, ADENSAMENTO E ACABAMENTO. AF_01/2024</v>
      </c>
      <c r="G573" s="13" t="str">
        <f>[2]ORÇAMENTO!S65</f>
        <v>M3</v>
      </c>
      <c r="H573" s="13">
        <f>[2]ORÇAMENTO!T65</f>
        <v>4.6900000000000004</v>
      </c>
      <c r="I573" s="51"/>
      <c r="J573" s="42"/>
      <c r="K573" s="43"/>
      <c r="L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</row>
    <row r="574" spans="2:257" x14ac:dyDescent="0.2">
      <c r="B574" s="1"/>
      <c r="C574" s="25" t="s">
        <v>68</v>
      </c>
      <c r="D574" s="27"/>
      <c r="E574" s="29"/>
      <c r="F574" s="30" t="str">
        <f>[2]ORÇAMENTO!R66</f>
        <v>CONCRETO ARMADO - MURETA - PILARES</v>
      </c>
      <c r="G574" s="21"/>
      <c r="H574" s="21"/>
      <c r="I574" s="50"/>
      <c r="J574" s="47" t="s">
        <v>6</v>
      </c>
      <c r="K574" s="46">
        <f>SUM(K575:K578)</f>
        <v>0</v>
      </c>
      <c r="L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</row>
    <row r="575" spans="2:257" ht="51" x14ac:dyDescent="0.2">
      <c r="B575" s="1"/>
      <c r="C575" s="20" t="s">
        <v>67</v>
      </c>
      <c r="D575" s="20" t="str">
        <f>[2]ORÇAMENTO!P67</f>
        <v>SINAPI</v>
      </c>
      <c r="E575" s="28">
        <v>92443</v>
      </c>
      <c r="F575" s="15" t="str">
        <f>[2]ORÇAMENTO!R67</f>
        <v>MONTAGEM E DESMONTAGEM DE FÔRMA DE PILARES RETANGULARES E ESTRUTURAS SIMILARES, PÉ-DIREITO SIMPLES, EM CHAPA DE MADEIRA COMPENSADA PLASTIFICADA, 18 UTILIZAÇÕES. AF_09/2020</v>
      </c>
      <c r="G575" s="13" t="str">
        <f>[2]ORÇAMENTO!S67</f>
        <v>M2</v>
      </c>
      <c r="H575" s="13">
        <f>[2]ORÇAMENTO!T67</f>
        <v>13.13</v>
      </c>
      <c r="I575" s="51"/>
      <c r="J575" s="42"/>
      <c r="K575" s="43"/>
      <c r="L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</row>
    <row r="576" spans="2:257" ht="38.25" x14ac:dyDescent="0.2">
      <c r="B576" s="1"/>
      <c r="C576" s="20" t="s">
        <v>69</v>
      </c>
      <c r="D576" s="20" t="str">
        <f>[2]ORÇAMENTO!P68</f>
        <v>SINAPI</v>
      </c>
      <c r="E576" s="28">
        <v>92761</v>
      </c>
      <c r="F576" s="15" t="str">
        <f>[2]ORÇAMENTO!R68</f>
        <v>ARMAÇÃO DE PILAR OU VIGA DE ESTRUTURA CONVENCIONAL DE CONCRETO ARMADO UTILIZANDO AÇO CA-50 DE 8,0 MM - MONTAGEM. AF_06/2022</v>
      </c>
      <c r="G576" s="13" t="str">
        <f>[2]ORÇAMENTO!S68</f>
        <v>KG</v>
      </c>
      <c r="H576" s="13">
        <f>[2]ORÇAMENTO!T68</f>
        <v>138.24</v>
      </c>
      <c r="I576" s="51"/>
      <c r="J576" s="42"/>
      <c r="K576" s="43"/>
      <c r="L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</row>
    <row r="577" spans="2:257" ht="38.25" x14ac:dyDescent="0.2">
      <c r="B577" s="1"/>
      <c r="C577" s="20" t="s">
        <v>70</v>
      </c>
      <c r="D577" s="20" t="str">
        <f>[2]ORÇAMENTO!P69</f>
        <v>SINAPI</v>
      </c>
      <c r="E577" s="28">
        <v>92759</v>
      </c>
      <c r="F577" s="15" t="str">
        <f>[2]ORÇAMENTO!R69</f>
        <v>ARMAÇÃO DE PILAR OU VIGA DE ESTRUTURA CONVENCIONAL DE CONCRETO ARMADO UTILIZANDO AÇO CA-60 DE 5,0 MM - MONTAGEM. AF_06/2022</v>
      </c>
      <c r="G577" s="13" t="str">
        <f>[2]ORÇAMENTO!S69</f>
        <v>KG</v>
      </c>
      <c r="H577" s="13">
        <f>[2]ORÇAMENTO!T69</f>
        <v>34.56</v>
      </c>
      <c r="I577" s="51"/>
      <c r="J577" s="42"/>
      <c r="K577" s="43"/>
      <c r="L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</row>
    <row r="578" spans="2:257" ht="38.25" x14ac:dyDescent="0.2">
      <c r="B578" s="1"/>
      <c r="C578" s="20" t="s">
        <v>71</v>
      </c>
      <c r="D578" s="20" t="str">
        <f>[2]ORÇAMENTO!P70</f>
        <v>SINAPI</v>
      </c>
      <c r="E578" s="28">
        <v>103672</v>
      </c>
      <c r="F578" s="15" t="str">
        <f>[2]ORÇAMENTO!R70</f>
        <v>CONCRETAGEM DE PILARES, FCK = 25 MPA, COM USO DE BOMBA - LANÇAMENTO, ADENSAMENTO E ACABAMENTO. AF_02/2022_PS</v>
      </c>
      <c r="G578" s="13" t="str">
        <f>[2]ORÇAMENTO!S70</f>
        <v>M3</v>
      </c>
      <c r="H578" s="13">
        <f>[2]ORÇAMENTO!T70</f>
        <v>1.73</v>
      </c>
      <c r="I578" s="51"/>
      <c r="J578" s="42"/>
      <c r="K578" s="43"/>
      <c r="L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</row>
    <row r="579" spans="2:257" x14ac:dyDescent="0.2">
      <c r="B579" s="1"/>
      <c r="C579" s="25" t="s">
        <v>72</v>
      </c>
      <c r="D579" s="27"/>
      <c r="E579" s="29"/>
      <c r="F579" s="30" t="str">
        <f>[2]ORÇAMENTO!R71</f>
        <v>ALVENARIA DA MURETA</v>
      </c>
      <c r="G579" s="21"/>
      <c r="H579" s="21"/>
      <c r="I579" s="50"/>
      <c r="J579" s="47" t="s">
        <v>6</v>
      </c>
      <c r="K579" s="46">
        <f>SUM(K580:K580)</f>
        <v>0</v>
      </c>
      <c r="L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</row>
    <row r="580" spans="2:257" ht="51" x14ac:dyDescent="0.2">
      <c r="B580" s="1"/>
      <c r="C580" s="20" t="s">
        <v>73</v>
      </c>
      <c r="D580" s="20" t="str">
        <f>[2]ORÇAMENTO!P72</f>
        <v>SINAPI</v>
      </c>
      <c r="E580" s="28">
        <v>103324</v>
      </c>
      <c r="F580" s="15" t="str">
        <f>[2]ORÇAMENTO!R72</f>
        <v>ALVENARIA DE VEDAÇÃO DE BLOCOS CERÂMICOS FURADOS NA VERTICAL DE 14X19X39 CM (ESPESSURA 14 CM) E ARGAMASSA DE ASSENTAMENTO COM PREPARO EM BETONEIRA. AF_12/2021</v>
      </c>
      <c r="G580" s="13" t="str">
        <f>[2]ORÇAMENTO!S72</f>
        <v>M2</v>
      </c>
      <c r="H580" s="13">
        <f>[2]ORÇAMENTO!T72</f>
        <v>16.559999999999999</v>
      </c>
      <c r="I580" s="51"/>
      <c r="J580" s="42"/>
      <c r="K580" s="43"/>
      <c r="L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</row>
    <row r="581" spans="2:257" x14ac:dyDescent="0.2">
      <c r="B581" s="1"/>
      <c r="C581" s="25" t="s">
        <v>74</v>
      </c>
      <c r="D581" s="27"/>
      <c r="E581" s="29"/>
      <c r="F581" s="30" t="str">
        <f>[2]ORÇAMENTO!R73</f>
        <v>REVESTIMENTO DO MURETA</v>
      </c>
      <c r="G581" s="21"/>
      <c r="H581" s="21"/>
      <c r="I581" s="50"/>
      <c r="J581" s="47" t="s">
        <v>6</v>
      </c>
      <c r="K581" s="46">
        <f>SUM(K582:K584)</f>
        <v>0</v>
      </c>
      <c r="L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</row>
    <row r="582" spans="2:257" ht="38.25" x14ac:dyDescent="0.2">
      <c r="B582" s="1"/>
      <c r="C582" s="20" t="s">
        <v>75</v>
      </c>
      <c r="D582" s="20" t="str">
        <f>[2]ORÇAMENTO!P74</f>
        <v>SINAPI</v>
      </c>
      <c r="E582" s="28">
        <v>87878</v>
      </c>
      <c r="F582" s="15" t="str">
        <f>[2]ORÇAMENTO!R74</f>
        <v>CHAPISCO APLICADO EM ALVENARIAS E ESTRUTURAS DE CONCRETO INTERNAS, COM COLHER DE PEDREIRO.  ARGAMASSA TRAÇO 1:3 COM PREPARO MANUAL. AF_10/2022</v>
      </c>
      <c r="G582" s="13" t="str">
        <f>[2]ORÇAMENTO!S74</f>
        <v>M2</v>
      </c>
      <c r="H582" s="13">
        <f>[2]ORÇAMENTO!T74</f>
        <v>33.130000000000003</v>
      </c>
      <c r="I582" s="51"/>
      <c r="J582" s="42"/>
      <c r="K582" s="43"/>
      <c r="L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</row>
    <row r="583" spans="2:257" ht="38.25" x14ac:dyDescent="0.2">
      <c r="B583" s="1"/>
      <c r="C583" s="20" t="s">
        <v>76</v>
      </c>
      <c r="D583" s="20" t="str">
        <f>[2]ORÇAMENTO!P75</f>
        <v>SINAPI</v>
      </c>
      <c r="E583" s="28">
        <v>96132</v>
      </c>
      <c r="F583" s="15" t="str">
        <f>[2]ORÇAMENTO!R75</f>
        <v>APLICAÇÃO MANUAL DE MASSA ACRÍLICA EM PANOS DE FACHADA SEM PRESENÇA DE VÃOS, DE EDIFÍCIOS DE MÚLTIPLOS PAVIMENTOS, DUAS DEMÃOS. AF_03/2024</v>
      </c>
      <c r="G583" s="13" t="str">
        <f>[2]ORÇAMENTO!S75</f>
        <v>M2</v>
      </c>
      <c r="H583" s="13">
        <f>[2]ORÇAMENTO!T75</f>
        <v>33.130000000000003</v>
      </c>
      <c r="I583" s="51"/>
      <c r="J583" s="42"/>
      <c r="K583" s="43"/>
      <c r="L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</row>
    <row r="584" spans="2:257" ht="25.5" x14ac:dyDescent="0.2">
      <c r="B584" s="1"/>
      <c r="C584" s="20" t="s">
        <v>77</v>
      </c>
      <c r="D584" s="20" t="str">
        <f>[2]ORÇAMENTO!P76</f>
        <v>SINAPI</v>
      </c>
      <c r="E584" s="28">
        <v>88489</v>
      </c>
      <c r="F584" s="15" t="str">
        <f>[2]ORÇAMENTO!R76</f>
        <v>PINTURA LÁTEX ACRÍLICA PREMIUM, APLICAÇÃO MANUAL EM PAREDES, DUAS DEMÃOS. AF_04/2023</v>
      </c>
      <c r="G584" s="13" t="str">
        <f>[2]ORÇAMENTO!S76</f>
        <v>M2</v>
      </c>
      <c r="H584" s="13">
        <f>[2]ORÇAMENTO!T76</f>
        <v>33.130000000000003</v>
      </c>
      <c r="I584" s="51"/>
      <c r="J584" s="42"/>
      <c r="K584" s="43"/>
      <c r="L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</row>
    <row r="585" spans="2:257" x14ac:dyDescent="0.2">
      <c r="B585" s="1"/>
      <c r="C585" s="25" t="s">
        <v>78</v>
      </c>
      <c r="D585" s="27"/>
      <c r="E585" s="29"/>
      <c r="F585" s="30" t="str">
        <f>[2]ORÇAMENTO!R77</f>
        <v>GRADIL</v>
      </c>
      <c r="G585" s="21"/>
      <c r="H585" s="21"/>
      <c r="I585" s="50"/>
      <c r="J585" s="47" t="s">
        <v>6</v>
      </c>
      <c r="K585" s="46">
        <f>SUM(K586:K586)</f>
        <v>0</v>
      </c>
      <c r="L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</row>
    <row r="586" spans="2:257" x14ac:dyDescent="0.2">
      <c r="B586" s="1"/>
      <c r="C586" s="20" t="s">
        <v>79</v>
      </c>
      <c r="D586" s="20" t="str">
        <f>[2]ORÇAMENTO!P78</f>
        <v>FNDE</v>
      </c>
      <c r="E586" s="28" t="s">
        <v>12</v>
      </c>
      <c r="F586" s="15" t="str">
        <f>[2]ORÇAMENTO!R78</f>
        <v>CERCA/GRADIL H=1,58M, MALHA 5 X 15CM -  GALVANIZADO</v>
      </c>
      <c r="G586" s="13" t="str">
        <f>[2]ORÇAMENTO!S78</f>
        <v>M2</v>
      </c>
      <c r="H586" s="13">
        <f>[2]ORÇAMENTO!T78</f>
        <v>82.82</v>
      </c>
      <c r="I586" s="51"/>
      <c r="J586" s="42"/>
      <c r="K586" s="43"/>
      <c r="L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</row>
    <row r="587" spans="2:257" x14ac:dyDescent="0.2">
      <c r="B587" s="1"/>
      <c r="C587" s="25" t="s">
        <v>80</v>
      </c>
      <c r="D587" s="27"/>
      <c r="E587" s="29"/>
      <c r="F587" s="30" t="str">
        <f>[2]ORÇAMENTO!R79</f>
        <v>CONTRAPARTIDA RAMPA E ESCADA</v>
      </c>
      <c r="G587" s="21"/>
      <c r="H587" s="21"/>
      <c r="I587" s="50"/>
      <c r="J587" s="47"/>
      <c r="K587" s="46"/>
      <c r="L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</row>
    <row r="588" spans="2:257" ht="25.5" x14ac:dyDescent="0.2">
      <c r="B588" s="1"/>
      <c r="C588" s="25" t="s">
        <v>81</v>
      </c>
      <c r="D588" s="27"/>
      <c r="E588" s="29"/>
      <c r="F588" s="30" t="str">
        <f>[2]ORÇAMENTO!R80</f>
        <v>MURETA E MURO DE CONTENÇÃO DA RAMPA E ESCADA - VIGAS BALDRAME E BLOCO</v>
      </c>
      <c r="G588" s="21"/>
      <c r="H588" s="21"/>
      <c r="I588" s="50"/>
      <c r="J588" s="47" t="s">
        <v>6</v>
      </c>
      <c r="K588" s="46">
        <f>SUM(K589:K592)</f>
        <v>0</v>
      </c>
      <c r="L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</row>
    <row r="589" spans="2:257" ht="25.5" x14ac:dyDescent="0.2">
      <c r="B589" s="1"/>
      <c r="C589" s="20" t="s">
        <v>82</v>
      </c>
      <c r="D589" s="20" t="str">
        <f>[2]ORÇAMENTO!P81</f>
        <v>SINAPI</v>
      </c>
      <c r="E589" s="28">
        <v>96619</v>
      </c>
      <c r="F589" s="15" t="str">
        <f>[2]ORÇAMENTO!R81</f>
        <v>LASTRO DE CONCRETO MAGRO, APLICADO EM BLOCOS DE COROAMENTO OU SAPATAS, ESPESSURA DE 5 CM. AF_01/2024</v>
      </c>
      <c r="G589" s="13" t="str">
        <f>[2]ORÇAMENTO!S81</f>
        <v>M2</v>
      </c>
      <c r="H589" s="13">
        <f>[2]ORÇAMENTO!T81</f>
        <v>25.67</v>
      </c>
      <c r="I589" s="51"/>
      <c r="J589" s="42"/>
      <c r="K589" s="43"/>
      <c r="L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</row>
    <row r="590" spans="2:257" ht="38.25" x14ac:dyDescent="0.2">
      <c r="B590" s="1"/>
      <c r="C590" s="20" t="s">
        <v>83</v>
      </c>
      <c r="D590" s="20" t="str">
        <f>[2]ORÇAMENTO!P82</f>
        <v>SINAPI</v>
      </c>
      <c r="E590" s="28">
        <v>96542</v>
      </c>
      <c r="F590" s="15" t="str">
        <f>[2]ORÇAMENTO!R82</f>
        <v>FABRICAÇÃO, MONTAGEM E DESMONTAGEM DE FÔRMA PARA VIGA BALDRAME, EM CHAPA DE MADEIRA COMPENSADA RESINADA, E=17 MM, 4 UTILIZAÇÕES. AF_01/2024</v>
      </c>
      <c r="G590" s="13" t="str">
        <f>[2]ORÇAMENTO!S82</f>
        <v>M2</v>
      </c>
      <c r="H590" s="13">
        <f>[2]ORÇAMENTO!T82</f>
        <v>72.63</v>
      </c>
      <c r="I590" s="51"/>
      <c r="J590" s="42"/>
      <c r="K590" s="43"/>
      <c r="L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</row>
    <row r="591" spans="2:257" ht="38.25" x14ac:dyDescent="0.2">
      <c r="B591" s="1"/>
      <c r="C591" s="20" t="s">
        <v>84</v>
      </c>
      <c r="D591" s="20" t="str">
        <f>[2]ORÇAMENTO!P83</f>
        <v>SINAPI</v>
      </c>
      <c r="E591" s="28">
        <v>104918</v>
      </c>
      <c r="F591" s="15" t="str">
        <f>[2]ORÇAMENTO!R83</f>
        <v>ARMAÇÃO DE SAPATA ISOLADA, VIGA BALDRAME E SAPATA CORRIDA UTILIZANDO AÇO CA-50 DE 8 MM - MONTAGEM. AF_01/2024</v>
      </c>
      <c r="G591" s="13" t="str">
        <f>[2]ORÇAMENTO!S83</f>
        <v>KG</v>
      </c>
      <c r="H591" s="13">
        <f>[2]ORÇAMENTO!T83</f>
        <v>807</v>
      </c>
      <c r="I591" s="51"/>
      <c r="J591" s="42"/>
      <c r="K591" s="43"/>
      <c r="L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</row>
    <row r="592" spans="2:257" ht="38.25" x14ac:dyDescent="0.2">
      <c r="B592" s="1"/>
      <c r="C592" s="20" t="s">
        <v>85</v>
      </c>
      <c r="D592" s="20" t="str">
        <f>[2]ORÇAMENTO!P84</f>
        <v>SINAPI</v>
      </c>
      <c r="E592" s="28">
        <v>96557</v>
      </c>
      <c r="F592" s="15" t="str">
        <f>[2]ORÇAMENTO!R84</f>
        <v>CONCRETAGEM DE BLOCO DE COROAMENTO OU VIGA BALDRAME, FCK 30 MPA, COM USO DE BOMBA - LANÇAMENTO, ADENSAMENTO E ACABAMENTO. AF_01/2024</v>
      </c>
      <c r="G592" s="13" t="str">
        <f>[2]ORÇAMENTO!S84</f>
        <v>M3</v>
      </c>
      <c r="H592" s="13">
        <f>[2]ORÇAMENTO!T84</f>
        <v>10.08</v>
      </c>
      <c r="I592" s="51"/>
      <c r="J592" s="42"/>
      <c r="K592" s="43"/>
      <c r="L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</row>
    <row r="593" spans="2:257" ht="25.5" x14ac:dyDescent="0.2">
      <c r="B593" s="1"/>
      <c r="C593" s="25" t="s">
        <v>86</v>
      </c>
      <c r="D593" s="27"/>
      <c r="E593" s="29"/>
      <c r="F593" s="30" t="str">
        <f>[2]ORÇAMENTO!R85</f>
        <v>CONCRETO ARMADO - PILARES, VIGAS - MURETA  E MURO DE  CONTENÇÃO DA RAMPA E ESCADA</v>
      </c>
      <c r="G593" s="21"/>
      <c r="H593" s="21"/>
      <c r="I593" s="50"/>
      <c r="J593" s="47" t="s">
        <v>6</v>
      </c>
      <c r="K593" s="46">
        <f>SUM(K594:K597)</f>
        <v>0</v>
      </c>
      <c r="L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</row>
    <row r="594" spans="2:257" ht="51" x14ac:dyDescent="0.2">
      <c r="B594" s="1"/>
      <c r="C594" s="20" t="s">
        <v>87</v>
      </c>
      <c r="D594" s="20" t="str">
        <f>[2]ORÇAMENTO!P86</f>
        <v>SINAPI</v>
      </c>
      <c r="E594" s="28">
        <v>92443</v>
      </c>
      <c r="F594" s="15" t="str">
        <f>[2]ORÇAMENTO!R86</f>
        <v>MONTAGEM E DESMONTAGEM DE FÔRMA DE PILARES RETANGULARES E ESTRUTURAS SIMILARES, PÉ-DIREITO SIMPLES, EM CHAPA DE MADEIRA COMPENSADA PLASTIFICADA, 18 UTILIZAÇÕES. AF_09/2020</v>
      </c>
      <c r="G594" s="13" t="str">
        <f>[2]ORÇAMENTO!S86</f>
        <v>M2</v>
      </c>
      <c r="H594" s="13">
        <f>[2]ORÇAMENTO!T86</f>
        <v>139.44</v>
      </c>
      <c r="I594" s="51"/>
      <c r="J594" s="42"/>
      <c r="K594" s="43"/>
      <c r="L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</row>
    <row r="595" spans="2:257" ht="38.25" x14ac:dyDescent="0.2">
      <c r="B595" s="1"/>
      <c r="C595" s="20" t="s">
        <v>88</v>
      </c>
      <c r="D595" s="20" t="str">
        <f>[2]ORÇAMENTO!P87</f>
        <v>SINAPI</v>
      </c>
      <c r="E595" s="28">
        <v>92761</v>
      </c>
      <c r="F595" s="15" t="str">
        <f>[2]ORÇAMENTO!R87</f>
        <v>ARMAÇÃO DE PILAR OU VIGA DE ESTRUTURA CONVENCIONAL DE CONCRETO ARMADO UTILIZANDO AÇO CA-50 DE 8,0 MM - MONTAGEM. AF_06/2022</v>
      </c>
      <c r="G595" s="13" t="str">
        <f>[2]ORÇAMENTO!S87</f>
        <v>KG</v>
      </c>
      <c r="H595" s="13">
        <f>[2]ORÇAMENTO!T87</f>
        <v>1467.84</v>
      </c>
      <c r="I595" s="51"/>
      <c r="J595" s="42"/>
      <c r="K595" s="43"/>
      <c r="L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</row>
    <row r="596" spans="2:257" ht="38.25" x14ac:dyDescent="0.2">
      <c r="B596" s="1"/>
      <c r="C596" s="20" t="s">
        <v>89</v>
      </c>
      <c r="D596" s="20" t="str">
        <f>[2]ORÇAMENTO!P88</f>
        <v>SINAPI</v>
      </c>
      <c r="E596" s="28">
        <v>92759</v>
      </c>
      <c r="F596" s="15" t="str">
        <f>[2]ORÇAMENTO!R88</f>
        <v>ARMAÇÃO DE PILAR OU VIGA DE ESTRUTURA CONVENCIONAL DE CONCRETO ARMADO UTILIZANDO AÇO CA-60 DE 5,0 MM - MONTAGEM. AF_06/2022</v>
      </c>
      <c r="G596" s="13" t="str">
        <f>[2]ORÇAMENTO!S88</f>
        <v>KG</v>
      </c>
      <c r="H596" s="13">
        <f>[2]ORÇAMENTO!T88</f>
        <v>366.96</v>
      </c>
      <c r="I596" s="51"/>
      <c r="J596" s="42"/>
      <c r="K596" s="43"/>
      <c r="L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</row>
    <row r="597" spans="2:257" ht="38.25" x14ac:dyDescent="0.2">
      <c r="B597" s="1"/>
      <c r="C597" s="20" t="s">
        <v>90</v>
      </c>
      <c r="D597" s="20" t="str">
        <f>[2]ORÇAMENTO!P89</f>
        <v>SINAPI</v>
      </c>
      <c r="E597" s="28">
        <v>103672</v>
      </c>
      <c r="F597" s="15" t="str">
        <f>[2]ORÇAMENTO!R89</f>
        <v>CONCRETAGEM DE PILARES, FCK = 25 MPA, COM USO DE BOMBA - LANÇAMENTO, ADENSAMENTO E ACABAMENTO. AF_02/2022_PS</v>
      </c>
      <c r="G597" s="13" t="str">
        <f>[2]ORÇAMENTO!S89</f>
        <v>M3</v>
      </c>
      <c r="H597" s="13">
        <f>[2]ORÇAMENTO!T89</f>
        <v>18.34</v>
      </c>
      <c r="I597" s="51"/>
      <c r="J597" s="42"/>
      <c r="K597" s="43"/>
      <c r="L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</row>
    <row r="598" spans="2:257" x14ac:dyDescent="0.2">
      <c r="B598" s="1"/>
      <c r="C598" s="25" t="s">
        <v>91</v>
      </c>
      <c r="D598" s="27"/>
      <c r="E598" s="29"/>
      <c r="F598" s="30" t="str">
        <f>[2]ORÇAMENTO!R90</f>
        <v>ALVENARIA DA MURETA</v>
      </c>
      <c r="G598" s="21"/>
      <c r="H598" s="21"/>
      <c r="I598" s="50"/>
      <c r="J598" s="47" t="s">
        <v>6</v>
      </c>
      <c r="K598" s="46">
        <f>SUM(K599:K599)</f>
        <v>0</v>
      </c>
      <c r="L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  <c r="HA598"/>
      <c r="HB598"/>
      <c r="HC598"/>
      <c r="HD598"/>
      <c r="HE598"/>
      <c r="HF598"/>
      <c r="HG598"/>
      <c r="HH598"/>
      <c r="HI598"/>
      <c r="HJ598"/>
      <c r="HK598"/>
      <c r="HL598"/>
      <c r="HM598"/>
      <c r="HN598"/>
      <c r="HO598"/>
      <c r="HP598"/>
      <c r="HQ598"/>
      <c r="HR598"/>
      <c r="HS598"/>
      <c r="HT598"/>
      <c r="HU598"/>
      <c r="HV598"/>
      <c r="HW598"/>
      <c r="HX598"/>
      <c r="HY598"/>
      <c r="HZ598"/>
      <c r="IA598"/>
      <c r="IB598"/>
      <c r="IC598"/>
      <c r="ID598"/>
      <c r="IE598"/>
      <c r="IF598"/>
      <c r="IG598"/>
      <c r="IH598"/>
      <c r="II598"/>
      <c r="IJ598"/>
      <c r="IK598"/>
      <c r="IL598"/>
      <c r="IM598"/>
      <c r="IN598"/>
      <c r="IO598"/>
      <c r="IP598"/>
      <c r="IQ598"/>
      <c r="IR598"/>
      <c r="IS598"/>
      <c r="IT598"/>
      <c r="IU598"/>
      <c r="IV598"/>
      <c r="IW598"/>
    </row>
    <row r="599" spans="2:257" ht="51" x14ac:dyDescent="0.2">
      <c r="B599" s="1"/>
      <c r="C599" s="20" t="s">
        <v>92</v>
      </c>
      <c r="D599" s="20" t="str">
        <f>[2]ORÇAMENTO!P91</f>
        <v>SINAPI</v>
      </c>
      <c r="E599" s="28">
        <v>103324</v>
      </c>
      <c r="F599" s="15" t="str">
        <f>[2]ORÇAMENTO!R91</f>
        <v>ALVENARIA DE VEDAÇÃO DE BLOCOS CERÂMICOS FURADOS NA VERTICAL DE 14X19X39 CM (ESPESSURA 14 CM) E ARGAMASSA DE ASSENTAMENTO COM PREPARO EM BETONEIRA. AF_12/2021</v>
      </c>
      <c r="G599" s="13" t="str">
        <f>[2]ORÇAMENTO!S91</f>
        <v>M2</v>
      </c>
      <c r="H599" s="13">
        <f>[2]ORÇAMENTO!T91</f>
        <v>162.27000000000001</v>
      </c>
      <c r="I599" s="51"/>
      <c r="J599" s="42"/>
      <c r="K599" s="43"/>
      <c r="L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  <c r="GL599"/>
      <c r="GM599"/>
      <c r="GN599"/>
      <c r="GO599"/>
      <c r="GP599"/>
      <c r="GQ599"/>
      <c r="GR599"/>
      <c r="GS599"/>
      <c r="GT599"/>
      <c r="GU599"/>
      <c r="GV599"/>
      <c r="GW599"/>
      <c r="GX599"/>
      <c r="GY599"/>
      <c r="GZ599"/>
      <c r="HA599"/>
      <c r="HB599"/>
      <c r="HC599"/>
      <c r="HD599"/>
      <c r="HE599"/>
      <c r="HF599"/>
      <c r="HG599"/>
      <c r="HH599"/>
      <c r="HI599"/>
      <c r="HJ599"/>
      <c r="HK599"/>
      <c r="HL599"/>
      <c r="HM599"/>
      <c r="HN599"/>
      <c r="HO599"/>
      <c r="HP599"/>
      <c r="HQ599"/>
      <c r="HR599"/>
      <c r="HS599"/>
      <c r="HT599"/>
      <c r="HU599"/>
      <c r="HV599"/>
      <c r="HW599"/>
      <c r="HX599"/>
      <c r="HY599"/>
      <c r="HZ599"/>
      <c r="IA599"/>
      <c r="IB599"/>
      <c r="IC599"/>
      <c r="ID599"/>
      <c r="IE599"/>
      <c r="IF599"/>
      <c r="IG599"/>
      <c r="IH599"/>
      <c r="II599"/>
      <c r="IJ599"/>
      <c r="IK599"/>
      <c r="IL599"/>
      <c r="IM599"/>
      <c r="IN599"/>
      <c r="IO599"/>
      <c r="IP599"/>
      <c r="IQ599"/>
      <c r="IR599"/>
      <c r="IS599"/>
      <c r="IT599"/>
      <c r="IU599"/>
      <c r="IV599"/>
      <c r="IW599"/>
    </row>
    <row r="600" spans="2:257" x14ac:dyDescent="0.2">
      <c r="B600" s="1"/>
      <c r="C600" s="25" t="s">
        <v>93</v>
      </c>
      <c r="D600" s="27"/>
      <c r="E600" s="29"/>
      <c r="F600" s="30" t="str">
        <f>[2]ORÇAMENTO!R92</f>
        <v>REVESTIMENTO DO MURETA</v>
      </c>
      <c r="G600" s="21"/>
      <c r="H600" s="21"/>
      <c r="I600" s="50"/>
      <c r="J600" s="47" t="s">
        <v>6</v>
      </c>
      <c r="K600" s="46">
        <f>SUM(K601:K603)</f>
        <v>0</v>
      </c>
      <c r="L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  <c r="GO600"/>
      <c r="GP600"/>
      <c r="GQ600"/>
      <c r="GR600"/>
      <c r="GS600"/>
      <c r="GT600"/>
      <c r="GU600"/>
      <c r="GV600"/>
      <c r="GW600"/>
      <c r="GX600"/>
      <c r="GY600"/>
      <c r="GZ600"/>
      <c r="HA600"/>
      <c r="HB600"/>
      <c r="HC600"/>
      <c r="HD600"/>
      <c r="HE600"/>
      <c r="HF600"/>
      <c r="HG600"/>
      <c r="HH600"/>
      <c r="HI600"/>
      <c r="HJ600"/>
      <c r="HK600"/>
      <c r="HL600"/>
      <c r="HM600"/>
      <c r="HN600"/>
      <c r="HO600"/>
      <c r="HP600"/>
      <c r="HQ600"/>
      <c r="HR600"/>
      <c r="HS600"/>
      <c r="HT600"/>
      <c r="HU600"/>
      <c r="HV600"/>
      <c r="HW600"/>
      <c r="HX600"/>
      <c r="HY600"/>
      <c r="HZ600"/>
      <c r="IA600"/>
      <c r="IB600"/>
      <c r="IC600"/>
      <c r="ID600"/>
      <c r="IE600"/>
      <c r="IF600"/>
      <c r="IG600"/>
      <c r="IH600"/>
      <c r="II600"/>
      <c r="IJ600"/>
      <c r="IK600"/>
      <c r="IL600"/>
      <c r="IM600"/>
      <c r="IN600"/>
      <c r="IO600"/>
      <c r="IP600"/>
      <c r="IQ600"/>
      <c r="IR600"/>
      <c r="IS600"/>
      <c r="IT600"/>
      <c r="IU600"/>
      <c r="IV600"/>
      <c r="IW600"/>
    </row>
    <row r="601" spans="2:257" ht="38.25" x14ac:dyDescent="0.2">
      <c r="B601" s="1"/>
      <c r="C601" s="20" t="s">
        <v>94</v>
      </c>
      <c r="D601" s="20" t="str">
        <f>[2]ORÇAMENTO!P93</f>
        <v>SINAPI</v>
      </c>
      <c r="E601" s="28">
        <v>87878</v>
      </c>
      <c r="F601" s="15" t="str">
        <f>[2]ORÇAMENTO!R93</f>
        <v>CHAPISCO APLICADO EM ALVENARIAS E ESTRUTURAS DE CONCRETO INTERNAS, COM COLHER DE PEDREIRO.  ARGAMASSA TRAÇO 1:3 COM PREPARO MANUAL. AF_10/2022</v>
      </c>
      <c r="G601" s="13" t="str">
        <f>[2]ORÇAMENTO!S93</f>
        <v>M2</v>
      </c>
      <c r="H601" s="13">
        <f>[2]ORÇAMENTO!T93</f>
        <v>324.54000000000002</v>
      </c>
      <c r="I601" s="51"/>
      <c r="J601" s="42"/>
      <c r="K601" s="43"/>
      <c r="L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GO601"/>
      <c r="GP601"/>
      <c r="GQ601"/>
      <c r="GR601"/>
      <c r="GS601"/>
      <c r="GT601"/>
      <c r="GU601"/>
      <c r="GV601"/>
      <c r="GW601"/>
      <c r="GX601"/>
      <c r="GY601"/>
      <c r="GZ601"/>
      <c r="HA601"/>
      <c r="HB601"/>
      <c r="HC601"/>
      <c r="HD601"/>
      <c r="HE601"/>
      <c r="HF601"/>
      <c r="HG601"/>
      <c r="HH601"/>
      <c r="HI601"/>
      <c r="HJ601"/>
      <c r="HK601"/>
      <c r="HL601"/>
      <c r="HM601"/>
      <c r="HN601"/>
      <c r="HO601"/>
      <c r="HP601"/>
      <c r="HQ601"/>
      <c r="HR601"/>
      <c r="HS601"/>
      <c r="HT601"/>
      <c r="HU601"/>
      <c r="HV601"/>
      <c r="HW601"/>
      <c r="HX601"/>
      <c r="HY601"/>
      <c r="HZ601"/>
      <c r="IA601"/>
      <c r="IB601"/>
      <c r="IC601"/>
      <c r="ID601"/>
      <c r="IE601"/>
      <c r="IF601"/>
      <c r="IG601"/>
      <c r="IH601"/>
      <c r="II601"/>
      <c r="IJ601"/>
      <c r="IK601"/>
      <c r="IL601"/>
      <c r="IM601"/>
      <c r="IN601"/>
      <c r="IO601"/>
      <c r="IP601"/>
      <c r="IQ601"/>
      <c r="IR601"/>
      <c r="IS601"/>
      <c r="IT601"/>
      <c r="IU601"/>
      <c r="IV601"/>
      <c r="IW601"/>
    </row>
    <row r="602" spans="2:257" ht="38.25" x14ac:dyDescent="0.2">
      <c r="B602" s="1"/>
      <c r="C602" s="20" t="s">
        <v>95</v>
      </c>
      <c r="D602" s="20" t="str">
        <f>[2]ORÇAMENTO!P94</f>
        <v>SINAPI</v>
      </c>
      <c r="E602" s="28">
        <v>96132</v>
      </c>
      <c r="F602" s="15" t="str">
        <f>[2]ORÇAMENTO!R94</f>
        <v>APLICAÇÃO MANUAL DE MASSA ACRÍLICA EM PANOS DE FACHADA SEM PRESENÇA DE VÃOS, DE EDIFÍCIOS DE MÚLTIPLOS PAVIMENTOS, DUAS DEMÃOS. AF_03/2024</v>
      </c>
      <c r="G602" s="13" t="str">
        <f>[2]ORÇAMENTO!S94</f>
        <v>M2</v>
      </c>
      <c r="H602" s="13">
        <f>[2]ORÇAMENTO!T94</f>
        <v>324.54000000000002</v>
      </c>
      <c r="I602" s="51"/>
      <c r="J602" s="42"/>
      <c r="K602" s="43"/>
      <c r="L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  <c r="HA602"/>
      <c r="HB602"/>
      <c r="HC602"/>
      <c r="HD602"/>
      <c r="HE602"/>
      <c r="HF602"/>
      <c r="HG602"/>
      <c r="HH602"/>
      <c r="HI602"/>
      <c r="HJ602"/>
      <c r="HK602"/>
      <c r="HL602"/>
      <c r="HM602"/>
      <c r="HN602"/>
      <c r="HO602"/>
      <c r="HP602"/>
      <c r="HQ602"/>
      <c r="HR602"/>
      <c r="HS602"/>
      <c r="HT602"/>
      <c r="HU602"/>
      <c r="HV602"/>
      <c r="HW602"/>
      <c r="HX602"/>
      <c r="HY602"/>
      <c r="HZ602"/>
      <c r="IA602"/>
      <c r="IB602"/>
      <c r="IC602"/>
      <c r="ID602"/>
      <c r="IE602"/>
      <c r="IF602"/>
      <c r="IG602"/>
      <c r="IH602"/>
      <c r="II602"/>
      <c r="IJ602"/>
      <c r="IK602"/>
      <c r="IL602"/>
      <c r="IM602"/>
      <c r="IN602"/>
      <c r="IO602"/>
      <c r="IP602"/>
      <c r="IQ602"/>
      <c r="IR602"/>
      <c r="IS602"/>
      <c r="IT602"/>
      <c r="IU602"/>
      <c r="IV602"/>
      <c r="IW602"/>
    </row>
    <row r="603" spans="2:257" ht="25.5" x14ac:dyDescent="0.2">
      <c r="B603" s="1"/>
      <c r="C603" s="20" t="s">
        <v>96</v>
      </c>
      <c r="D603" s="20" t="str">
        <f>[2]ORÇAMENTO!P95</f>
        <v>SINAPI</v>
      </c>
      <c r="E603" s="28">
        <v>88489</v>
      </c>
      <c r="F603" s="15" t="str">
        <f>[2]ORÇAMENTO!R95</f>
        <v>PINTURA LÁTEX ACRÍLICA PREMIUM, APLICAÇÃO MANUAL EM PAREDES, DUAS DEMÃOS. AF_04/2023</v>
      </c>
      <c r="G603" s="13" t="str">
        <f>[2]ORÇAMENTO!S95</f>
        <v>M2</v>
      </c>
      <c r="H603" s="13">
        <f>[2]ORÇAMENTO!T95</f>
        <v>324.54000000000002</v>
      </c>
      <c r="I603" s="51"/>
      <c r="J603" s="42"/>
      <c r="K603" s="43"/>
      <c r="L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  <c r="HA603"/>
      <c r="HB603"/>
      <c r="HC603"/>
      <c r="HD603"/>
      <c r="HE603"/>
      <c r="HF603"/>
      <c r="HG603"/>
      <c r="HH603"/>
      <c r="HI603"/>
      <c r="HJ603"/>
      <c r="HK603"/>
      <c r="HL603"/>
      <c r="HM603"/>
      <c r="HN603"/>
      <c r="HO603"/>
      <c r="HP603"/>
      <c r="HQ603"/>
      <c r="HR603"/>
      <c r="HS603"/>
      <c r="HT603"/>
      <c r="HU603"/>
      <c r="HV603"/>
      <c r="HW603"/>
      <c r="HX603"/>
      <c r="HY603"/>
      <c r="HZ603"/>
      <c r="IA603"/>
      <c r="IB603"/>
      <c r="IC603"/>
      <c r="ID603"/>
      <c r="IE603"/>
      <c r="IF603"/>
      <c r="IG603"/>
      <c r="IH603"/>
      <c r="II603"/>
      <c r="IJ603"/>
      <c r="IK603"/>
      <c r="IL603"/>
      <c r="IM603"/>
      <c r="IN603"/>
      <c r="IO603"/>
      <c r="IP603"/>
      <c r="IQ603"/>
      <c r="IR603"/>
      <c r="IS603"/>
      <c r="IT603"/>
      <c r="IU603"/>
      <c r="IV603"/>
      <c r="IW603"/>
    </row>
    <row r="604" spans="2:257" x14ac:dyDescent="0.2">
      <c r="B604" s="1"/>
      <c r="C604" s="25" t="s">
        <v>97</v>
      </c>
      <c r="D604" s="27"/>
      <c r="E604" s="29"/>
      <c r="F604" s="30" t="str">
        <f>[2]ORÇAMENTO!R96</f>
        <v>GUARDA-CORPO E CORRIMÃO</v>
      </c>
      <c r="G604" s="21"/>
      <c r="H604" s="21"/>
      <c r="I604" s="50"/>
      <c r="J604" s="47" t="s">
        <v>6</v>
      </c>
      <c r="K604" s="46">
        <f>SUM(K605:K606)</f>
        <v>0</v>
      </c>
      <c r="L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  <c r="GD604"/>
      <c r="GE604"/>
      <c r="GF604"/>
      <c r="GG604"/>
      <c r="GH604"/>
      <c r="GI604"/>
      <c r="GJ604"/>
      <c r="GK604"/>
      <c r="GL604"/>
      <c r="GM604"/>
      <c r="GN604"/>
      <c r="GO604"/>
      <c r="GP604"/>
      <c r="GQ604"/>
      <c r="GR604"/>
      <c r="GS604"/>
      <c r="GT604"/>
      <c r="GU604"/>
      <c r="GV604"/>
      <c r="GW604"/>
      <c r="GX604"/>
      <c r="GY604"/>
      <c r="GZ604"/>
      <c r="HA604"/>
      <c r="HB604"/>
      <c r="HC604"/>
      <c r="HD604"/>
      <c r="HE604"/>
      <c r="HF604"/>
      <c r="HG604"/>
      <c r="HH604"/>
      <c r="HI604"/>
      <c r="HJ604"/>
      <c r="HK604"/>
      <c r="HL604"/>
      <c r="HM604"/>
      <c r="HN604"/>
      <c r="HO604"/>
      <c r="HP604"/>
      <c r="HQ604"/>
      <c r="HR604"/>
      <c r="HS604"/>
      <c r="HT604"/>
      <c r="HU604"/>
      <c r="HV604"/>
      <c r="HW604"/>
      <c r="HX604"/>
      <c r="HY604"/>
      <c r="HZ604"/>
      <c r="IA604"/>
      <c r="IB604"/>
      <c r="IC604"/>
      <c r="ID604"/>
      <c r="IE604"/>
      <c r="IF604"/>
      <c r="IG604"/>
      <c r="IH604"/>
      <c r="II604"/>
      <c r="IJ604"/>
      <c r="IK604"/>
      <c r="IL604"/>
      <c r="IM604"/>
      <c r="IN604"/>
      <c r="IO604"/>
      <c r="IP604"/>
      <c r="IQ604"/>
      <c r="IR604"/>
      <c r="IS604"/>
      <c r="IT604"/>
      <c r="IU604"/>
      <c r="IV604"/>
      <c r="IW604"/>
    </row>
    <row r="605" spans="2:257" ht="63.75" x14ac:dyDescent="0.2">
      <c r="B605" s="1"/>
      <c r="C605" s="20" t="s">
        <v>98</v>
      </c>
      <c r="D605" s="20" t="str">
        <f>[2]ORÇAMENTO!P97</f>
        <v>SINAPI</v>
      </c>
      <c r="E605" s="28">
        <v>99839</v>
      </c>
      <c r="F605" s="15" t="str">
        <f>[2]ORÇAMENTO!R97</f>
        <v>GUARDA-CORPO DE AÇO GALVANIZADO DE 1,10M DE ALTURA, MONTANTES TUBULARES DE 1.1/2  ESPAÇADOS DE 1,20M, TRAVESSA SUPERIOR DE 2 , GRADIL FORMADO POR BARRAS CHATAS EM FERRO DE 32X4,8MM, FIXADO COM CHUMBADOR MECÂNICO. AF_04/2019_PS</v>
      </c>
      <c r="G605" s="13" t="str">
        <f>[2]ORÇAMENTO!S97</f>
        <v>M</v>
      </c>
      <c r="H605" s="13">
        <f>[2]ORÇAMENTO!T97</f>
        <v>132.33000000000001</v>
      </c>
      <c r="I605" s="51"/>
      <c r="J605" s="42"/>
      <c r="K605" s="43"/>
      <c r="L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  <c r="FV605"/>
      <c r="FW605"/>
      <c r="FX605"/>
      <c r="FY605"/>
      <c r="FZ605"/>
      <c r="GA605"/>
      <c r="GB605"/>
      <c r="GC605"/>
      <c r="GD605"/>
      <c r="GE605"/>
      <c r="GF605"/>
      <c r="GG605"/>
      <c r="GH605"/>
      <c r="GI605"/>
      <c r="GJ605"/>
      <c r="GK605"/>
      <c r="GL605"/>
      <c r="GM605"/>
      <c r="GN605"/>
      <c r="GO605"/>
      <c r="GP605"/>
      <c r="GQ605"/>
      <c r="GR605"/>
      <c r="GS605"/>
      <c r="GT605"/>
      <c r="GU605"/>
      <c r="GV605"/>
      <c r="GW605"/>
      <c r="GX605"/>
      <c r="GY605"/>
      <c r="GZ605"/>
      <c r="HA605"/>
      <c r="HB605"/>
      <c r="HC605"/>
      <c r="HD605"/>
      <c r="HE605"/>
      <c r="HF605"/>
      <c r="HG605"/>
      <c r="HH605"/>
      <c r="HI605"/>
      <c r="HJ605"/>
      <c r="HK605"/>
      <c r="HL605"/>
      <c r="HM605"/>
      <c r="HN605"/>
      <c r="HO605"/>
      <c r="HP605"/>
      <c r="HQ605"/>
      <c r="HR605"/>
      <c r="HS605"/>
      <c r="HT605"/>
      <c r="HU605"/>
      <c r="HV605"/>
      <c r="HW605"/>
      <c r="HX605"/>
      <c r="HY605"/>
      <c r="HZ605"/>
      <c r="IA605"/>
      <c r="IB605"/>
      <c r="IC605"/>
      <c r="ID605"/>
      <c r="IE605"/>
      <c r="IF605"/>
      <c r="IG605"/>
      <c r="IH605"/>
      <c r="II605"/>
      <c r="IJ605"/>
      <c r="IK605"/>
      <c r="IL605"/>
      <c r="IM605"/>
      <c r="IN605"/>
      <c r="IO605"/>
      <c r="IP605"/>
      <c r="IQ605"/>
      <c r="IR605"/>
      <c r="IS605"/>
      <c r="IT605"/>
      <c r="IU605"/>
      <c r="IV605"/>
      <c r="IW605"/>
    </row>
    <row r="606" spans="2:257" ht="25.5" x14ac:dyDescent="0.2">
      <c r="B606" s="1"/>
      <c r="C606" s="20" t="s">
        <v>99</v>
      </c>
      <c r="D606" s="20" t="str">
        <f>[2]ORÇAMENTO!P98</f>
        <v>SINAPI</v>
      </c>
      <c r="E606" s="28">
        <v>99855</v>
      </c>
      <c r="F606" s="15" t="str">
        <f>[2]ORÇAMENTO!R98</f>
        <v>CORRIMÃO SIMPLES, DIÂMETRO EXTERNO = 1 1/2", EM AÇO GALVANIZADO. AF_04/2019_PS</v>
      </c>
      <c r="G606" s="13" t="str">
        <f>[2]ORÇAMENTO!S98</f>
        <v>M</v>
      </c>
      <c r="H606" s="13">
        <f>[2]ORÇAMENTO!T98</f>
        <v>159.49</v>
      </c>
      <c r="I606" s="51"/>
      <c r="J606" s="42"/>
      <c r="K606" s="43"/>
      <c r="L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  <c r="HA606"/>
      <c r="HB606"/>
      <c r="HC606"/>
      <c r="HD606"/>
      <c r="HE606"/>
      <c r="HF606"/>
      <c r="HG606"/>
      <c r="HH606"/>
      <c r="HI606"/>
      <c r="HJ606"/>
      <c r="HK606"/>
      <c r="HL606"/>
      <c r="HM606"/>
      <c r="HN606"/>
      <c r="HO606"/>
      <c r="HP606"/>
      <c r="HQ606"/>
      <c r="HR606"/>
      <c r="HS606"/>
      <c r="HT606"/>
      <c r="HU606"/>
      <c r="HV606"/>
      <c r="HW606"/>
      <c r="HX606"/>
      <c r="HY606"/>
      <c r="HZ606"/>
      <c r="IA606"/>
      <c r="IB606"/>
      <c r="IC606"/>
      <c r="ID606"/>
      <c r="IE606"/>
      <c r="IF606"/>
      <c r="IG606"/>
      <c r="IH606"/>
      <c r="II606"/>
      <c r="IJ606"/>
      <c r="IK606"/>
      <c r="IL606"/>
      <c r="IM606"/>
      <c r="IN606"/>
      <c r="IO606"/>
      <c r="IP606"/>
      <c r="IQ606"/>
      <c r="IR606"/>
      <c r="IS606"/>
      <c r="IT606"/>
      <c r="IU606"/>
      <c r="IV606"/>
      <c r="IW606"/>
    </row>
    <row r="607" spans="2:257" x14ac:dyDescent="0.2">
      <c r="B607" s="1"/>
      <c r="C607" s="25" t="s">
        <v>100</v>
      </c>
      <c r="D607" s="27"/>
      <c r="E607" s="29"/>
      <c r="F607" s="30" t="str">
        <f>[2]ORÇAMENTO!R99</f>
        <v>CONTRAPARTIDA PORTÕES</v>
      </c>
      <c r="G607" s="21"/>
      <c r="H607" s="21"/>
      <c r="I607" s="50"/>
      <c r="J607" s="47"/>
      <c r="K607" s="46"/>
      <c r="L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  <c r="EM607"/>
      <c r="EN607"/>
      <c r="EO607"/>
      <c r="EP607"/>
      <c r="EQ607"/>
      <c r="ER607"/>
      <c r="ES607"/>
      <c r="ET607"/>
      <c r="EU607"/>
      <c r="EV607"/>
      <c r="EW607"/>
      <c r="EX607"/>
      <c r="EY607"/>
      <c r="EZ607"/>
      <c r="FA607"/>
      <c r="FB607"/>
      <c r="FC607"/>
      <c r="FD607"/>
      <c r="FE607"/>
      <c r="FF607"/>
      <c r="FG607"/>
      <c r="FH607"/>
      <c r="FI607"/>
      <c r="FJ607"/>
      <c r="FK607"/>
      <c r="FL607"/>
      <c r="FM607"/>
      <c r="FN607"/>
      <c r="FO607"/>
      <c r="FP607"/>
      <c r="FQ607"/>
      <c r="FR607"/>
      <c r="FS607"/>
      <c r="FT607"/>
      <c r="FU607"/>
      <c r="FV607"/>
      <c r="FW607"/>
      <c r="FX607"/>
      <c r="FY607"/>
      <c r="FZ607"/>
      <c r="GA607"/>
      <c r="GB607"/>
      <c r="GC607"/>
      <c r="GD607"/>
      <c r="GE607"/>
      <c r="GF607"/>
      <c r="GG607"/>
      <c r="GH607"/>
      <c r="GI607"/>
      <c r="GJ607"/>
      <c r="GK607"/>
      <c r="GL607"/>
      <c r="GM607"/>
      <c r="GN607"/>
      <c r="GO607"/>
      <c r="GP607"/>
      <c r="GQ607"/>
      <c r="GR607"/>
      <c r="GS607"/>
      <c r="GT607"/>
      <c r="GU607"/>
      <c r="GV607"/>
      <c r="GW607"/>
      <c r="GX607"/>
      <c r="GY607"/>
      <c r="GZ607"/>
      <c r="HA607"/>
      <c r="HB607"/>
      <c r="HC607"/>
      <c r="HD607"/>
      <c r="HE607"/>
      <c r="HF607"/>
      <c r="HG607"/>
      <c r="HH607"/>
      <c r="HI607"/>
      <c r="HJ607"/>
      <c r="HK607"/>
      <c r="HL607"/>
      <c r="HM607"/>
      <c r="HN607"/>
      <c r="HO607"/>
      <c r="HP607"/>
      <c r="HQ607"/>
      <c r="HR607"/>
      <c r="HS607"/>
      <c r="HT607"/>
      <c r="HU607"/>
      <c r="HV607"/>
      <c r="HW607"/>
      <c r="HX607"/>
      <c r="HY607"/>
      <c r="HZ607"/>
      <c r="IA607"/>
      <c r="IB607"/>
      <c r="IC607"/>
      <c r="ID607"/>
      <c r="IE607"/>
      <c r="IF607"/>
      <c r="IG607"/>
      <c r="IH607"/>
      <c r="II607"/>
      <c r="IJ607"/>
      <c r="IK607"/>
      <c r="IL607"/>
      <c r="IM607"/>
      <c r="IN607"/>
      <c r="IO607"/>
      <c r="IP607"/>
      <c r="IQ607"/>
      <c r="IR607"/>
      <c r="IS607"/>
      <c r="IT607"/>
      <c r="IU607"/>
      <c r="IV607"/>
      <c r="IW607"/>
    </row>
    <row r="608" spans="2:257" x14ac:dyDescent="0.2">
      <c r="B608" s="1"/>
      <c r="C608" s="25" t="s">
        <v>101</v>
      </c>
      <c r="D608" s="27"/>
      <c r="E608" s="29"/>
      <c r="F608" s="30" t="str">
        <f>[2]ORÇAMENTO!R100</f>
        <v>ACESSO LAVANDERIA</v>
      </c>
      <c r="G608" s="21"/>
      <c r="H608" s="21"/>
      <c r="I608" s="50"/>
      <c r="J608" s="47" t="s">
        <v>6</v>
      </c>
      <c r="K608" s="46">
        <f>SUM(K609:K609)</f>
        <v>0</v>
      </c>
      <c r="L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  <c r="FA608"/>
      <c r="FB608"/>
      <c r="FC608"/>
      <c r="FD608"/>
      <c r="FE608"/>
      <c r="FF608"/>
      <c r="FG608"/>
      <c r="FH608"/>
      <c r="FI608"/>
      <c r="FJ608"/>
      <c r="FK608"/>
      <c r="FL608"/>
      <c r="FM608"/>
      <c r="FN608"/>
      <c r="FO608"/>
      <c r="FP608"/>
      <c r="FQ608"/>
      <c r="FR608"/>
      <c r="FS608"/>
      <c r="FT608"/>
      <c r="FU608"/>
      <c r="FV608"/>
      <c r="FW608"/>
      <c r="FX608"/>
      <c r="FY608"/>
      <c r="FZ608"/>
      <c r="GA608"/>
      <c r="GB608"/>
      <c r="GC608"/>
      <c r="GD608"/>
      <c r="GE608"/>
      <c r="GF608"/>
      <c r="GG608"/>
      <c r="GH608"/>
      <c r="GI608"/>
      <c r="GJ608"/>
      <c r="GK608"/>
      <c r="GL608"/>
      <c r="GM608"/>
      <c r="GN608"/>
      <c r="GO608"/>
      <c r="GP608"/>
      <c r="GQ608"/>
      <c r="GR608"/>
      <c r="GS608"/>
      <c r="GT608"/>
      <c r="GU608"/>
      <c r="GV608"/>
      <c r="GW608"/>
      <c r="GX608"/>
      <c r="GY608"/>
      <c r="GZ608"/>
      <c r="HA608"/>
      <c r="HB608"/>
      <c r="HC608"/>
      <c r="HD608"/>
      <c r="HE608"/>
      <c r="HF608"/>
      <c r="HG608"/>
      <c r="HH608"/>
      <c r="HI608"/>
      <c r="HJ608"/>
      <c r="HK608"/>
      <c r="HL608"/>
      <c r="HM608"/>
      <c r="HN608"/>
      <c r="HO608"/>
      <c r="HP608"/>
      <c r="HQ608"/>
      <c r="HR608"/>
      <c r="HS608"/>
      <c r="HT608"/>
      <c r="HU608"/>
      <c r="HV608"/>
      <c r="HW608"/>
      <c r="HX608"/>
      <c r="HY608"/>
      <c r="HZ608"/>
      <c r="IA608"/>
      <c r="IB608"/>
      <c r="IC608"/>
      <c r="ID608"/>
      <c r="IE608"/>
      <c r="IF608"/>
      <c r="IG608"/>
      <c r="IH608"/>
      <c r="II608"/>
      <c r="IJ608"/>
      <c r="IK608"/>
      <c r="IL608"/>
      <c r="IM608"/>
      <c r="IN608"/>
      <c r="IO608"/>
      <c r="IP608"/>
      <c r="IQ608"/>
      <c r="IR608"/>
      <c r="IS608"/>
      <c r="IT608"/>
      <c r="IU608"/>
      <c r="IV608"/>
      <c r="IW608"/>
    </row>
    <row r="609" spans="2:257" ht="51" x14ac:dyDescent="0.2">
      <c r="B609" s="1"/>
      <c r="C609" s="20" t="s">
        <v>102</v>
      </c>
      <c r="D609" s="20" t="str">
        <f>[2]ORÇAMENTO!P101</f>
        <v>FNDE</v>
      </c>
      <c r="E609" s="28" t="s">
        <v>13</v>
      </c>
      <c r="F609" s="15" t="str">
        <f>[2]ORÇAMENTO!R101</f>
        <v>P02 - PORTÃO METÁLICO 1,00 x 2,00 M , MALHA 5 X 20CM - FIO 5,00MM, REVESTIDOS EM POLIESTER POR PROCESSO DE PINTURA ELETROSTÁTICA (GRADIL), NA COR BRANCA - FORNECIMENTO E INSTALAÇÃO</v>
      </c>
      <c r="G609" s="13" t="str">
        <f>[2]ORÇAMENTO!S101</f>
        <v>M2</v>
      </c>
      <c r="H609" s="13">
        <f>[2]ORÇAMENTO!T101</f>
        <v>2</v>
      </c>
      <c r="I609" s="51"/>
      <c r="J609" s="42"/>
      <c r="K609" s="43"/>
      <c r="L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/>
      <c r="EX609"/>
      <c r="EY609"/>
      <c r="EZ609"/>
      <c r="FA609"/>
      <c r="FB609"/>
      <c r="FC609"/>
      <c r="FD609"/>
      <c r="FE609"/>
      <c r="FF609"/>
      <c r="FG609"/>
      <c r="FH609"/>
      <c r="FI609"/>
      <c r="FJ609"/>
      <c r="FK609"/>
      <c r="FL609"/>
      <c r="FM609"/>
      <c r="FN609"/>
      <c r="FO609"/>
      <c r="FP609"/>
      <c r="FQ609"/>
      <c r="FR609"/>
      <c r="FS609"/>
      <c r="FT609"/>
      <c r="FU609"/>
      <c r="FV609"/>
      <c r="FW609"/>
      <c r="FX609"/>
      <c r="FY609"/>
      <c r="FZ609"/>
      <c r="GA609"/>
      <c r="GB609"/>
      <c r="GC609"/>
      <c r="GD609"/>
      <c r="GE609"/>
      <c r="GF609"/>
      <c r="GG609"/>
      <c r="GH609"/>
      <c r="GI609"/>
      <c r="GJ609"/>
      <c r="GK609"/>
      <c r="GL609"/>
      <c r="GM609"/>
      <c r="GN609"/>
      <c r="GO609"/>
      <c r="GP609"/>
      <c r="GQ609"/>
      <c r="GR609"/>
      <c r="GS609"/>
      <c r="GT609"/>
      <c r="GU609"/>
      <c r="GV609"/>
      <c r="GW609"/>
      <c r="GX609"/>
      <c r="GY609"/>
      <c r="GZ609"/>
      <c r="HA609"/>
      <c r="HB609"/>
      <c r="HC609"/>
      <c r="HD609"/>
      <c r="HE609"/>
      <c r="HF609"/>
      <c r="HG609"/>
      <c r="HH609"/>
      <c r="HI609"/>
      <c r="HJ609"/>
      <c r="HK609"/>
      <c r="HL609"/>
      <c r="HM609"/>
      <c r="HN609"/>
      <c r="HO609"/>
      <c r="HP609"/>
      <c r="HQ609"/>
      <c r="HR609"/>
      <c r="HS609"/>
      <c r="HT609"/>
      <c r="HU609"/>
      <c r="HV609"/>
      <c r="HW609"/>
      <c r="HX609"/>
      <c r="HY609"/>
      <c r="HZ609"/>
      <c r="IA609"/>
      <c r="IB609"/>
      <c r="IC609"/>
      <c r="ID609"/>
      <c r="IE609"/>
      <c r="IF609"/>
      <c r="IG609"/>
      <c r="IH609"/>
      <c r="II609"/>
      <c r="IJ609"/>
      <c r="IK609"/>
      <c r="IL609"/>
      <c r="IM609"/>
      <c r="IN609"/>
      <c r="IO609"/>
      <c r="IP609"/>
      <c r="IQ609"/>
      <c r="IR609"/>
      <c r="IS609"/>
      <c r="IT609"/>
      <c r="IU609"/>
      <c r="IV609"/>
      <c r="IW609"/>
    </row>
    <row r="610" spans="2:257" x14ac:dyDescent="0.2">
      <c r="B610" s="1"/>
      <c r="C610" s="25" t="s">
        <v>103</v>
      </c>
      <c r="D610" s="27"/>
      <c r="E610" s="29"/>
      <c r="F610" s="30" t="str">
        <f>[2]ORÇAMENTO!R102</f>
        <v>ACESSO À CARGA E DESCARGA.</v>
      </c>
      <c r="G610" s="21"/>
      <c r="H610" s="21"/>
      <c r="I610" s="50"/>
      <c r="J610" s="47" t="s">
        <v>6</v>
      </c>
      <c r="K610" s="46">
        <f>SUM(K611:K611)</f>
        <v>0</v>
      </c>
      <c r="L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  <c r="GL610"/>
      <c r="GM610"/>
      <c r="GN610"/>
      <c r="GO610"/>
      <c r="GP610"/>
      <c r="GQ610"/>
      <c r="GR610"/>
      <c r="GS610"/>
      <c r="GT610"/>
      <c r="GU610"/>
      <c r="GV610"/>
      <c r="GW610"/>
      <c r="GX610"/>
      <c r="GY610"/>
      <c r="GZ610"/>
      <c r="HA610"/>
      <c r="HB610"/>
      <c r="HC610"/>
      <c r="HD610"/>
      <c r="HE610"/>
      <c r="HF610"/>
      <c r="HG610"/>
      <c r="HH610"/>
      <c r="HI610"/>
      <c r="HJ610"/>
      <c r="HK610"/>
      <c r="HL610"/>
      <c r="HM610"/>
      <c r="HN610"/>
      <c r="HO610"/>
      <c r="HP610"/>
      <c r="HQ610"/>
      <c r="HR610"/>
      <c r="HS610"/>
      <c r="HT610"/>
      <c r="HU610"/>
      <c r="HV610"/>
      <c r="HW610"/>
      <c r="HX610"/>
      <c r="HY610"/>
      <c r="HZ610"/>
      <c r="IA610"/>
      <c r="IB610"/>
      <c r="IC610"/>
      <c r="ID610"/>
      <c r="IE610"/>
      <c r="IF610"/>
      <c r="IG610"/>
      <c r="IH610"/>
      <c r="II610"/>
      <c r="IJ610"/>
      <c r="IK610"/>
      <c r="IL610"/>
      <c r="IM610"/>
      <c r="IN610"/>
      <c r="IO610"/>
      <c r="IP610"/>
      <c r="IQ610"/>
      <c r="IR610"/>
      <c r="IS610"/>
      <c r="IT610"/>
      <c r="IU610"/>
      <c r="IV610"/>
      <c r="IW610"/>
    </row>
    <row r="611" spans="2:257" ht="51" x14ac:dyDescent="0.2">
      <c r="B611" s="1"/>
      <c r="C611" s="20" t="s">
        <v>104</v>
      </c>
      <c r="D611" s="20" t="str">
        <f>[2]ORÇAMENTO!P103</f>
        <v>FNDE</v>
      </c>
      <c r="E611" s="28" t="s">
        <v>14</v>
      </c>
      <c r="F611" s="15" t="str">
        <f>[2]ORÇAMENTO!R103</f>
        <v>P03 - PORTÃO METÁLICO 3,12 x 2,00 M , MALHA 5 X 20CM - FIO 5,00MM, REVESTIDOS EM POLIESTER POR PROCESSO DE PINTURA ELETROSTÁTICA (GRADIL), NA COR BRANCA - FORNECIMENTO E INSTALAÇÃO</v>
      </c>
      <c r="G611" s="13" t="str">
        <f>[2]ORÇAMENTO!S103</f>
        <v>M2</v>
      </c>
      <c r="H611" s="13">
        <f>[2]ORÇAMENTO!T103</f>
        <v>6.24</v>
      </c>
      <c r="I611" s="51"/>
      <c r="J611" s="42"/>
      <c r="K611" s="43"/>
      <c r="L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/>
      <c r="GP611"/>
      <c r="GQ611"/>
      <c r="GR611"/>
      <c r="GS611"/>
      <c r="GT611"/>
      <c r="GU611"/>
      <c r="GV611"/>
      <c r="GW611"/>
      <c r="GX611"/>
      <c r="GY611"/>
      <c r="GZ611"/>
      <c r="HA611"/>
      <c r="HB611"/>
      <c r="HC611"/>
      <c r="HD611"/>
      <c r="HE611"/>
      <c r="HF611"/>
      <c r="HG611"/>
      <c r="HH611"/>
      <c r="HI611"/>
      <c r="HJ611"/>
      <c r="HK611"/>
      <c r="HL611"/>
      <c r="HM611"/>
      <c r="HN611"/>
      <c r="HO611"/>
      <c r="HP611"/>
      <c r="HQ611"/>
      <c r="HR611"/>
      <c r="HS611"/>
      <c r="HT611"/>
      <c r="HU611"/>
      <c r="HV611"/>
      <c r="HW611"/>
      <c r="HX611"/>
      <c r="HY611"/>
      <c r="HZ611"/>
      <c r="IA611"/>
      <c r="IB611"/>
      <c r="IC611"/>
      <c r="ID611"/>
      <c r="IE611"/>
      <c r="IF611"/>
      <c r="IG611"/>
      <c r="IH611"/>
      <c r="II611"/>
      <c r="IJ611"/>
      <c r="IK611"/>
      <c r="IL611"/>
      <c r="IM611"/>
      <c r="IN611"/>
      <c r="IO611"/>
      <c r="IP611"/>
      <c r="IQ611"/>
      <c r="IR611"/>
      <c r="IS611"/>
      <c r="IT611"/>
      <c r="IU611"/>
      <c r="IV611"/>
      <c r="IW611"/>
    </row>
    <row r="612" spans="2:257" x14ac:dyDescent="0.2">
      <c r="B612" s="1"/>
      <c r="C612" s="25" t="s">
        <v>105</v>
      </c>
      <c r="D612" s="27"/>
      <c r="E612" s="29"/>
      <c r="F612" s="30" t="str">
        <f>[2]ORÇAMENTO!R104</f>
        <v>ENTRADA DE ENERGIA EXISTENTE</v>
      </c>
      <c r="G612" s="21"/>
      <c r="H612" s="21"/>
      <c r="I612" s="50"/>
      <c r="J612" s="47" t="s">
        <v>6</v>
      </c>
      <c r="K612" s="46">
        <f>SUM(K613:K613)</f>
        <v>0</v>
      </c>
      <c r="L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/>
      <c r="GP612"/>
      <c r="GQ612"/>
      <c r="GR612"/>
      <c r="GS612"/>
      <c r="GT612"/>
      <c r="GU612"/>
      <c r="GV612"/>
      <c r="GW612"/>
      <c r="GX612"/>
      <c r="GY612"/>
      <c r="GZ612"/>
      <c r="HA612"/>
      <c r="HB612"/>
      <c r="HC612"/>
      <c r="HD612"/>
      <c r="HE612"/>
      <c r="HF612"/>
      <c r="HG612"/>
      <c r="HH612"/>
      <c r="HI612"/>
      <c r="HJ612"/>
      <c r="HK612"/>
      <c r="HL612"/>
      <c r="HM612"/>
      <c r="HN612"/>
      <c r="HO612"/>
      <c r="HP612"/>
      <c r="HQ612"/>
      <c r="HR612"/>
      <c r="HS612"/>
      <c r="HT612"/>
      <c r="HU612"/>
      <c r="HV612"/>
      <c r="HW612"/>
      <c r="HX612"/>
      <c r="HY612"/>
      <c r="HZ612"/>
      <c r="IA612"/>
      <c r="IB612"/>
      <c r="IC612"/>
      <c r="ID612"/>
      <c r="IE612"/>
      <c r="IF612"/>
      <c r="IG612"/>
      <c r="IH612"/>
      <c r="II612"/>
      <c r="IJ612"/>
      <c r="IK612"/>
      <c r="IL612"/>
      <c r="IM612"/>
      <c r="IN612"/>
      <c r="IO612"/>
      <c r="IP612"/>
      <c r="IQ612"/>
      <c r="IR612"/>
      <c r="IS612"/>
      <c r="IT612"/>
      <c r="IU612"/>
      <c r="IV612"/>
      <c r="IW612"/>
    </row>
    <row r="613" spans="2:257" ht="25.5" x14ac:dyDescent="0.2">
      <c r="B613" s="1"/>
      <c r="C613" s="20" t="s">
        <v>106</v>
      </c>
      <c r="D613" s="20" t="str">
        <f>[2]ORÇAMENTO!P105</f>
        <v>SINAPI</v>
      </c>
      <c r="E613" s="28">
        <v>100701</v>
      </c>
      <c r="F613" s="15" t="str">
        <f>[2]ORÇAMENTO!R105</f>
        <v>PORTA DE FERRO, DE ABRIR, TIPO GRADE COM CHAPA, COM GUARNIÇÕES. AF_12/2019</v>
      </c>
      <c r="G613" s="13" t="str">
        <f>[2]ORÇAMENTO!S105</f>
        <v>M2</v>
      </c>
      <c r="H613" s="13">
        <f>[2]ORÇAMENTO!T105</f>
        <v>1.4</v>
      </c>
      <c r="I613" s="51"/>
      <c r="J613" s="42"/>
      <c r="K613" s="43"/>
      <c r="L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  <c r="FV613"/>
      <c r="FW613"/>
      <c r="FX613"/>
      <c r="FY613"/>
      <c r="FZ613"/>
      <c r="GA613"/>
      <c r="GB613"/>
      <c r="GC613"/>
      <c r="GD613"/>
      <c r="GE613"/>
      <c r="GF613"/>
      <c r="GG613"/>
      <c r="GH613"/>
      <c r="GI613"/>
      <c r="GJ613"/>
      <c r="GK613"/>
      <c r="GL613"/>
      <c r="GM613"/>
      <c r="GN613"/>
      <c r="GO613"/>
      <c r="GP613"/>
      <c r="GQ613"/>
      <c r="GR613"/>
      <c r="GS613"/>
      <c r="GT613"/>
      <c r="GU613"/>
      <c r="GV613"/>
      <c r="GW613"/>
      <c r="GX613"/>
      <c r="GY613"/>
      <c r="GZ613"/>
      <c r="HA613"/>
      <c r="HB613"/>
      <c r="HC613"/>
      <c r="HD613"/>
      <c r="HE613"/>
      <c r="HF613"/>
      <c r="HG613"/>
      <c r="HH613"/>
      <c r="HI613"/>
      <c r="HJ613"/>
      <c r="HK613"/>
      <c r="HL613"/>
      <c r="HM613"/>
      <c r="HN613"/>
      <c r="HO613"/>
      <c r="HP613"/>
      <c r="HQ613"/>
      <c r="HR613"/>
      <c r="HS613"/>
      <c r="HT613"/>
      <c r="HU613"/>
      <c r="HV613"/>
      <c r="HW613"/>
      <c r="HX613"/>
      <c r="HY613"/>
      <c r="HZ613"/>
      <c r="IA613"/>
      <c r="IB613"/>
      <c r="IC613"/>
      <c r="ID613"/>
      <c r="IE613"/>
      <c r="IF613"/>
      <c r="IG613"/>
      <c r="IH613"/>
      <c r="II613"/>
      <c r="IJ613"/>
      <c r="IK613"/>
      <c r="IL613"/>
      <c r="IM613"/>
      <c r="IN613"/>
      <c r="IO613"/>
      <c r="IP613"/>
      <c r="IQ613"/>
      <c r="IR613"/>
      <c r="IS613"/>
      <c r="IT613"/>
      <c r="IU613"/>
      <c r="IV613"/>
      <c r="IW613"/>
    </row>
    <row r="614" spans="2:257" x14ac:dyDescent="0.2">
      <c r="B614" s="1"/>
      <c r="C614" s="25" t="s">
        <v>107</v>
      </c>
      <c r="D614" s="27"/>
      <c r="E614" s="29"/>
      <c r="F614" s="30" t="str">
        <f>[2]ORÇAMENTO!R106</f>
        <v>CONTRAPARTIDA LIXEIRA</v>
      </c>
      <c r="G614" s="21"/>
      <c r="H614" s="21"/>
      <c r="I614" s="50"/>
      <c r="J614" s="47"/>
      <c r="K614" s="46"/>
      <c r="L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  <c r="FV614"/>
      <c r="FW614"/>
      <c r="FX614"/>
      <c r="FY614"/>
      <c r="FZ614"/>
      <c r="GA614"/>
      <c r="GB614"/>
      <c r="GC614"/>
      <c r="GD614"/>
      <c r="GE614"/>
      <c r="GF614"/>
      <c r="GG614"/>
      <c r="GH614"/>
      <c r="GI614"/>
      <c r="GJ614"/>
      <c r="GK614"/>
      <c r="GL614"/>
      <c r="GM614"/>
      <c r="GN614"/>
      <c r="GO614"/>
      <c r="GP614"/>
      <c r="GQ614"/>
      <c r="GR614"/>
      <c r="GS614"/>
      <c r="GT614"/>
      <c r="GU614"/>
      <c r="GV614"/>
      <c r="GW614"/>
      <c r="GX614"/>
      <c r="GY614"/>
      <c r="GZ614"/>
      <c r="HA614"/>
      <c r="HB614"/>
      <c r="HC614"/>
      <c r="HD614"/>
      <c r="HE614"/>
      <c r="HF614"/>
      <c r="HG614"/>
      <c r="HH614"/>
      <c r="HI614"/>
      <c r="HJ614"/>
      <c r="HK614"/>
      <c r="HL614"/>
      <c r="HM614"/>
      <c r="HN614"/>
      <c r="HO614"/>
      <c r="HP614"/>
      <c r="HQ614"/>
      <c r="HR614"/>
      <c r="HS614"/>
      <c r="HT614"/>
      <c r="HU614"/>
      <c r="HV614"/>
      <c r="HW614"/>
      <c r="HX614"/>
      <c r="HY614"/>
      <c r="HZ614"/>
      <c r="IA614"/>
      <c r="IB614"/>
      <c r="IC614"/>
      <c r="ID614"/>
      <c r="IE614"/>
      <c r="IF614"/>
      <c r="IG614"/>
      <c r="IH614"/>
      <c r="II614"/>
      <c r="IJ614"/>
      <c r="IK614"/>
      <c r="IL614"/>
      <c r="IM614"/>
      <c r="IN614"/>
      <c r="IO614"/>
      <c r="IP614"/>
      <c r="IQ614"/>
      <c r="IR614"/>
      <c r="IS614"/>
      <c r="IT614"/>
      <c r="IU614"/>
      <c r="IV614"/>
      <c r="IW614"/>
    </row>
    <row r="615" spans="2:257" x14ac:dyDescent="0.2">
      <c r="B615" s="1"/>
      <c r="C615" s="25" t="s">
        <v>108</v>
      </c>
      <c r="D615" s="27"/>
      <c r="E615" s="29"/>
      <c r="F615" s="30" t="str">
        <f>[2]ORÇAMENTO!R107</f>
        <v>VIGAS BALDRAME E BLOCO</v>
      </c>
      <c r="G615" s="21"/>
      <c r="H615" s="21"/>
      <c r="I615" s="50"/>
      <c r="J615" s="47" t="s">
        <v>6</v>
      </c>
      <c r="K615" s="46">
        <f>SUM(K616:K619)</f>
        <v>0</v>
      </c>
      <c r="L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  <c r="FV615"/>
      <c r="FW615"/>
      <c r="FX615"/>
      <c r="FY615"/>
      <c r="FZ615"/>
      <c r="GA615"/>
      <c r="GB615"/>
      <c r="GC615"/>
      <c r="GD615"/>
      <c r="GE615"/>
      <c r="GF615"/>
      <c r="GG615"/>
      <c r="GH615"/>
      <c r="GI615"/>
      <c r="GJ615"/>
      <c r="GK615"/>
      <c r="GL615"/>
      <c r="GM615"/>
      <c r="GN615"/>
      <c r="GO615"/>
      <c r="GP615"/>
      <c r="GQ615"/>
      <c r="GR615"/>
      <c r="GS615"/>
      <c r="GT615"/>
      <c r="GU615"/>
      <c r="GV615"/>
      <c r="GW615"/>
      <c r="GX615"/>
      <c r="GY615"/>
      <c r="GZ615"/>
      <c r="HA615"/>
      <c r="HB615"/>
      <c r="HC615"/>
      <c r="HD615"/>
      <c r="HE615"/>
      <c r="HF615"/>
      <c r="HG615"/>
      <c r="HH615"/>
      <c r="HI615"/>
      <c r="HJ615"/>
      <c r="HK615"/>
      <c r="HL615"/>
      <c r="HM615"/>
      <c r="HN615"/>
      <c r="HO615"/>
      <c r="HP615"/>
      <c r="HQ615"/>
      <c r="HR615"/>
      <c r="HS615"/>
      <c r="HT615"/>
      <c r="HU615"/>
      <c r="HV615"/>
      <c r="HW615"/>
      <c r="HX615"/>
      <c r="HY615"/>
      <c r="HZ615"/>
      <c r="IA615"/>
      <c r="IB615"/>
      <c r="IC615"/>
      <c r="ID615"/>
      <c r="IE615"/>
      <c r="IF615"/>
      <c r="IG615"/>
      <c r="IH615"/>
      <c r="II615"/>
      <c r="IJ615"/>
      <c r="IK615"/>
      <c r="IL615"/>
      <c r="IM615"/>
      <c r="IN615"/>
      <c r="IO615"/>
      <c r="IP615"/>
      <c r="IQ615"/>
      <c r="IR615"/>
      <c r="IS615"/>
      <c r="IT615"/>
      <c r="IU615"/>
      <c r="IV615"/>
      <c r="IW615"/>
    </row>
    <row r="616" spans="2:257" ht="25.5" x14ac:dyDescent="0.2">
      <c r="B616" s="1"/>
      <c r="C616" s="20" t="s">
        <v>109</v>
      </c>
      <c r="D616" s="20" t="str">
        <f>[2]ORÇAMENTO!P108</f>
        <v>SINAPI</v>
      </c>
      <c r="E616" s="28">
        <v>96619</v>
      </c>
      <c r="F616" s="15" t="str">
        <f>[2]ORÇAMENTO!R108</f>
        <v>LASTRO DE CONCRETO MAGRO, APLICADO EM BLOCOS DE COROAMENTO OU SAPATAS, ESPESSURA DE 5 CM. AF_01/2024</v>
      </c>
      <c r="G616" s="13" t="str">
        <f>[2]ORÇAMENTO!S108</f>
        <v>M2</v>
      </c>
      <c r="H616" s="13">
        <f>[2]ORÇAMENTO!T108</f>
        <v>1.1000000000000001</v>
      </c>
      <c r="I616" s="51"/>
      <c r="J616" s="42"/>
      <c r="K616" s="43"/>
      <c r="L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  <c r="FV616"/>
      <c r="FW616"/>
      <c r="FX616"/>
      <c r="FY616"/>
      <c r="FZ616"/>
      <c r="GA616"/>
      <c r="GB616"/>
      <c r="GC616"/>
      <c r="GD616"/>
      <c r="GE616"/>
      <c r="GF616"/>
      <c r="GG616"/>
      <c r="GH616"/>
      <c r="GI616"/>
      <c r="GJ616"/>
      <c r="GK616"/>
      <c r="GL616"/>
      <c r="GM616"/>
      <c r="GN616"/>
      <c r="GO616"/>
      <c r="GP616"/>
      <c r="GQ616"/>
      <c r="GR616"/>
      <c r="GS616"/>
      <c r="GT616"/>
      <c r="GU616"/>
      <c r="GV616"/>
      <c r="GW616"/>
      <c r="GX616"/>
      <c r="GY616"/>
      <c r="GZ616"/>
      <c r="HA616"/>
      <c r="HB616"/>
      <c r="HC616"/>
      <c r="HD616"/>
      <c r="HE616"/>
      <c r="HF616"/>
      <c r="HG616"/>
      <c r="HH616"/>
      <c r="HI616"/>
      <c r="HJ616"/>
      <c r="HK616"/>
      <c r="HL616"/>
      <c r="HM616"/>
      <c r="HN616"/>
      <c r="HO616"/>
      <c r="HP616"/>
      <c r="HQ616"/>
      <c r="HR616"/>
      <c r="HS616"/>
      <c r="HT616"/>
      <c r="HU616"/>
      <c r="HV616"/>
      <c r="HW616"/>
      <c r="HX616"/>
      <c r="HY616"/>
      <c r="HZ616"/>
      <c r="IA616"/>
      <c r="IB616"/>
      <c r="IC616"/>
      <c r="ID616"/>
      <c r="IE616"/>
      <c r="IF616"/>
      <c r="IG616"/>
      <c r="IH616"/>
      <c r="II616"/>
      <c r="IJ616"/>
      <c r="IK616"/>
      <c r="IL616"/>
      <c r="IM616"/>
      <c r="IN616"/>
      <c r="IO616"/>
      <c r="IP616"/>
      <c r="IQ616"/>
      <c r="IR616"/>
      <c r="IS616"/>
      <c r="IT616"/>
      <c r="IU616"/>
      <c r="IV616"/>
      <c r="IW616"/>
    </row>
    <row r="617" spans="2:257" ht="38.25" x14ac:dyDescent="0.2">
      <c r="B617" s="1"/>
      <c r="C617" s="20" t="s">
        <v>110</v>
      </c>
      <c r="D617" s="20" t="str">
        <f>[2]ORÇAMENTO!P109</f>
        <v>SINAPI</v>
      </c>
      <c r="E617" s="28">
        <v>96542</v>
      </c>
      <c r="F617" s="15" t="str">
        <f>[2]ORÇAMENTO!R109</f>
        <v>FABRICAÇÃO, MONTAGEM E DESMONTAGEM DE FÔRMA PARA VIGA BALDRAME, EM CHAPA DE MADEIRA COMPENSADA RESINADA, E=17 MM, 4 UTILIZAÇÕES. AF_01/2024</v>
      </c>
      <c r="G617" s="13" t="str">
        <f>[2]ORÇAMENTO!S109</f>
        <v>M2</v>
      </c>
      <c r="H617" s="13">
        <f>[2]ORÇAMENTO!T109</f>
        <v>1.33</v>
      </c>
      <c r="I617" s="51"/>
      <c r="J617" s="42"/>
      <c r="K617" s="43"/>
      <c r="L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  <c r="GL617"/>
      <c r="GM617"/>
      <c r="GN617"/>
      <c r="GO617"/>
      <c r="GP617"/>
      <c r="GQ617"/>
      <c r="GR617"/>
      <c r="GS617"/>
      <c r="GT617"/>
      <c r="GU617"/>
      <c r="GV617"/>
      <c r="GW617"/>
      <c r="GX617"/>
      <c r="GY617"/>
      <c r="GZ617"/>
      <c r="HA617"/>
      <c r="HB617"/>
      <c r="HC617"/>
      <c r="HD617"/>
      <c r="HE617"/>
      <c r="HF617"/>
      <c r="HG617"/>
      <c r="HH617"/>
      <c r="HI617"/>
      <c r="HJ617"/>
      <c r="HK617"/>
      <c r="HL617"/>
      <c r="HM617"/>
      <c r="HN617"/>
      <c r="HO617"/>
      <c r="HP617"/>
      <c r="HQ617"/>
      <c r="HR617"/>
      <c r="HS617"/>
      <c r="HT617"/>
      <c r="HU617"/>
      <c r="HV617"/>
      <c r="HW617"/>
      <c r="HX617"/>
      <c r="HY617"/>
      <c r="HZ617"/>
      <c r="IA617"/>
      <c r="IB617"/>
      <c r="IC617"/>
      <c r="ID617"/>
      <c r="IE617"/>
      <c r="IF617"/>
      <c r="IG617"/>
      <c r="IH617"/>
      <c r="II617"/>
      <c r="IJ617"/>
      <c r="IK617"/>
      <c r="IL617"/>
      <c r="IM617"/>
      <c r="IN617"/>
      <c r="IO617"/>
      <c r="IP617"/>
      <c r="IQ617"/>
      <c r="IR617"/>
      <c r="IS617"/>
      <c r="IT617"/>
      <c r="IU617"/>
      <c r="IV617"/>
      <c r="IW617"/>
    </row>
    <row r="618" spans="2:257" ht="38.25" x14ac:dyDescent="0.2">
      <c r="B618" s="1"/>
      <c r="C618" s="20" t="s">
        <v>111</v>
      </c>
      <c r="D618" s="20" t="str">
        <f>[2]ORÇAMENTO!P110</f>
        <v>SINAPI</v>
      </c>
      <c r="E618" s="28">
        <v>104918</v>
      </c>
      <c r="F618" s="15" t="str">
        <f>[2]ORÇAMENTO!R110</f>
        <v>ARMAÇÃO DE SAPATA ISOLADA, VIGA BALDRAME E SAPATA CORRIDA UTILIZANDO AÇO CA-50 DE 8 MM - MONTAGEM. AF_01/2024</v>
      </c>
      <c r="G618" s="13" t="str">
        <f>[2]ORÇAMENTO!S110</f>
        <v>KG</v>
      </c>
      <c r="H618" s="13">
        <f>[2]ORÇAMENTO!T110</f>
        <v>14.88</v>
      </c>
      <c r="I618" s="51"/>
      <c r="J618" s="42"/>
      <c r="K618" s="43"/>
      <c r="L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  <c r="HA618"/>
      <c r="HB618"/>
      <c r="HC618"/>
      <c r="HD618"/>
      <c r="HE618"/>
      <c r="HF618"/>
      <c r="HG618"/>
      <c r="HH618"/>
      <c r="HI618"/>
      <c r="HJ618"/>
      <c r="HK618"/>
      <c r="HL618"/>
      <c r="HM618"/>
      <c r="HN618"/>
      <c r="HO618"/>
      <c r="HP618"/>
      <c r="HQ618"/>
      <c r="HR618"/>
      <c r="HS618"/>
      <c r="HT618"/>
      <c r="HU618"/>
      <c r="HV618"/>
      <c r="HW618"/>
      <c r="HX618"/>
      <c r="HY618"/>
      <c r="HZ618"/>
      <c r="IA618"/>
      <c r="IB618"/>
      <c r="IC618"/>
      <c r="ID618"/>
      <c r="IE618"/>
      <c r="IF618"/>
      <c r="IG618"/>
      <c r="IH618"/>
      <c r="II618"/>
      <c r="IJ618"/>
      <c r="IK618"/>
      <c r="IL618"/>
      <c r="IM618"/>
      <c r="IN618"/>
      <c r="IO618"/>
      <c r="IP618"/>
      <c r="IQ618"/>
      <c r="IR618"/>
      <c r="IS618"/>
      <c r="IT618"/>
      <c r="IU618"/>
      <c r="IV618"/>
      <c r="IW618"/>
    </row>
    <row r="619" spans="2:257" ht="38.25" x14ac:dyDescent="0.2">
      <c r="B619" s="1"/>
      <c r="C619" s="20" t="s">
        <v>112</v>
      </c>
      <c r="D619" s="20" t="str">
        <f>[2]ORÇAMENTO!P111</f>
        <v>SINAPI</v>
      </c>
      <c r="E619" s="28">
        <v>96557</v>
      </c>
      <c r="F619" s="15" t="str">
        <f>[2]ORÇAMENTO!R111</f>
        <v>CONCRETAGEM DE BLOCO DE COROAMENTO OU VIGA BALDRAME, FCK 30 MPA, COM USO DE BOMBA - LANÇAMENTO, ADENSAMENTO E ACABAMENTO. AF_01/2024</v>
      </c>
      <c r="G619" s="13" t="str">
        <f>[2]ORÇAMENTO!S111</f>
        <v>M3</v>
      </c>
      <c r="H619" s="13">
        <f>[2]ORÇAMENTO!T111</f>
        <v>0.18</v>
      </c>
      <c r="I619" s="51"/>
      <c r="J619" s="42"/>
      <c r="K619" s="43"/>
      <c r="L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  <c r="FV619"/>
      <c r="FW619"/>
      <c r="FX619"/>
      <c r="FY619"/>
      <c r="FZ619"/>
      <c r="GA619"/>
      <c r="GB619"/>
      <c r="GC619"/>
      <c r="GD619"/>
      <c r="GE619"/>
      <c r="GF619"/>
      <c r="GG619"/>
      <c r="GH619"/>
      <c r="GI619"/>
      <c r="GJ619"/>
      <c r="GK619"/>
      <c r="GL619"/>
      <c r="GM619"/>
      <c r="GN619"/>
      <c r="GO619"/>
      <c r="GP619"/>
      <c r="GQ619"/>
      <c r="GR619"/>
      <c r="GS619"/>
      <c r="GT619"/>
      <c r="GU619"/>
      <c r="GV619"/>
      <c r="GW619"/>
      <c r="GX619"/>
      <c r="GY619"/>
      <c r="GZ619"/>
      <c r="HA619"/>
      <c r="HB619"/>
      <c r="HC619"/>
      <c r="HD619"/>
      <c r="HE619"/>
      <c r="HF619"/>
      <c r="HG619"/>
      <c r="HH619"/>
      <c r="HI619"/>
      <c r="HJ619"/>
      <c r="HK619"/>
      <c r="HL619"/>
      <c r="HM619"/>
      <c r="HN619"/>
      <c r="HO619"/>
      <c r="HP619"/>
      <c r="HQ619"/>
      <c r="HR619"/>
      <c r="HS619"/>
      <c r="HT619"/>
      <c r="HU619"/>
      <c r="HV619"/>
      <c r="HW619"/>
      <c r="HX619"/>
      <c r="HY619"/>
      <c r="HZ619"/>
      <c r="IA619"/>
      <c r="IB619"/>
      <c r="IC619"/>
      <c r="ID619"/>
      <c r="IE619"/>
      <c r="IF619"/>
      <c r="IG619"/>
      <c r="IH619"/>
      <c r="II619"/>
      <c r="IJ619"/>
      <c r="IK619"/>
      <c r="IL619"/>
      <c r="IM619"/>
      <c r="IN619"/>
      <c r="IO619"/>
      <c r="IP619"/>
      <c r="IQ619"/>
      <c r="IR619"/>
      <c r="IS619"/>
      <c r="IT619"/>
      <c r="IU619"/>
      <c r="IV619"/>
      <c r="IW619"/>
    </row>
    <row r="620" spans="2:257" x14ac:dyDescent="0.2">
      <c r="B620" s="1"/>
      <c r="C620" s="25" t="s">
        <v>113</v>
      </c>
      <c r="D620" s="27"/>
      <c r="E620" s="29"/>
      <c r="F620" s="30" t="str">
        <f>[2]ORÇAMENTO!R112</f>
        <v>CONCRETO ARMADO - PILARES, VIGAS</v>
      </c>
      <c r="G620" s="21"/>
      <c r="H620" s="21"/>
      <c r="I620" s="50"/>
      <c r="J620" s="47" t="s">
        <v>6</v>
      </c>
      <c r="K620" s="46">
        <f>SUM(K621:K624)</f>
        <v>0</v>
      </c>
      <c r="L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  <c r="FV620"/>
      <c r="FW620"/>
      <c r="FX620"/>
      <c r="FY620"/>
      <c r="FZ620"/>
      <c r="GA620"/>
      <c r="GB620"/>
      <c r="GC620"/>
      <c r="GD620"/>
      <c r="GE620"/>
      <c r="GF620"/>
      <c r="GG620"/>
      <c r="GH620"/>
      <c r="GI620"/>
      <c r="GJ620"/>
      <c r="GK620"/>
      <c r="GL620"/>
      <c r="GM620"/>
      <c r="GN620"/>
      <c r="GO620"/>
      <c r="GP620"/>
      <c r="GQ620"/>
      <c r="GR620"/>
      <c r="GS620"/>
      <c r="GT620"/>
      <c r="GU620"/>
      <c r="GV620"/>
      <c r="GW620"/>
      <c r="GX620"/>
      <c r="GY620"/>
      <c r="GZ620"/>
      <c r="HA620"/>
      <c r="HB620"/>
      <c r="HC620"/>
      <c r="HD620"/>
      <c r="HE620"/>
      <c r="HF620"/>
      <c r="HG620"/>
      <c r="HH620"/>
      <c r="HI620"/>
      <c r="HJ620"/>
      <c r="HK620"/>
      <c r="HL620"/>
      <c r="HM620"/>
      <c r="HN620"/>
      <c r="HO620"/>
      <c r="HP620"/>
      <c r="HQ620"/>
      <c r="HR620"/>
      <c r="HS620"/>
      <c r="HT620"/>
      <c r="HU620"/>
      <c r="HV620"/>
      <c r="HW620"/>
      <c r="HX620"/>
      <c r="HY620"/>
      <c r="HZ620"/>
      <c r="IA620"/>
      <c r="IB620"/>
      <c r="IC620"/>
      <c r="ID620"/>
      <c r="IE620"/>
      <c r="IF620"/>
      <c r="IG620"/>
      <c r="IH620"/>
      <c r="II620"/>
      <c r="IJ620"/>
      <c r="IK620"/>
      <c r="IL620"/>
      <c r="IM620"/>
      <c r="IN620"/>
      <c r="IO620"/>
      <c r="IP620"/>
      <c r="IQ620"/>
      <c r="IR620"/>
      <c r="IS620"/>
      <c r="IT620"/>
      <c r="IU620"/>
      <c r="IV620"/>
      <c r="IW620"/>
    </row>
    <row r="621" spans="2:257" ht="51" x14ac:dyDescent="0.2">
      <c r="B621" s="1"/>
      <c r="C621" s="20" t="s">
        <v>114</v>
      </c>
      <c r="D621" s="20" t="str">
        <f>[2]ORÇAMENTO!P113</f>
        <v>SINAPI</v>
      </c>
      <c r="E621" s="28">
        <v>92443</v>
      </c>
      <c r="F621" s="15" t="str">
        <f>[2]ORÇAMENTO!R113</f>
        <v>MONTAGEM E DESMONTAGEM DE FÔRMA DE PILARES RETANGULARES E ESTRUTURAS SIMILARES, PÉ-DIREITO SIMPLES, EM CHAPA DE MADEIRA COMPENSADA PLASTIFICADA, 18 UTILIZAÇÕES. AF_09/2020</v>
      </c>
      <c r="G621" s="13" t="str">
        <f>[2]ORÇAMENTO!S113</f>
        <v>M2</v>
      </c>
      <c r="H621" s="13">
        <f>[2]ORÇAMENTO!T113</f>
        <v>3.14</v>
      </c>
      <c r="I621" s="51"/>
      <c r="J621" s="42"/>
      <c r="K621" s="43"/>
      <c r="L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  <c r="FV621"/>
      <c r="FW621"/>
      <c r="FX621"/>
      <c r="FY621"/>
      <c r="FZ621"/>
      <c r="GA621"/>
      <c r="GB621"/>
      <c r="GC621"/>
      <c r="GD621"/>
      <c r="GE621"/>
      <c r="GF621"/>
      <c r="GG621"/>
      <c r="GH621"/>
      <c r="GI621"/>
      <c r="GJ621"/>
      <c r="GK621"/>
      <c r="GL621"/>
      <c r="GM621"/>
      <c r="GN621"/>
      <c r="GO621"/>
      <c r="GP621"/>
      <c r="GQ621"/>
      <c r="GR621"/>
      <c r="GS621"/>
      <c r="GT621"/>
      <c r="GU621"/>
      <c r="GV621"/>
      <c r="GW621"/>
      <c r="GX621"/>
      <c r="GY621"/>
      <c r="GZ621"/>
      <c r="HA621"/>
      <c r="HB621"/>
      <c r="HC621"/>
      <c r="HD621"/>
      <c r="HE621"/>
      <c r="HF621"/>
      <c r="HG621"/>
      <c r="HH621"/>
      <c r="HI621"/>
      <c r="HJ621"/>
      <c r="HK621"/>
      <c r="HL621"/>
      <c r="HM621"/>
      <c r="HN621"/>
      <c r="HO621"/>
      <c r="HP621"/>
      <c r="HQ621"/>
      <c r="HR621"/>
      <c r="HS621"/>
      <c r="HT621"/>
      <c r="HU621"/>
      <c r="HV621"/>
      <c r="HW621"/>
      <c r="HX621"/>
      <c r="HY621"/>
      <c r="HZ621"/>
      <c r="IA621"/>
      <c r="IB621"/>
      <c r="IC621"/>
      <c r="ID621"/>
      <c r="IE621"/>
      <c r="IF621"/>
      <c r="IG621"/>
      <c r="IH621"/>
      <c r="II621"/>
      <c r="IJ621"/>
      <c r="IK621"/>
      <c r="IL621"/>
      <c r="IM621"/>
      <c r="IN621"/>
      <c r="IO621"/>
      <c r="IP621"/>
      <c r="IQ621"/>
      <c r="IR621"/>
      <c r="IS621"/>
      <c r="IT621"/>
      <c r="IU621"/>
      <c r="IV621"/>
      <c r="IW621"/>
    </row>
    <row r="622" spans="2:257" ht="38.25" x14ac:dyDescent="0.2">
      <c r="B622" s="1"/>
      <c r="C622" s="20" t="s">
        <v>115</v>
      </c>
      <c r="D622" s="20" t="str">
        <f>[2]ORÇAMENTO!P114</f>
        <v>SINAPI</v>
      </c>
      <c r="E622" s="28">
        <v>92761</v>
      </c>
      <c r="F622" s="15" t="str">
        <f>[2]ORÇAMENTO!R114</f>
        <v>ARMAÇÃO DE PILAR OU VIGA DE ESTRUTURA CONVENCIONAL DE CONCRETO ARMADO UTILIZANDO AÇO CA-50 DE 8,0 MM - MONTAGEM. AF_06/2022</v>
      </c>
      <c r="G622" s="13" t="str">
        <f>[2]ORÇAMENTO!S114</f>
        <v>KG</v>
      </c>
      <c r="H622" s="13">
        <f>[2]ORÇAMENTO!T114</f>
        <v>33.119999999999997</v>
      </c>
      <c r="I622" s="51"/>
      <c r="J622" s="42"/>
      <c r="K622" s="43"/>
      <c r="L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  <c r="GO622"/>
      <c r="GP622"/>
      <c r="GQ622"/>
      <c r="GR622"/>
      <c r="GS622"/>
      <c r="GT622"/>
      <c r="GU622"/>
      <c r="GV622"/>
      <c r="GW622"/>
      <c r="GX622"/>
      <c r="GY622"/>
      <c r="GZ622"/>
      <c r="HA622"/>
      <c r="HB622"/>
      <c r="HC622"/>
      <c r="HD622"/>
      <c r="HE622"/>
      <c r="HF622"/>
      <c r="HG622"/>
      <c r="HH622"/>
      <c r="HI622"/>
      <c r="HJ622"/>
      <c r="HK622"/>
      <c r="HL622"/>
      <c r="HM622"/>
      <c r="HN622"/>
      <c r="HO622"/>
      <c r="HP622"/>
      <c r="HQ622"/>
      <c r="HR622"/>
      <c r="HS622"/>
      <c r="HT622"/>
      <c r="HU622"/>
      <c r="HV622"/>
      <c r="HW622"/>
      <c r="HX622"/>
      <c r="HY622"/>
      <c r="HZ622"/>
      <c r="IA622"/>
      <c r="IB622"/>
      <c r="IC622"/>
      <c r="ID622"/>
      <c r="IE622"/>
      <c r="IF622"/>
      <c r="IG622"/>
      <c r="IH622"/>
      <c r="II622"/>
      <c r="IJ622"/>
      <c r="IK622"/>
      <c r="IL622"/>
      <c r="IM622"/>
      <c r="IN622"/>
      <c r="IO622"/>
      <c r="IP622"/>
      <c r="IQ622"/>
      <c r="IR622"/>
      <c r="IS622"/>
      <c r="IT622"/>
      <c r="IU622"/>
      <c r="IV622"/>
      <c r="IW622"/>
    </row>
    <row r="623" spans="2:257" ht="38.25" x14ac:dyDescent="0.2">
      <c r="B623" s="1"/>
      <c r="C623" s="20" t="s">
        <v>116</v>
      </c>
      <c r="D623" s="20" t="str">
        <f>[2]ORÇAMENTO!P115</f>
        <v>SINAPI</v>
      </c>
      <c r="E623" s="28">
        <v>92759</v>
      </c>
      <c r="F623" s="15" t="str">
        <f>[2]ORÇAMENTO!R115</f>
        <v>ARMAÇÃO DE PILAR OU VIGA DE ESTRUTURA CONVENCIONAL DE CONCRETO ARMADO UTILIZANDO AÇO CA-60 DE 5,0 MM - MONTAGEM. AF_06/2022</v>
      </c>
      <c r="G623" s="13" t="str">
        <f>[2]ORÇAMENTO!S115</f>
        <v>KG</v>
      </c>
      <c r="H623" s="13">
        <f>[2]ORÇAMENTO!T115</f>
        <v>8.2799999999999994</v>
      </c>
      <c r="I623" s="51"/>
      <c r="J623" s="42"/>
      <c r="K623" s="43"/>
      <c r="L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  <c r="FV623"/>
      <c r="FW623"/>
      <c r="FX623"/>
      <c r="FY623"/>
      <c r="FZ623"/>
      <c r="GA623"/>
      <c r="GB623"/>
      <c r="GC623"/>
      <c r="GD623"/>
      <c r="GE623"/>
      <c r="GF623"/>
      <c r="GG623"/>
      <c r="GH623"/>
      <c r="GI623"/>
      <c r="GJ623"/>
      <c r="GK623"/>
      <c r="GL623"/>
      <c r="GM623"/>
      <c r="GN623"/>
      <c r="GO623"/>
      <c r="GP623"/>
      <c r="GQ623"/>
      <c r="GR623"/>
      <c r="GS623"/>
      <c r="GT623"/>
      <c r="GU623"/>
      <c r="GV623"/>
      <c r="GW623"/>
      <c r="GX623"/>
      <c r="GY623"/>
      <c r="GZ623"/>
      <c r="HA623"/>
      <c r="HB623"/>
      <c r="HC623"/>
      <c r="HD623"/>
      <c r="HE623"/>
      <c r="HF623"/>
      <c r="HG623"/>
      <c r="HH623"/>
      <c r="HI623"/>
      <c r="HJ623"/>
      <c r="HK623"/>
      <c r="HL623"/>
      <c r="HM623"/>
      <c r="HN623"/>
      <c r="HO623"/>
      <c r="HP623"/>
      <c r="HQ623"/>
      <c r="HR623"/>
      <c r="HS623"/>
      <c r="HT623"/>
      <c r="HU623"/>
      <c r="HV623"/>
      <c r="HW623"/>
      <c r="HX623"/>
      <c r="HY623"/>
      <c r="HZ623"/>
      <c r="IA623"/>
      <c r="IB623"/>
      <c r="IC623"/>
      <c r="ID623"/>
      <c r="IE623"/>
      <c r="IF623"/>
      <c r="IG623"/>
      <c r="IH623"/>
      <c r="II623"/>
      <c r="IJ623"/>
      <c r="IK623"/>
      <c r="IL623"/>
      <c r="IM623"/>
      <c r="IN623"/>
      <c r="IO623"/>
      <c r="IP623"/>
      <c r="IQ623"/>
      <c r="IR623"/>
      <c r="IS623"/>
      <c r="IT623"/>
      <c r="IU623"/>
      <c r="IV623"/>
      <c r="IW623"/>
    </row>
    <row r="624" spans="2:257" ht="38.25" x14ac:dyDescent="0.2">
      <c r="B624" s="1"/>
      <c r="C624" s="20" t="s">
        <v>117</v>
      </c>
      <c r="D624" s="20" t="str">
        <f>[2]ORÇAMENTO!P116</f>
        <v>SINAPI</v>
      </c>
      <c r="E624" s="28">
        <v>103672</v>
      </c>
      <c r="F624" s="15" t="str">
        <f>[2]ORÇAMENTO!R116</f>
        <v>CONCRETAGEM DE PILARES, FCK = 25 MPA, COM USO DE BOMBA - LANÇAMENTO, ADENSAMENTO E ACABAMENTO. AF_02/2022_PS</v>
      </c>
      <c r="G624" s="13" t="str">
        <f>[2]ORÇAMENTO!S116</f>
        <v>M3</v>
      </c>
      <c r="H624" s="13">
        <f>[2]ORÇAMENTO!T116</f>
        <v>0.41</v>
      </c>
      <c r="I624" s="51"/>
      <c r="J624" s="42"/>
      <c r="K624" s="43"/>
      <c r="L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  <c r="GL624"/>
      <c r="GM624"/>
      <c r="GN624"/>
      <c r="GO624"/>
      <c r="GP624"/>
      <c r="GQ624"/>
      <c r="GR624"/>
      <c r="GS624"/>
      <c r="GT624"/>
      <c r="GU624"/>
      <c r="GV624"/>
      <c r="GW624"/>
      <c r="GX624"/>
      <c r="GY624"/>
      <c r="GZ624"/>
      <c r="HA624"/>
      <c r="HB624"/>
      <c r="HC624"/>
      <c r="HD624"/>
      <c r="HE624"/>
      <c r="HF624"/>
      <c r="HG624"/>
      <c r="HH624"/>
      <c r="HI624"/>
      <c r="HJ624"/>
      <c r="HK624"/>
      <c r="HL624"/>
      <c r="HM624"/>
      <c r="HN624"/>
      <c r="HO624"/>
      <c r="HP624"/>
      <c r="HQ624"/>
      <c r="HR624"/>
      <c r="HS624"/>
      <c r="HT624"/>
      <c r="HU624"/>
      <c r="HV624"/>
      <c r="HW624"/>
      <c r="HX624"/>
      <c r="HY624"/>
      <c r="HZ624"/>
      <c r="IA624"/>
      <c r="IB624"/>
      <c r="IC624"/>
      <c r="ID624"/>
      <c r="IE624"/>
      <c r="IF624"/>
      <c r="IG624"/>
      <c r="IH624"/>
      <c r="II624"/>
      <c r="IJ624"/>
      <c r="IK624"/>
      <c r="IL624"/>
      <c r="IM624"/>
      <c r="IN624"/>
      <c r="IO624"/>
      <c r="IP624"/>
      <c r="IQ624"/>
      <c r="IR624"/>
      <c r="IS624"/>
      <c r="IT624"/>
      <c r="IU624"/>
      <c r="IV624"/>
      <c r="IW624"/>
    </row>
    <row r="625" spans="2:257" x14ac:dyDescent="0.2">
      <c r="B625" s="1"/>
      <c r="C625" s="25" t="s">
        <v>118</v>
      </c>
      <c r="D625" s="27"/>
      <c r="E625" s="29"/>
      <c r="F625" s="30" t="str">
        <f>[2]ORÇAMENTO!R117</f>
        <v>ALVENARIA DA MURETA</v>
      </c>
      <c r="G625" s="21"/>
      <c r="H625" s="21"/>
      <c r="I625" s="50"/>
      <c r="J625" s="47" t="s">
        <v>6</v>
      </c>
      <c r="K625" s="46">
        <f>SUM(K626:K626)</f>
        <v>0</v>
      </c>
      <c r="L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  <c r="FV625"/>
      <c r="FW625"/>
      <c r="FX625"/>
      <c r="FY625"/>
      <c r="FZ625"/>
      <c r="GA625"/>
      <c r="GB625"/>
      <c r="GC625"/>
      <c r="GD625"/>
      <c r="GE625"/>
      <c r="GF625"/>
      <c r="GG625"/>
      <c r="GH625"/>
      <c r="GI625"/>
      <c r="GJ625"/>
      <c r="GK625"/>
      <c r="GL625"/>
      <c r="GM625"/>
      <c r="GN625"/>
      <c r="GO625"/>
      <c r="GP625"/>
      <c r="GQ625"/>
      <c r="GR625"/>
      <c r="GS625"/>
      <c r="GT625"/>
      <c r="GU625"/>
      <c r="GV625"/>
      <c r="GW625"/>
      <c r="GX625"/>
      <c r="GY625"/>
      <c r="GZ625"/>
      <c r="HA625"/>
      <c r="HB625"/>
      <c r="HC625"/>
      <c r="HD625"/>
      <c r="HE625"/>
      <c r="HF625"/>
      <c r="HG625"/>
      <c r="HH625"/>
      <c r="HI625"/>
      <c r="HJ625"/>
      <c r="HK625"/>
      <c r="HL625"/>
      <c r="HM625"/>
      <c r="HN625"/>
      <c r="HO625"/>
      <c r="HP625"/>
      <c r="HQ625"/>
      <c r="HR625"/>
      <c r="HS625"/>
      <c r="HT625"/>
      <c r="HU625"/>
      <c r="HV625"/>
      <c r="HW625"/>
      <c r="HX625"/>
      <c r="HY625"/>
      <c r="HZ625"/>
      <c r="IA625"/>
      <c r="IB625"/>
      <c r="IC625"/>
      <c r="ID625"/>
      <c r="IE625"/>
      <c r="IF625"/>
      <c r="IG625"/>
      <c r="IH625"/>
      <c r="II625"/>
      <c r="IJ625"/>
      <c r="IK625"/>
      <c r="IL625"/>
      <c r="IM625"/>
      <c r="IN625"/>
      <c r="IO625"/>
      <c r="IP625"/>
      <c r="IQ625"/>
      <c r="IR625"/>
      <c r="IS625"/>
      <c r="IT625"/>
      <c r="IU625"/>
      <c r="IV625"/>
      <c r="IW625"/>
    </row>
    <row r="626" spans="2:257" ht="51" x14ac:dyDescent="0.2">
      <c r="B626" s="1"/>
      <c r="C626" s="20" t="s">
        <v>119</v>
      </c>
      <c r="D626" s="20" t="str">
        <f>[2]ORÇAMENTO!P118</f>
        <v>SINAPI</v>
      </c>
      <c r="E626" s="28">
        <v>103324</v>
      </c>
      <c r="F626" s="15" t="str">
        <f>[2]ORÇAMENTO!R118</f>
        <v>ALVENARIA DE VEDAÇÃO DE BLOCOS CERÂMICOS FURADOS NA VERTICAL DE 14X19X39 CM (ESPESSURA 14 CM) E ARGAMASSA DE ASSENTAMENTO COM PREPARO EM BETONEIRA. AF_12/2021</v>
      </c>
      <c r="G626" s="13" t="str">
        <f>[2]ORÇAMENTO!S118</f>
        <v>M2</v>
      </c>
      <c r="H626" s="13">
        <f>[2]ORÇAMENTO!T118</f>
        <v>10.8</v>
      </c>
      <c r="I626" s="51"/>
      <c r="J626" s="42"/>
      <c r="K626" s="43"/>
      <c r="L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  <c r="FV626"/>
      <c r="FW626"/>
      <c r="FX626"/>
      <c r="FY626"/>
      <c r="FZ626"/>
      <c r="GA626"/>
      <c r="GB626"/>
      <c r="GC626"/>
      <c r="GD626"/>
      <c r="GE626"/>
      <c r="GF626"/>
      <c r="GG626"/>
      <c r="GH626"/>
      <c r="GI626"/>
      <c r="GJ626"/>
      <c r="GK626"/>
      <c r="GL626"/>
      <c r="GM626"/>
      <c r="GN626"/>
      <c r="GO626"/>
      <c r="GP626"/>
      <c r="GQ626"/>
      <c r="GR626"/>
      <c r="GS626"/>
      <c r="GT626"/>
      <c r="GU626"/>
      <c r="GV626"/>
      <c r="GW626"/>
      <c r="GX626"/>
      <c r="GY626"/>
      <c r="GZ626"/>
      <c r="HA626"/>
      <c r="HB626"/>
      <c r="HC626"/>
      <c r="HD626"/>
      <c r="HE626"/>
      <c r="HF626"/>
      <c r="HG626"/>
      <c r="HH626"/>
      <c r="HI626"/>
      <c r="HJ626"/>
      <c r="HK626"/>
      <c r="HL626"/>
      <c r="HM626"/>
      <c r="HN626"/>
      <c r="HO626"/>
      <c r="HP626"/>
      <c r="HQ626"/>
      <c r="HR626"/>
      <c r="HS626"/>
      <c r="HT626"/>
      <c r="HU626"/>
      <c r="HV626"/>
      <c r="HW626"/>
      <c r="HX626"/>
      <c r="HY626"/>
      <c r="HZ626"/>
      <c r="IA626"/>
      <c r="IB626"/>
      <c r="IC626"/>
      <c r="ID626"/>
      <c r="IE626"/>
      <c r="IF626"/>
      <c r="IG626"/>
      <c r="IH626"/>
      <c r="II626"/>
      <c r="IJ626"/>
      <c r="IK626"/>
      <c r="IL626"/>
      <c r="IM626"/>
      <c r="IN626"/>
      <c r="IO626"/>
      <c r="IP626"/>
      <c r="IQ626"/>
      <c r="IR626"/>
      <c r="IS626"/>
      <c r="IT626"/>
      <c r="IU626"/>
      <c r="IV626"/>
      <c r="IW626"/>
    </row>
    <row r="627" spans="2:257" x14ac:dyDescent="0.2">
      <c r="B627" s="1"/>
      <c r="C627" s="25" t="s">
        <v>120</v>
      </c>
      <c r="D627" s="27"/>
      <c r="E627" s="29"/>
      <c r="F627" s="30" t="str">
        <f>[2]ORÇAMENTO!R119</f>
        <v>REVESTIMENTO DO MURETA</v>
      </c>
      <c r="G627" s="21"/>
      <c r="H627" s="21"/>
      <c r="I627" s="50"/>
      <c r="J627" s="47" t="s">
        <v>6</v>
      </c>
      <c r="K627" s="46">
        <f>SUM(K628:K631)</f>
        <v>0</v>
      </c>
      <c r="L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  <c r="GO627"/>
      <c r="GP627"/>
      <c r="GQ627"/>
      <c r="GR627"/>
      <c r="GS627"/>
      <c r="GT627"/>
      <c r="GU627"/>
      <c r="GV627"/>
      <c r="GW627"/>
      <c r="GX627"/>
      <c r="GY627"/>
      <c r="GZ627"/>
      <c r="HA627"/>
      <c r="HB627"/>
      <c r="HC627"/>
      <c r="HD627"/>
      <c r="HE627"/>
      <c r="HF627"/>
      <c r="HG627"/>
      <c r="HH627"/>
      <c r="HI627"/>
      <c r="HJ627"/>
      <c r="HK627"/>
      <c r="HL627"/>
      <c r="HM627"/>
      <c r="HN627"/>
      <c r="HO627"/>
      <c r="HP627"/>
      <c r="HQ627"/>
      <c r="HR627"/>
      <c r="HS627"/>
      <c r="HT627"/>
      <c r="HU627"/>
      <c r="HV627"/>
      <c r="HW627"/>
      <c r="HX627"/>
      <c r="HY627"/>
      <c r="HZ627"/>
      <c r="IA627"/>
      <c r="IB627"/>
      <c r="IC627"/>
      <c r="ID627"/>
      <c r="IE627"/>
      <c r="IF627"/>
      <c r="IG627"/>
      <c r="IH627"/>
      <c r="II627"/>
      <c r="IJ627"/>
      <c r="IK627"/>
      <c r="IL627"/>
      <c r="IM627"/>
      <c r="IN627"/>
      <c r="IO627"/>
      <c r="IP627"/>
      <c r="IQ627"/>
      <c r="IR627"/>
      <c r="IS627"/>
      <c r="IT627"/>
      <c r="IU627"/>
      <c r="IV627"/>
      <c r="IW627"/>
    </row>
    <row r="628" spans="2:257" ht="38.25" x14ac:dyDescent="0.2">
      <c r="B628" s="1"/>
      <c r="C628" s="20" t="s">
        <v>121</v>
      </c>
      <c r="D628" s="20" t="str">
        <f>[2]ORÇAMENTO!P120</f>
        <v>SINAPI</v>
      </c>
      <c r="E628" s="28">
        <v>87878</v>
      </c>
      <c r="F628" s="15" t="str">
        <f>[2]ORÇAMENTO!R120</f>
        <v>CHAPISCO APLICADO EM ALVENARIAS E ESTRUTURAS DE CONCRETO INTERNAS, COM COLHER DE PEDREIRO.  ARGAMASSA TRAÇO 1:3 COM PREPARO MANUAL. AF_10/2022</v>
      </c>
      <c r="G628" s="13" t="str">
        <f>[2]ORÇAMENTO!S120</f>
        <v>M2</v>
      </c>
      <c r="H628" s="13">
        <f>[2]ORÇAMENTO!T120</f>
        <v>21.6</v>
      </c>
      <c r="I628" s="51"/>
      <c r="J628" s="42"/>
      <c r="K628" s="43"/>
      <c r="L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  <c r="GO628"/>
      <c r="GP628"/>
      <c r="GQ628"/>
      <c r="GR628"/>
      <c r="GS628"/>
      <c r="GT628"/>
      <c r="GU628"/>
      <c r="GV628"/>
      <c r="GW628"/>
      <c r="GX628"/>
      <c r="GY628"/>
      <c r="GZ628"/>
      <c r="HA628"/>
      <c r="HB628"/>
      <c r="HC628"/>
      <c r="HD628"/>
      <c r="HE628"/>
      <c r="HF628"/>
      <c r="HG628"/>
      <c r="HH628"/>
      <c r="HI628"/>
      <c r="HJ628"/>
      <c r="HK628"/>
      <c r="HL628"/>
      <c r="HM628"/>
      <c r="HN628"/>
      <c r="HO628"/>
      <c r="HP628"/>
      <c r="HQ628"/>
      <c r="HR628"/>
      <c r="HS628"/>
      <c r="HT628"/>
      <c r="HU628"/>
      <c r="HV628"/>
      <c r="HW628"/>
      <c r="HX628"/>
      <c r="HY628"/>
      <c r="HZ628"/>
      <c r="IA628"/>
      <c r="IB628"/>
      <c r="IC628"/>
      <c r="ID628"/>
      <c r="IE628"/>
      <c r="IF628"/>
      <c r="IG628"/>
      <c r="IH628"/>
      <c r="II628"/>
      <c r="IJ628"/>
      <c r="IK628"/>
      <c r="IL628"/>
      <c r="IM628"/>
      <c r="IN628"/>
      <c r="IO628"/>
      <c r="IP628"/>
      <c r="IQ628"/>
      <c r="IR628"/>
      <c r="IS628"/>
      <c r="IT628"/>
      <c r="IU628"/>
      <c r="IV628"/>
      <c r="IW628"/>
    </row>
    <row r="629" spans="2:257" ht="38.25" x14ac:dyDescent="0.2">
      <c r="B629" s="1"/>
      <c r="C629" s="20" t="s">
        <v>122</v>
      </c>
      <c r="D629" s="20" t="str">
        <f>[2]ORÇAMENTO!P121</f>
        <v>SINAPI</v>
      </c>
      <c r="E629" s="28">
        <v>96132</v>
      </c>
      <c r="F629" s="15" t="str">
        <f>[2]ORÇAMENTO!R121</f>
        <v>APLICAÇÃO MANUAL DE MASSA ACRÍLICA EM PANOS DE FACHADA SEM PRESENÇA DE VÃOS, DE EDIFÍCIOS DE MÚLTIPLOS PAVIMENTOS, DUAS DEMÃOS. AF_03/2024</v>
      </c>
      <c r="G629" s="13" t="str">
        <f>[2]ORÇAMENTO!S121</f>
        <v>M2</v>
      </c>
      <c r="H629" s="13">
        <f>[2]ORÇAMENTO!T121</f>
        <v>21.6</v>
      </c>
      <c r="I629" s="51"/>
      <c r="J629" s="42"/>
      <c r="K629" s="43"/>
      <c r="L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  <c r="GO629"/>
      <c r="GP629"/>
      <c r="GQ629"/>
      <c r="GR629"/>
      <c r="GS629"/>
      <c r="GT629"/>
      <c r="GU629"/>
      <c r="GV629"/>
      <c r="GW629"/>
      <c r="GX629"/>
      <c r="GY629"/>
      <c r="GZ629"/>
      <c r="HA629"/>
      <c r="HB629"/>
      <c r="HC629"/>
      <c r="HD629"/>
      <c r="HE629"/>
      <c r="HF629"/>
      <c r="HG629"/>
      <c r="HH629"/>
      <c r="HI629"/>
      <c r="HJ629"/>
      <c r="HK629"/>
      <c r="HL629"/>
      <c r="HM629"/>
      <c r="HN629"/>
      <c r="HO629"/>
      <c r="HP629"/>
      <c r="HQ629"/>
      <c r="HR629"/>
      <c r="HS629"/>
      <c r="HT629"/>
      <c r="HU629"/>
      <c r="HV629"/>
      <c r="HW629"/>
      <c r="HX629"/>
      <c r="HY629"/>
      <c r="HZ629"/>
      <c r="IA629"/>
      <c r="IB629"/>
      <c r="IC629"/>
      <c r="ID629"/>
      <c r="IE629"/>
      <c r="IF629"/>
      <c r="IG629"/>
      <c r="IH629"/>
      <c r="II629"/>
      <c r="IJ629"/>
      <c r="IK629"/>
      <c r="IL629"/>
      <c r="IM629"/>
      <c r="IN629"/>
      <c r="IO629"/>
      <c r="IP629"/>
      <c r="IQ629"/>
      <c r="IR629"/>
      <c r="IS629"/>
      <c r="IT629"/>
      <c r="IU629"/>
      <c r="IV629"/>
      <c r="IW629"/>
    </row>
    <row r="630" spans="2:257" ht="25.5" x14ac:dyDescent="0.2">
      <c r="B630" s="1"/>
      <c r="C630" s="20" t="s">
        <v>123</v>
      </c>
      <c r="D630" s="20" t="str">
        <f>[2]ORÇAMENTO!P122</f>
        <v>SINAPI</v>
      </c>
      <c r="E630" s="28">
        <v>88489</v>
      </c>
      <c r="F630" s="15" t="str">
        <f>[2]ORÇAMENTO!R122</f>
        <v>PINTURA LÁTEX ACRÍLICA PREMIUM, APLICAÇÃO MANUAL EM PAREDES, DUAS DEMÃOS. AF_04/2023</v>
      </c>
      <c r="G630" s="13" t="str">
        <f>[2]ORÇAMENTO!S122</f>
        <v>M2</v>
      </c>
      <c r="H630" s="13">
        <f>[2]ORÇAMENTO!T122</f>
        <v>10.8</v>
      </c>
      <c r="I630" s="51"/>
      <c r="J630" s="42"/>
      <c r="K630" s="43"/>
      <c r="L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  <c r="FV630"/>
      <c r="FW630"/>
      <c r="FX630"/>
      <c r="FY630"/>
      <c r="FZ630"/>
      <c r="GA630"/>
      <c r="GB630"/>
      <c r="GC630"/>
      <c r="GD630"/>
      <c r="GE630"/>
      <c r="GF630"/>
      <c r="GG630"/>
      <c r="GH630"/>
      <c r="GI630"/>
      <c r="GJ630"/>
      <c r="GK630"/>
      <c r="GL630"/>
      <c r="GM630"/>
      <c r="GN630"/>
      <c r="GO630"/>
      <c r="GP630"/>
      <c r="GQ630"/>
      <c r="GR630"/>
      <c r="GS630"/>
      <c r="GT630"/>
      <c r="GU630"/>
      <c r="GV630"/>
      <c r="GW630"/>
      <c r="GX630"/>
      <c r="GY630"/>
      <c r="GZ630"/>
      <c r="HA630"/>
      <c r="HB630"/>
      <c r="HC630"/>
      <c r="HD630"/>
      <c r="HE630"/>
      <c r="HF630"/>
      <c r="HG630"/>
      <c r="HH630"/>
      <c r="HI630"/>
      <c r="HJ630"/>
      <c r="HK630"/>
      <c r="HL630"/>
      <c r="HM630"/>
      <c r="HN630"/>
      <c r="HO630"/>
      <c r="HP630"/>
      <c r="HQ630"/>
      <c r="HR630"/>
      <c r="HS630"/>
      <c r="HT630"/>
      <c r="HU630"/>
      <c r="HV630"/>
      <c r="HW630"/>
      <c r="HX630"/>
      <c r="HY630"/>
      <c r="HZ630"/>
      <c r="IA630"/>
      <c r="IB630"/>
      <c r="IC630"/>
      <c r="ID630"/>
      <c r="IE630"/>
      <c r="IF630"/>
      <c r="IG630"/>
      <c r="IH630"/>
      <c r="II630"/>
      <c r="IJ630"/>
      <c r="IK630"/>
      <c r="IL630"/>
      <c r="IM630"/>
      <c r="IN630"/>
      <c r="IO630"/>
      <c r="IP630"/>
      <c r="IQ630"/>
      <c r="IR630"/>
      <c r="IS630"/>
      <c r="IT630"/>
      <c r="IU630"/>
      <c r="IV630"/>
      <c r="IW630"/>
    </row>
    <row r="631" spans="2:257" ht="38.25" x14ac:dyDescent="0.2">
      <c r="B631" s="1"/>
      <c r="C631" s="20" t="s">
        <v>124</v>
      </c>
      <c r="D631" s="20" t="str">
        <f>[2]ORÇAMENTO!P123</f>
        <v>SINAPI</v>
      </c>
      <c r="E631" s="28">
        <v>87251</v>
      </c>
      <c r="F631" s="15" t="str">
        <f>[2]ORÇAMENTO!R123</f>
        <v>REVESTIMENTO CERÂMICO PARA PISO COM PLACAS TIPO ESMALTADA DE DIMENSÕES 45X45 CM APLICADA EM AMBIENTES DE ÁREA MAIOR QUE 10 M2. AF_02/2023_PE</v>
      </c>
      <c r="G631" s="13" t="str">
        <f>[2]ORÇAMENTO!S123</f>
        <v>M2</v>
      </c>
      <c r="H631" s="13">
        <f>[2]ORÇAMENTO!T123</f>
        <v>10.8</v>
      </c>
      <c r="I631" s="51"/>
      <c r="J631" s="42"/>
      <c r="K631" s="43"/>
      <c r="L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  <c r="FV631"/>
      <c r="FW631"/>
      <c r="FX631"/>
      <c r="FY631"/>
      <c r="FZ631"/>
      <c r="GA631"/>
      <c r="GB631"/>
      <c r="GC631"/>
      <c r="GD631"/>
      <c r="GE631"/>
      <c r="GF631"/>
      <c r="GG631"/>
      <c r="GH631"/>
      <c r="GI631"/>
      <c r="GJ631"/>
      <c r="GK631"/>
      <c r="GL631"/>
      <c r="GM631"/>
      <c r="GN631"/>
      <c r="GO631"/>
      <c r="GP631"/>
      <c r="GQ631"/>
      <c r="GR631"/>
      <c r="GS631"/>
      <c r="GT631"/>
      <c r="GU631"/>
      <c r="GV631"/>
      <c r="GW631"/>
      <c r="GX631"/>
      <c r="GY631"/>
      <c r="GZ631"/>
      <c r="HA631"/>
      <c r="HB631"/>
      <c r="HC631"/>
      <c r="HD631"/>
      <c r="HE631"/>
      <c r="HF631"/>
      <c r="HG631"/>
      <c r="HH631"/>
      <c r="HI631"/>
      <c r="HJ631"/>
      <c r="HK631"/>
      <c r="HL631"/>
      <c r="HM631"/>
      <c r="HN631"/>
      <c r="HO631"/>
      <c r="HP631"/>
      <c r="HQ631"/>
      <c r="HR631"/>
      <c r="HS631"/>
      <c r="HT631"/>
      <c r="HU631"/>
      <c r="HV631"/>
      <c r="HW631"/>
      <c r="HX631"/>
      <c r="HY631"/>
      <c r="HZ631"/>
      <c r="IA631"/>
      <c r="IB631"/>
      <c r="IC631"/>
      <c r="ID631"/>
      <c r="IE631"/>
      <c r="IF631"/>
      <c r="IG631"/>
      <c r="IH631"/>
      <c r="II631"/>
      <c r="IJ631"/>
      <c r="IK631"/>
      <c r="IL631"/>
      <c r="IM631"/>
      <c r="IN631"/>
      <c r="IO631"/>
      <c r="IP631"/>
      <c r="IQ631"/>
      <c r="IR631"/>
      <c r="IS631"/>
      <c r="IT631"/>
      <c r="IU631"/>
      <c r="IV631"/>
      <c r="IW631"/>
    </row>
    <row r="632" spans="2:257" x14ac:dyDescent="0.2">
      <c r="B632" s="1"/>
      <c r="C632" s="25" t="s">
        <v>125</v>
      </c>
      <c r="D632" s="27"/>
      <c r="E632" s="29"/>
      <c r="F632" s="30" t="str">
        <f>[2]ORÇAMENTO!R124</f>
        <v>PORTA DE FERRO</v>
      </c>
      <c r="G632" s="21"/>
      <c r="H632" s="21"/>
      <c r="I632" s="50"/>
      <c r="J632" s="47" t="s">
        <v>6</v>
      </c>
      <c r="K632" s="46">
        <f>SUM(K633:K633)</f>
        <v>0</v>
      </c>
      <c r="L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  <c r="FV632"/>
      <c r="FW632"/>
      <c r="FX632"/>
      <c r="FY632"/>
      <c r="FZ632"/>
      <c r="GA632"/>
      <c r="GB632"/>
      <c r="GC632"/>
      <c r="GD632"/>
      <c r="GE632"/>
      <c r="GF632"/>
      <c r="GG632"/>
      <c r="GH632"/>
      <c r="GI632"/>
      <c r="GJ632"/>
      <c r="GK632"/>
      <c r="GL632"/>
      <c r="GM632"/>
      <c r="GN632"/>
      <c r="GO632"/>
      <c r="GP632"/>
      <c r="GQ632"/>
      <c r="GR632"/>
      <c r="GS632"/>
      <c r="GT632"/>
      <c r="GU632"/>
      <c r="GV632"/>
      <c r="GW632"/>
      <c r="GX632"/>
      <c r="GY632"/>
      <c r="GZ632"/>
      <c r="HA632"/>
      <c r="HB632"/>
      <c r="HC632"/>
      <c r="HD632"/>
      <c r="HE632"/>
      <c r="HF632"/>
      <c r="HG632"/>
      <c r="HH632"/>
      <c r="HI632"/>
      <c r="HJ632"/>
      <c r="HK632"/>
      <c r="HL632"/>
      <c r="HM632"/>
      <c r="HN632"/>
      <c r="HO632"/>
      <c r="HP632"/>
      <c r="HQ632"/>
      <c r="HR632"/>
      <c r="HS632"/>
      <c r="HT632"/>
      <c r="HU632"/>
      <c r="HV632"/>
      <c r="HW632"/>
      <c r="HX632"/>
      <c r="HY632"/>
      <c r="HZ632"/>
      <c r="IA632"/>
      <c r="IB632"/>
      <c r="IC632"/>
      <c r="ID632"/>
      <c r="IE632"/>
      <c r="IF632"/>
      <c r="IG632"/>
      <c r="IH632"/>
      <c r="II632"/>
      <c r="IJ632"/>
      <c r="IK632"/>
      <c r="IL632"/>
      <c r="IM632"/>
      <c r="IN632"/>
      <c r="IO632"/>
      <c r="IP632"/>
      <c r="IQ632"/>
      <c r="IR632"/>
      <c r="IS632"/>
      <c r="IT632"/>
      <c r="IU632"/>
      <c r="IV632"/>
      <c r="IW632"/>
    </row>
    <row r="633" spans="2:257" ht="25.5" x14ac:dyDescent="0.2">
      <c r="B633" s="1"/>
      <c r="C633" s="20" t="s">
        <v>126</v>
      </c>
      <c r="D633" s="20" t="str">
        <f>[2]ORÇAMENTO!P125</f>
        <v>SINAPI</v>
      </c>
      <c r="E633" s="28">
        <v>100701</v>
      </c>
      <c r="F633" s="15" t="str">
        <f>[2]ORÇAMENTO!R125</f>
        <v>PORTA DE FERRO, DE ABRIR, TIPO GRADE COM CHAPA, COM GUARNIÇÕES. AF_12/2019</v>
      </c>
      <c r="G633" s="13" t="str">
        <f>[2]ORÇAMENTO!S125</f>
        <v>M2</v>
      </c>
      <c r="H633" s="13">
        <f>[2]ORÇAMENTO!T125</f>
        <v>2.4</v>
      </c>
      <c r="I633" s="51"/>
      <c r="J633" s="42"/>
      <c r="K633" s="43"/>
      <c r="L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  <c r="FV633"/>
      <c r="FW633"/>
      <c r="FX633"/>
      <c r="FY633"/>
      <c r="FZ633"/>
      <c r="GA633"/>
      <c r="GB633"/>
      <c r="GC633"/>
      <c r="GD633"/>
      <c r="GE633"/>
      <c r="GF633"/>
      <c r="GG633"/>
      <c r="GH633"/>
      <c r="GI633"/>
      <c r="GJ633"/>
      <c r="GK633"/>
      <c r="GL633"/>
      <c r="GM633"/>
      <c r="GN633"/>
      <c r="GO633"/>
      <c r="GP633"/>
      <c r="GQ633"/>
      <c r="GR633"/>
      <c r="GS633"/>
      <c r="GT633"/>
      <c r="GU633"/>
      <c r="GV633"/>
      <c r="GW633"/>
      <c r="GX633"/>
      <c r="GY633"/>
      <c r="GZ633"/>
      <c r="HA633"/>
      <c r="HB633"/>
      <c r="HC633"/>
      <c r="HD633"/>
      <c r="HE633"/>
      <c r="HF633"/>
      <c r="HG633"/>
      <c r="HH633"/>
      <c r="HI633"/>
      <c r="HJ633"/>
      <c r="HK633"/>
      <c r="HL633"/>
      <c r="HM633"/>
      <c r="HN633"/>
      <c r="HO633"/>
      <c r="HP633"/>
      <c r="HQ633"/>
      <c r="HR633"/>
      <c r="HS633"/>
      <c r="HT633"/>
      <c r="HU633"/>
      <c r="HV633"/>
      <c r="HW633"/>
      <c r="HX633"/>
      <c r="HY633"/>
      <c r="HZ633"/>
      <c r="IA633"/>
      <c r="IB633"/>
      <c r="IC633"/>
      <c r="ID633"/>
      <c r="IE633"/>
      <c r="IF633"/>
      <c r="IG633"/>
      <c r="IH633"/>
      <c r="II633"/>
      <c r="IJ633"/>
      <c r="IK633"/>
      <c r="IL633"/>
      <c r="IM633"/>
      <c r="IN633"/>
      <c r="IO633"/>
      <c r="IP633"/>
      <c r="IQ633"/>
      <c r="IR633"/>
      <c r="IS633"/>
      <c r="IT633"/>
      <c r="IU633"/>
      <c r="IV633"/>
      <c r="IW633"/>
    </row>
    <row r="634" spans="2:257" x14ac:dyDescent="0.2">
      <c r="B634" s="1"/>
      <c r="C634" s="25" t="s">
        <v>127</v>
      </c>
      <c r="D634" s="27"/>
      <c r="E634" s="29"/>
      <c r="F634" s="30" t="str">
        <f>[2]ORÇAMENTO!R126</f>
        <v>CONTRAPARTIDA PAISAGISMO E CALÇADA</v>
      </c>
      <c r="G634" s="21"/>
      <c r="H634" s="21"/>
      <c r="I634" s="50"/>
      <c r="J634" s="47" t="s">
        <v>6</v>
      </c>
      <c r="K634" s="46">
        <f>SUM(K635:K636)</f>
        <v>0</v>
      </c>
      <c r="L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  <c r="FQ634"/>
      <c r="FR634"/>
      <c r="FS634"/>
      <c r="FT634"/>
      <c r="FU634"/>
      <c r="FV634"/>
      <c r="FW634"/>
      <c r="FX634"/>
      <c r="FY634"/>
      <c r="FZ634"/>
      <c r="GA634"/>
      <c r="GB634"/>
      <c r="GC634"/>
      <c r="GD634"/>
      <c r="GE634"/>
      <c r="GF634"/>
      <c r="GG634"/>
      <c r="GH634"/>
      <c r="GI634"/>
      <c r="GJ634"/>
      <c r="GK634"/>
      <c r="GL634"/>
      <c r="GM634"/>
      <c r="GN634"/>
      <c r="GO634"/>
      <c r="GP634"/>
      <c r="GQ634"/>
      <c r="GR634"/>
      <c r="GS634"/>
      <c r="GT634"/>
      <c r="GU634"/>
      <c r="GV634"/>
      <c r="GW634"/>
      <c r="GX634"/>
      <c r="GY634"/>
      <c r="GZ634"/>
      <c r="HA634"/>
      <c r="HB634"/>
      <c r="HC634"/>
      <c r="HD634"/>
      <c r="HE634"/>
      <c r="HF634"/>
      <c r="HG634"/>
      <c r="HH634"/>
      <c r="HI634"/>
      <c r="HJ634"/>
      <c r="HK634"/>
      <c r="HL634"/>
      <c r="HM634"/>
      <c r="HN634"/>
      <c r="HO634"/>
      <c r="HP634"/>
      <c r="HQ634"/>
      <c r="HR634"/>
      <c r="HS634"/>
      <c r="HT634"/>
      <c r="HU634"/>
      <c r="HV634"/>
      <c r="HW634"/>
      <c r="HX634"/>
      <c r="HY634"/>
      <c r="HZ634"/>
      <c r="IA634"/>
      <c r="IB634"/>
      <c r="IC634"/>
      <c r="ID634"/>
      <c r="IE634"/>
      <c r="IF634"/>
      <c r="IG634"/>
      <c r="IH634"/>
      <c r="II634"/>
      <c r="IJ634"/>
      <c r="IK634"/>
      <c r="IL634"/>
      <c r="IM634"/>
      <c r="IN634"/>
      <c r="IO634"/>
      <c r="IP634"/>
      <c r="IQ634"/>
      <c r="IR634"/>
      <c r="IS634"/>
      <c r="IT634"/>
      <c r="IU634"/>
      <c r="IV634"/>
      <c r="IW634"/>
    </row>
    <row r="635" spans="2:257" ht="38.25" x14ac:dyDescent="0.2">
      <c r="B635" s="1"/>
      <c r="C635" s="20" t="s">
        <v>128</v>
      </c>
      <c r="D635" s="20" t="str">
        <f>[2]ORÇAMENTO!P127</f>
        <v>SINAPI</v>
      </c>
      <c r="E635" s="28">
        <v>98682</v>
      </c>
      <c r="F635" s="15" t="str">
        <f>[2]ORÇAMENTO!R127</f>
        <v>PISO CIMENTADO, TRAÇO 1:3 (CIMENTO E AREIA), ACABAMENTO RÚSTICO, ESPESSURA 3,0 CM, PREPARO MECÂNICO DA ARGAMASSA. AF_09/2020</v>
      </c>
      <c r="G635" s="13" t="str">
        <f>[2]ORÇAMENTO!S127</f>
        <v>M2</v>
      </c>
      <c r="H635" s="13">
        <f>[2]ORÇAMENTO!T127</f>
        <v>778.79</v>
      </c>
      <c r="I635" s="51"/>
      <c r="J635" s="42"/>
      <c r="K635" s="43"/>
      <c r="L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  <c r="FQ635"/>
      <c r="FR635"/>
      <c r="FS635"/>
      <c r="FT635"/>
      <c r="FU635"/>
      <c r="FV635"/>
      <c r="FW635"/>
      <c r="FX635"/>
      <c r="FY635"/>
      <c r="FZ635"/>
      <c r="GA635"/>
      <c r="GB635"/>
      <c r="GC635"/>
      <c r="GD635"/>
      <c r="GE635"/>
      <c r="GF635"/>
      <c r="GG635"/>
      <c r="GH635"/>
      <c r="GI635"/>
      <c r="GJ635"/>
      <c r="GK635"/>
      <c r="GL635"/>
      <c r="GM635"/>
      <c r="GN635"/>
      <c r="GO635"/>
      <c r="GP635"/>
      <c r="GQ635"/>
      <c r="GR635"/>
      <c r="GS635"/>
      <c r="GT635"/>
      <c r="GU635"/>
      <c r="GV635"/>
      <c r="GW635"/>
      <c r="GX635"/>
      <c r="GY635"/>
      <c r="GZ635"/>
      <c r="HA635"/>
      <c r="HB635"/>
      <c r="HC635"/>
      <c r="HD635"/>
      <c r="HE635"/>
      <c r="HF635"/>
      <c r="HG635"/>
      <c r="HH635"/>
      <c r="HI635"/>
      <c r="HJ635"/>
      <c r="HK635"/>
      <c r="HL635"/>
      <c r="HM635"/>
      <c r="HN635"/>
      <c r="HO635"/>
      <c r="HP635"/>
      <c r="HQ635"/>
      <c r="HR635"/>
      <c r="HS635"/>
      <c r="HT635"/>
      <c r="HU635"/>
      <c r="HV635"/>
      <c r="HW635"/>
      <c r="HX635"/>
      <c r="HY635"/>
      <c r="HZ635"/>
      <c r="IA635"/>
      <c r="IB635"/>
      <c r="IC635"/>
      <c r="ID635"/>
      <c r="IE635"/>
      <c r="IF635"/>
      <c r="IG635"/>
      <c r="IH635"/>
      <c r="II635"/>
      <c r="IJ635"/>
      <c r="IK635"/>
      <c r="IL635"/>
      <c r="IM635"/>
      <c r="IN635"/>
      <c r="IO635"/>
      <c r="IP635"/>
      <c r="IQ635"/>
      <c r="IR635"/>
      <c r="IS635"/>
      <c r="IT635"/>
      <c r="IU635"/>
      <c r="IV635"/>
      <c r="IW635"/>
    </row>
    <row r="636" spans="2:257" ht="41.25" customHeight="1" x14ac:dyDescent="0.2">
      <c r="B636" s="1"/>
      <c r="C636" s="20" t="s">
        <v>129</v>
      </c>
      <c r="D636" s="20" t="str">
        <f>[2]ORÇAMENTO!P128</f>
        <v>SINAPI</v>
      </c>
      <c r="E636" s="28">
        <v>98504</v>
      </c>
      <c r="F636" s="15" t="str">
        <f>[2]ORÇAMENTO!R128</f>
        <v>PLANTIO DE GRAMA BATATAIS EM PLACAS. AF_07/2024</v>
      </c>
      <c r="G636" s="13" t="str">
        <f>[2]ORÇAMENTO!S128</f>
        <v>M2</v>
      </c>
      <c r="H636" s="13">
        <f>[2]ORÇAMENTO!T128</f>
        <v>334.47</v>
      </c>
      <c r="I636" s="51"/>
      <c r="J636" s="42"/>
      <c r="K636" s="43"/>
      <c r="L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  <c r="FV636"/>
      <c r="FW636"/>
      <c r="FX636"/>
      <c r="FY636"/>
      <c r="FZ636"/>
      <c r="GA636"/>
      <c r="GB636"/>
      <c r="GC636"/>
      <c r="GD636"/>
      <c r="GE636"/>
      <c r="GF636"/>
      <c r="GG636"/>
      <c r="GH636"/>
      <c r="GI636"/>
      <c r="GJ636"/>
      <c r="GK636"/>
      <c r="GL636"/>
      <c r="GM636"/>
      <c r="GN636"/>
      <c r="GO636"/>
      <c r="GP636"/>
      <c r="GQ636"/>
      <c r="GR636"/>
      <c r="GS636"/>
      <c r="GT636"/>
      <c r="GU636"/>
      <c r="GV636"/>
      <c r="GW636"/>
      <c r="GX636"/>
      <c r="GY636"/>
      <c r="GZ636"/>
      <c r="HA636"/>
      <c r="HB636"/>
      <c r="HC636"/>
      <c r="HD636"/>
      <c r="HE636"/>
      <c r="HF636"/>
      <c r="HG636"/>
      <c r="HH636"/>
      <c r="HI636"/>
      <c r="HJ636"/>
      <c r="HK636"/>
      <c r="HL636"/>
      <c r="HM636"/>
      <c r="HN636"/>
      <c r="HO636"/>
      <c r="HP636"/>
      <c r="HQ636"/>
      <c r="HR636"/>
      <c r="HS636"/>
      <c r="HT636"/>
      <c r="HU636"/>
      <c r="HV636"/>
      <c r="HW636"/>
      <c r="HX636"/>
      <c r="HY636"/>
      <c r="HZ636"/>
      <c r="IA636"/>
      <c r="IB636"/>
      <c r="IC636"/>
      <c r="ID636"/>
      <c r="IE636"/>
      <c r="IF636"/>
      <c r="IG636"/>
      <c r="IH636"/>
      <c r="II636"/>
      <c r="IJ636"/>
      <c r="IK636"/>
      <c r="IL636"/>
      <c r="IM636"/>
      <c r="IN636"/>
      <c r="IO636"/>
      <c r="IP636"/>
      <c r="IQ636"/>
      <c r="IR636"/>
      <c r="IS636"/>
      <c r="IT636"/>
      <c r="IU636"/>
      <c r="IV636"/>
      <c r="IW636"/>
    </row>
    <row r="637" spans="2:257" x14ac:dyDescent="0.2">
      <c r="B637" s="1"/>
      <c r="C637" s="11"/>
      <c r="D637" s="11"/>
      <c r="E637" s="11"/>
      <c r="F637" s="10"/>
      <c r="G637" s="7"/>
      <c r="H637" s="12"/>
      <c r="I637" s="12"/>
      <c r="J637" s="48" t="s">
        <v>7</v>
      </c>
      <c r="K637" s="49" t="e">
        <f>#REF!+K521</f>
        <v>#REF!</v>
      </c>
    </row>
    <row r="638" spans="2:257" x14ac:dyDescent="0.2">
      <c r="B638" s="1"/>
      <c r="C638" s="11"/>
      <c r="D638" s="11"/>
      <c r="E638" s="11"/>
      <c r="F638" s="10"/>
      <c r="G638" s="7"/>
      <c r="H638" s="12"/>
      <c r="I638" s="12"/>
      <c r="J638" s="48"/>
      <c r="K638" s="49"/>
    </row>
    <row r="639" spans="2:257" x14ac:dyDescent="0.2">
      <c r="B639" s="1"/>
      <c r="C639" s="16"/>
      <c r="D639" s="16"/>
      <c r="E639" s="16"/>
      <c r="F639" s="10"/>
      <c r="G639" s="7"/>
      <c r="H639" s="12"/>
      <c r="I639" s="12"/>
      <c r="J639" s="48"/>
      <c r="K639" s="49"/>
    </row>
    <row r="640" spans="2:257" x14ac:dyDescent="0.2">
      <c r="B640" s="1"/>
      <c r="C640" s="16"/>
      <c r="D640" s="16"/>
      <c r="E640" s="16"/>
      <c r="F640" s="10"/>
      <c r="G640" s="7"/>
      <c r="H640" s="2"/>
      <c r="I640" s="2"/>
      <c r="J640" s="48"/>
      <c r="K640" s="49"/>
    </row>
  </sheetData>
  <autoFilter ref="B1:IW640" xr:uid="{00000000-0001-0000-0100-000000000000}"/>
  <phoneticPr fontId="6" type="noConversion"/>
  <printOptions horizontalCentered="1"/>
  <pageMargins left="0.43" right="0.12" top="0.12" bottom="0.12" header="0.31" footer="0.31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</vt:lpstr>
      <vt:lpstr>Planilha!Area_de_impressao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user</cp:lastModifiedBy>
  <cp:revision>1</cp:revision>
  <cp:lastPrinted>2025-09-08T12:09:50Z</cp:lastPrinted>
  <dcterms:created xsi:type="dcterms:W3CDTF">2009-08-20T04:39:23Z</dcterms:created>
  <dcterms:modified xsi:type="dcterms:W3CDTF">2025-10-22T19:46:04Z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