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6 PRAÇAS E CALÇADÃO 18563-2025\SITE EDITAL XX - 2026 PE XXX 2026\"/>
    </mc:Choice>
  </mc:AlternateContent>
  <xr:revisionPtr revIDLastSave="0" documentId="8_{074A4361-338D-4ECF-896F-7C5D3DFE6C0A}" xr6:coauthVersionLast="47" xr6:coauthVersionMax="47" xr10:uidLastSave="{00000000-0000-0000-0000-000000000000}"/>
  <bookViews>
    <workbookView xWindow="-20610" yWindow="1740" windowWidth="20730" windowHeight="11160" xr2:uid="{133C68C6-1A4D-411D-B189-FDB3CD54D3C5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9" i="1" l="1"/>
  <c r="E439" i="1"/>
  <c r="D439" i="1"/>
  <c r="F438" i="1"/>
  <c r="E438" i="1"/>
  <c r="D438" i="1"/>
  <c r="F437" i="1"/>
  <c r="E437" i="1"/>
  <c r="D437" i="1"/>
  <c r="F436" i="1"/>
  <c r="E436" i="1"/>
  <c r="D436" i="1"/>
  <c r="F434" i="1"/>
  <c r="E434" i="1"/>
  <c r="D434" i="1"/>
  <c r="F433" i="1"/>
  <c r="E433" i="1"/>
  <c r="D433" i="1"/>
  <c r="F432" i="1"/>
  <c r="E432" i="1"/>
  <c r="D432" i="1"/>
  <c r="F431" i="1"/>
  <c r="E431" i="1"/>
  <c r="D431" i="1"/>
  <c r="F430" i="1"/>
  <c r="E430" i="1"/>
  <c r="D430" i="1"/>
  <c r="F429" i="1"/>
  <c r="E429" i="1"/>
  <c r="D429" i="1"/>
  <c r="F428" i="1"/>
  <c r="E428" i="1"/>
  <c r="D428" i="1"/>
  <c r="F427" i="1"/>
  <c r="E427" i="1"/>
  <c r="D427" i="1"/>
  <c r="F425" i="1"/>
  <c r="E425" i="1"/>
  <c r="D425" i="1"/>
  <c r="F424" i="1"/>
  <c r="E424" i="1"/>
  <c r="D424" i="1"/>
  <c r="F423" i="1"/>
  <c r="E423" i="1"/>
  <c r="D423" i="1"/>
  <c r="F422" i="1"/>
  <c r="E422" i="1"/>
  <c r="D422" i="1"/>
  <c r="F421" i="1"/>
  <c r="E421" i="1"/>
  <c r="D421" i="1"/>
  <c r="F420" i="1"/>
  <c r="E420" i="1"/>
  <c r="D420" i="1"/>
  <c r="F419" i="1"/>
  <c r="E419" i="1"/>
  <c r="D419" i="1"/>
  <c r="F418" i="1"/>
  <c r="E418" i="1"/>
  <c r="D418" i="1"/>
  <c r="F417" i="1"/>
  <c r="E417" i="1"/>
  <c r="D417" i="1"/>
  <c r="F416" i="1"/>
  <c r="E416" i="1"/>
  <c r="D416" i="1"/>
  <c r="F415" i="1"/>
  <c r="E415" i="1"/>
  <c r="D415" i="1"/>
  <c r="F414" i="1"/>
  <c r="E414" i="1"/>
  <c r="D414" i="1"/>
  <c r="F413" i="1"/>
  <c r="E413" i="1"/>
  <c r="D413" i="1"/>
  <c r="F412" i="1"/>
  <c r="E412" i="1"/>
  <c r="D412" i="1"/>
  <c r="F411" i="1"/>
  <c r="E411" i="1"/>
  <c r="D411" i="1"/>
  <c r="F410" i="1"/>
  <c r="E410" i="1"/>
  <c r="D410" i="1"/>
  <c r="F409" i="1"/>
  <c r="E409" i="1"/>
  <c r="D409" i="1"/>
  <c r="F408" i="1"/>
  <c r="E408" i="1"/>
  <c r="D408" i="1"/>
  <c r="F406" i="1"/>
  <c r="E406" i="1"/>
  <c r="D406" i="1"/>
  <c r="F405" i="1"/>
  <c r="E405" i="1"/>
  <c r="D405" i="1"/>
  <c r="F404" i="1"/>
  <c r="E404" i="1"/>
  <c r="D404" i="1"/>
  <c r="F403" i="1"/>
  <c r="E403" i="1"/>
  <c r="D403" i="1"/>
  <c r="F402" i="1"/>
  <c r="E402" i="1"/>
  <c r="D402" i="1"/>
  <c r="F401" i="1"/>
  <c r="E401" i="1"/>
  <c r="D401" i="1"/>
  <c r="F400" i="1"/>
  <c r="E400" i="1"/>
  <c r="D400" i="1"/>
  <c r="F399" i="1"/>
  <c r="E399" i="1"/>
  <c r="D399" i="1"/>
  <c r="F398" i="1"/>
  <c r="E398" i="1"/>
  <c r="D398" i="1"/>
  <c r="F397" i="1"/>
  <c r="E397" i="1"/>
  <c r="D397" i="1"/>
  <c r="F396" i="1"/>
  <c r="E396" i="1"/>
  <c r="D396" i="1"/>
  <c r="F395" i="1"/>
  <c r="E395" i="1"/>
  <c r="D395" i="1"/>
  <c r="F394" i="1"/>
  <c r="E394" i="1"/>
  <c r="D394" i="1"/>
  <c r="F393" i="1"/>
  <c r="E393" i="1"/>
  <c r="D393" i="1"/>
  <c r="F391" i="1"/>
  <c r="E391" i="1"/>
  <c r="D391" i="1"/>
  <c r="F390" i="1"/>
  <c r="E390" i="1"/>
  <c r="D390" i="1"/>
  <c r="F389" i="1"/>
  <c r="E389" i="1"/>
  <c r="D389" i="1"/>
  <c r="F388" i="1"/>
  <c r="E388" i="1"/>
  <c r="D388" i="1"/>
  <c r="F387" i="1"/>
  <c r="E387" i="1"/>
  <c r="D387" i="1"/>
  <c r="F386" i="1"/>
  <c r="E386" i="1"/>
  <c r="D386" i="1"/>
  <c r="F385" i="1"/>
  <c r="E385" i="1"/>
  <c r="D385" i="1"/>
  <c r="F384" i="1"/>
  <c r="E384" i="1"/>
  <c r="D384" i="1"/>
  <c r="F383" i="1"/>
  <c r="E383" i="1"/>
  <c r="D383" i="1"/>
  <c r="F382" i="1"/>
  <c r="E382" i="1"/>
  <c r="D382" i="1"/>
  <c r="F381" i="1"/>
  <c r="E381" i="1"/>
  <c r="D381" i="1"/>
  <c r="F380" i="1"/>
  <c r="E380" i="1"/>
  <c r="D380" i="1"/>
  <c r="F379" i="1"/>
  <c r="E379" i="1"/>
  <c r="D379" i="1"/>
  <c r="F378" i="1"/>
  <c r="E378" i="1"/>
  <c r="D378" i="1"/>
  <c r="F377" i="1"/>
  <c r="E377" i="1"/>
  <c r="D377" i="1"/>
  <c r="F376" i="1"/>
  <c r="E376" i="1"/>
  <c r="D376" i="1"/>
  <c r="F375" i="1"/>
  <c r="E375" i="1"/>
  <c r="D375" i="1"/>
  <c r="F374" i="1"/>
  <c r="E374" i="1"/>
  <c r="D374" i="1"/>
  <c r="F373" i="1"/>
  <c r="E373" i="1"/>
  <c r="D373" i="1"/>
  <c r="F372" i="1"/>
  <c r="E372" i="1"/>
  <c r="D372" i="1"/>
  <c r="F371" i="1"/>
  <c r="E371" i="1"/>
  <c r="D371" i="1"/>
  <c r="F370" i="1"/>
  <c r="E370" i="1"/>
  <c r="D370" i="1"/>
  <c r="F369" i="1"/>
  <c r="E369" i="1"/>
  <c r="D369" i="1"/>
  <c r="F368" i="1"/>
  <c r="E368" i="1"/>
  <c r="D368" i="1"/>
  <c r="F367" i="1"/>
  <c r="E367" i="1"/>
  <c r="D367" i="1"/>
  <c r="F366" i="1"/>
  <c r="E366" i="1"/>
  <c r="D366" i="1"/>
  <c r="F365" i="1"/>
  <c r="E365" i="1"/>
  <c r="D365" i="1"/>
  <c r="F364" i="1"/>
  <c r="E364" i="1"/>
  <c r="D364" i="1"/>
  <c r="F363" i="1"/>
  <c r="E363" i="1"/>
  <c r="D363" i="1"/>
  <c r="F362" i="1"/>
  <c r="E362" i="1"/>
  <c r="D362" i="1"/>
  <c r="F361" i="1"/>
  <c r="E361" i="1"/>
  <c r="D361" i="1"/>
  <c r="F360" i="1"/>
  <c r="E360" i="1"/>
  <c r="D360" i="1"/>
  <c r="F359" i="1"/>
  <c r="E359" i="1"/>
  <c r="D359" i="1"/>
  <c r="F358" i="1"/>
  <c r="E358" i="1"/>
  <c r="D358" i="1"/>
  <c r="F356" i="1"/>
  <c r="E356" i="1"/>
  <c r="D356" i="1"/>
  <c r="F355" i="1"/>
  <c r="E355" i="1"/>
  <c r="D355" i="1"/>
  <c r="F354" i="1"/>
  <c r="E354" i="1"/>
  <c r="D354" i="1"/>
  <c r="F353" i="1"/>
  <c r="E353" i="1"/>
  <c r="D353" i="1"/>
  <c r="F352" i="1"/>
  <c r="E352" i="1"/>
  <c r="D352" i="1"/>
  <c r="F351" i="1"/>
  <c r="E351" i="1"/>
  <c r="D351" i="1"/>
  <c r="F350" i="1"/>
  <c r="E350" i="1"/>
  <c r="D350" i="1"/>
  <c r="F348" i="1"/>
  <c r="E348" i="1"/>
  <c r="D348" i="1"/>
  <c r="F347" i="1"/>
  <c r="E347" i="1"/>
  <c r="D347" i="1"/>
  <c r="F346" i="1"/>
  <c r="E346" i="1"/>
  <c r="D346" i="1"/>
  <c r="F345" i="1"/>
  <c r="E345" i="1"/>
  <c r="D345" i="1"/>
  <c r="F344" i="1"/>
  <c r="E344" i="1"/>
  <c r="D344" i="1"/>
  <c r="F343" i="1"/>
  <c r="E343" i="1"/>
  <c r="D343" i="1"/>
  <c r="F342" i="1"/>
  <c r="E342" i="1"/>
  <c r="D342" i="1"/>
  <c r="F341" i="1"/>
  <c r="E341" i="1"/>
  <c r="D341" i="1"/>
  <c r="F340" i="1"/>
  <c r="E340" i="1"/>
  <c r="D340" i="1"/>
  <c r="F339" i="1"/>
  <c r="E339" i="1"/>
  <c r="D339" i="1"/>
  <c r="F338" i="1"/>
  <c r="E338" i="1"/>
  <c r="D338" i="1"/>
  <c r="F332" i="1"/>
  <c r="E332" i="1"/>
  <c r="D332" i="1"/>
  <c r="F331" i="1"/>
  <c r="E331" i="1"/>
  <c r="D331" i="1"/>
  <c r="F330" i="1"/>
  <c r="E330" i="1"/>
  <c r="D330" i="1"/>
  <c r="F329" i="1"/>
  <c r="E329" i="1"/>
  <c r="D329" i="1"/>
  <c r="F327" i="1"/>
  <c r="E327" i="1"/>
  <c r="D327" i="1"/>
  <c r="F326" i="1"/>
  <c r="E326" i="1"/>
  <c r="D326" i="1"/>
  <c r="F325" i="1"/>
  <c r="E325" i="1"/>
  <c r="D325" i="1"/>
  <c r="F324" i="1"/>
  <c r="E324" i="1"/>
  <c r="D324" i="1"/>
  <c r="F323" i="1"/>
  <c r="E323" i="1"/>
  <c r="D323" i="1"/>
  <c r="F322" i="1"/>
  <c r="E322" i="1"/>
  <c r="D322" i="1"/>
  <c r="F321" i="1"/>
  <c r="E321" i="1"/>
  <c r="D321" i="1"/>
  <c r="F319" i="1"/>
  <c r="E319" i="1"/>
  <c r="D319" i="1"/>
  <c r="F318" i="1"/>
  <c r="E318" i="1"/>
  <c r="D318" i="1"/>
  <c r="F317" i="1"/>
  <c r="E317" i="1"/>
  <c r="D317" i="1"/>
  <c r="F316" i="1"/>
  <c r="E316" i="1"/>
  <c r="D316" i="1"/>
  <c r="F315" i="1"/>
  <c r="E315" i="1"/>
  <c r="D315" i="1"/>
  <c r="F314" i="1"/>
  <c r="E314" i="1"/>
  <c r="D314" i="1"/>
  <c r="F313" i="1"/>
  <c r="E313" i="1"/>
  <c r="D313" i="1"/>
  <c r="F312" i="1"/>
  <c r="E312" i="1"/>
  <c r="D312" i="1"/>
  <c r="F311" i="1"/>
  <c r="E311" i="1"/>
  <c r="D311" i="1"/>
  <c r="F310" i="1"/>
  <c r="E310" i="1"/>
  <c r="D310" i="1"/>
  <c r="F309" i="1"/>
  <c r="E309" i="1"/>
  <c r="D309" i="1"/>
  <c r="F308" i="1"/>
  <c r="E308" i="1"/>
  <c r="D308" i="1"/>
  <c r="F307" i="1"/>
  <c r="E307" i="1"/>
  <c r="D307" i="1"/>
  <c r="F306" i="1"/>
  <c r="E306" i="1"/>
  <c r="D306" i="1"/>
  <c r="F305" i="1"/>
  <c r="E305" i="1"/>
  <c r="D305" i="1"/>
  <c r="F304" i="1"/>
  <c r="E304" i="1"/>
  <c r="D304" i="1"/>
  <c r="F303" i="1"/>
  <c r="E303" i="1"/>
  <c r="D303" i="1"/>
  <c r="F301" i="1"/>
  <c r="E301" i="1"/>
  <c r="D301" i="1"/>
  <c r="F300" i="1"/>
  <c r="E300" i="1"/>
  <c r="D300" i="1"/>
  <c r="F299" i="1"/>
  <c r="E299" i="1"/>
  <c r="D299" i="1"/>
  <c r="F298" i="1"/>
  <c r="E298" i="1"/>
  <c r="D298" i="1"/>
  <c r="F297" i="1"/>
  <c r="E297" i="1"/>
  <c r="D297" i="1"/>
  <c r="F296" i="1"/>
  <c r="E296" i="1"/>
  <c r="D296" i="1"/>
  <c r="F295" i="1"/>
  <c r="E295" i="1"/>
  <c r="D295" i="1"/>
  <c r="F294" i="1"/>
  <c r="E294" i="1"/>
  <c r="D294" i="1"/>
  <c r="F293" i="1"/>
  <c r="E293" i="1"/>
  <c r="D293" i="1"/>
  <c r="F292" i="1"/>
  <c r="E292" i="1"/>
  <c r="D292" i="1"/>
  <c r="F291" i="1"/>
  <c r="E291" i="1"/>
  <c r="D291" i="1"/>
  <c r="F289" i="1"/>
  <c r="E289" i="1"/>
  <c r="D289" i="1"/>
  <c r="F288" i="1"/>
  <c r="E288" i="1"/>
  <c r="D288" i="1"/>
  <c r="F287" i="1"/>
  <c r="E287" i="1"/>
  <c r="D287" i="1"/>
  <c r="F286" i="1"/>
  <c r="E286" i="1"/>
  <c r="D286" i="1"/>
  <c r="F285" i="1"/>
  <c r="E285" i="1"/>
  <c r="D285" i="1"/>
  <c r="F284" i="1"/>
  <c r="E284" i="1"/>
  <c r="D284" i="1"/>
  <c r="F283" i="1"/>
  <c r="E283" i="1"/>
  <c r="D283" i="1"/>
  <c r="F282" i="1"/>
  <c r="E282" i="1"/>
  <c r="D282" i="1"/>
  <c r="F281" i="1"/>
  <c r="E281" i="1"/>
  <c r="D281" i="1"/>
  <c r="F280" i="1"/>
  <c r="E280" i="1"/>
  <c r="D280" i="1"/>
  <c r="F279" i="1"/>
  <c r="E279" i="1"/>
  <c r="D279" i="1"/>
  <c r="F277" i="1"/>
  <c r="E277" i="1"/>
  <c r="D277" i="1"/>
  <c r="F276" i="1"/>
  <c r="E276" i="1"/>
  <c r="D276" i="1"/>
  <c r="F275" i="1"/>
  <c r="E275" i="1"/>
  <c r="D275" i="1"/>
  <c r="F274" i="1"/>
  <c r="E274" i="1"/>
  <c r="D274" i="1"/>
  <c r="F273" i="1"/>
  <c r="E273" i="1"/>
  <c r="D273" i="1"/>
  <c r="F272" i="1"/>
  <c r="E272" i="1"/>
  <c r="D272" i="1"/>
  <c r="F271" i="1"/>
  <c r="E271" i="1"/>
  <c r="D271" i="1"/>
  <c r="F270" i="1"/>
  <c r="E270" i="1"/>
  <c r="D270" i="1"/>
  <c r="F269" i="1"/>
  <c r="E269" i="1"/>
  <c r="D269" i="1"/>
  <c r="F263" i="1"/>
  <c r="E263" i="1"/>
  <c r="D263" i="1"/>
  <c r="F262" i="1"/>
  <c r="E262" i="1"/>
  <c r="D262" i="1"/>
  <c r="F261" i="1"/>
  <c r="E261" i="1"/>
  <c r="D261" i="1"/>
  <c r="F260" i="1"/>
  <c r="E260" i="1"/>
  <c r="D260" i="1"/>
  <c r="F258" i="1"/>
  <c r="F257" i="1"/>
  <c r="E257" i="1"/>
  <c r="D257" i="1"/>
  <c r="F256" i="1"/>
  <c r="E256" i="1"/>
  <c r="D256" i="1"/>
  <c r="F255" i="1"/>
  <c r="H255" i="1" s="1"/>
  <c r="E255" i="1"/>
  <c r="D255" i="1"/>
  <c r="F254" i="1"/>
  <c r="E254" i="1"/>
  <c r="D254" i="1"/>
  <c r="F253" i="1"/>
  <c r="E253" i="1"/>
  <c r="D253" i="1"/>
  <c r="F252" i="1"/>
  <c r="E252" i="1"/>
  <c r="D252" i="1"/>
  <c r="F251" i="1"/>
  <c r="E251" i="1"/>
  <c r="D251" i="1"/>
  <c r="F250" i="1"/>
  <c r="E250" i="1"/>
  <c r="D250" i="1"/>
  <c r="F249" i="1"/>
  <c r="E249" i="1"/>
  <c r="D249" i="1"/>
  <c r="F248" i="1"/>
  <c r="E248" i="1"/>
  <c r="D248" i="1"/>
  <c r="F247" i="1"/>
  <c r="E247" i="1"/>
  <c r="D247" i="1"/>
  <c r="F246" i="1"/>
  <c r="E246" i="1"/>
  <c r="D246" i="1"/>
  <c r="F245" i="1"/>
  <c r="E245" i="1"/>
  <c r="D245" i="1"/>
  <c r="F244" i="1"/>
  <c r="E244" i="1"/>
  <c r="D244" i="1"/>
  <c r="F243" i="1"/>
  <c r="E243" i="1"/>
  <c r="D243" i="1"/>
  <c r="F242" i="1"/>
  <c r="E242" i="1"/>
  <c r="D242" i="1"/>
  <c r="F241" i="1"/>
  <c r="E241" i="1"/>
  <c r="D241" i="1"/>
  <c r="F240" i="1"/>
  <c r="E240" i="1"/>
  <c r="D240" i="1"/>
  <c r="F239" i="1"/>
  <c r="H239" i="1" s="1"/>
  <c r="E239" i="1"/>
  <c r="D239" i="1"/>
  <c r="F238" i="1"/>
  <c r="E238" i="1"/>
  <c r="D238" i="1"/>
  <c r="F236" i="1"/>
  <c r="E236" i="1"/>
  <c r="D236" i="1"/>
  <c r="F235" i="1"/>
  <c r="E235" i="1"/>
  <c r="D235" i="1"/>
  <c r="F234" i="1"/>
  <c r="E234" i="1"/>
  <c r="D234" i="1"/>
  <c r="F233" i="1"/>
  <c r="E233" i="1"/>
  <c r="D233" i="1"/>
  <c r="F232" i="1"/>
  <c r="E232" i="1"/>
  <c r="D232" i="1"/>
  <c r="F231" i="1"/>
  <c r="E231" i="1"/>
  <c r="D231" i="1"/>
  <c r="F230" i="1"/>
  <c r="E230" i="1"/>
  <c r="D230" i="1"/>
  <c r="F229" i="1"/>
  <c r="E229" i="1"/>
  <c r="D229" i="1"/>
  <c r="F228" i="1"/>
  <c r="E228" i="1"/>
  <c r="D228" i="1"/>
  <c r="F227" i="1"/>
  <c r="E227" i="1"/>
  <c r="D227" i="1"/>
  <c r="F226" i="1"/>
  <c r="E226" i="1"/>
  <c r="D226" i="1"/>
  <c r="F225" i="1"/>
  <c r="E225" i="1"/>
  <c r="D225" i="1"/>
  <c r="F224" i="1"/>
  <c r="E224" i="1"/>
  <c r="D224" i="1"/>
  <c r="F223" i="1"/>
  <c r="E223" i="1"/>
  <c r="D223" i="1"/>
  <c r="F222" i="1"/>
  <c r="E222" i="1"/>
  <c r="D222" i="1"/>
  <c r="F221" i="1"/>
  <c r="E221" i="1"/>
  <c r="D221" i="1"/>
  <c r="F220" i="1"/>
  <c r="E220" i="1"/>
  <c r="D220" i="1"/>
  <c r="F219" i="1"/>
  <c r="E219" i="1"/>
  <c r="D219" i="1"/>
  <c r="F218" i="1"/>
  <c r="E218" i="1"/>
  <c r="D218" i="1"/>
  <c r="F217" i="1"/>
  <c r="E217" i="1"/>
  <c r="D217" i="1"/>
  <c r="F216" i="1"/>
  <c r="E216" i="1"/>
  <c r="D216" i="1"/>
  <c r="F215" i="1"/>
  <c r="E215" i="1"/>
  <c r="D215" i="1"/>
  <c r="F214" i="1"/>
  <c r="E214" i="1"/>
  <c r="D214" i="1"/>
  <c r="F213" i="1"/>
  <c r="E213" i="1"/>
  <c r="D213" i="1"/>
  <c r="F212" i="1"/>
  <c r="E212" i="1"/>
  <c r="D212" i="1"/>
  <c r="F211" i="1"/>
  <c r="E211" i="1"/>
  <c r="D211" i="1"/>
  <c r="F210" i="1"/>
  <c r="E210" i="1"/>
  <c r="D210" i="1"/>
  <c r="F209" i="1"/>
  <c r="E209" i="1"/>
  <c r="D209" i="1"/>
  <c r="F208" i="1"/>
  <c r="E208" i="1"/>
  <c r="D208" i="1"/>
  <c r="F207" i="1"/>
  <c r="E207" i="1"/>
  <c r="D207" i="1"/>
  <c r="F206" i="1"/>
  <c r="E206" i="1"/>
  <c r="D206" i="1"/>
  <c r="F205" i="1"/>
  <c r="E205" i="1"/>
  <c r="D205" i="1"/>
  <c r="F204" i="1"/>
  <c r="E204" i="1"/>
  <c r="D204" i="1"/>
  <c r="F202" i="1"/>
  <c r="E202" i="1"/>
  <c r="D202" i="1"/>
  <c r="F201" i="1"/>
  <c r="E201" i="1"/>
  <c r="D201" i="1"/>
  <c r="F200" i="1"/>
  <c r="E200" i="1"/>
  <c r="D200" i="1"/>
  <c r="F199" i="1"/>
  <c r="E199" i="1"/>
  <c r="D199" i="1"/>
  <c r="F198" i="1"/>
  <c r="E198" i="1"/>
  <c r="D198" i="1"/>
  <c r="F197" i="1"/>
  <c r="E197" i="1"/>
  <c r="D197" i="1"/>
  <c r="F196" i="1"/>
  <c r="E196" i="1"/>
  <c r="D196" i="1"/>
  <c r="F195" i="1"/>
  <c r="E195" i="1"/>
  <c r="D195" i="1"/>
  <c r="F194" i="1"/>
  <c r="E194" i="1"/>
  <c r="D194" i="1"/>
  <c r="F193" i="1"/>
  <c r="E193" i="1"/>
  <c r="D193" i="1"/>
  <c r="F192" i="1"/>
  <c r="E192" i="1"/>
  <c r="D192" i="1"/>
  <c r="F191" i="1"/>
  <c r="H191" i="1" s="1"/>
  <c r="F190" i="1"/>
  <c r="E190" i="1"/>
  <c r="D190" i="1"/>
  <c r="F189" i="1"/>
  <c r="E189" i="1"/>
  <c r="D189" i="1"/>
  <c r="F188" i="1"/>
  <c r="H188" i="1" s="1"/>
  <c r="E188" i="1"/>
  <c r="D188" i="1"/>
  <c r="F187" i="1"/>
  <c r="E187" i="1"/>
  <c r="D187" i="1"/>
  <c r="F186" i="1"/>
  <c r="E186" i="1"/>
  <c r="D186" i="1"/>
  <c r="F185" i="1"/>
  <c r="E185" i="1"/>
  <c r="D185" i="1"/>
  <c r="F184" i="1"/>
  <c r="E184" i="1"/>
  <c r="D184" i="1"/>
  <c r="F183" i="1"/>
  <c r="E183" i="1"/>
  <c r="D183" i="1"/>
  <c r="F182" i="1"/>
  <c r="E182" i="1"/>
  <c r="D182" i="1"/>
  <c r="F180" i="1"/>
  <c r="E180" i="1"/>
  <c r="D180" i="1"/>
  <c r="F179" i="1"/>
  <c r="E179" i="1"/>
  <c r="D179" i="1"/>
  <c r="F178" i="1"/>
  <c r="E178" i="1"/>
  <c r="D178" i="1"/>
  <c r="F177" i="1"/>
  <c r="E177" i="1"/>
  <c r="D177" i="1"/>
  <c r="F176" i="1"/>
  <c r="E176" i="1"/>
  <c r="D176" i="1"/>
  <c r="F175" i="1"/>
  <c r="E175" i="1"/>
  <c r="D175" i="1"/>
  <c r="F174" i="1"/>
  <c r="E174" i="1"/>
  <c r="D174" i="1"/>
  <c r="F173" i="1"/>
  <c r="E173" i="1"/>
  <c r="D173" i="1"/>
  <c r="F172" i="1"/>
  <c r="E172" i="1"/>
  <c r="D172" i="1"/>
  <c r="F171" i="1"/>
  <c r="E171" i="1"/>
  <c r="D171" i="1"/>
  <c r="F169" i="1"/>
  <c r="E169" i="1"/>
  <c r="D169" i="1"/>
  <c r="F168" i="1"/>
  <c r="E168" i="1"/>
  <c r="D168" i="1"/>
  <c r="F167" i="1"/>
  <c r="E167" i="1"/>
  <c r="D167" i="1"/>
  <c r="F166" i="1"/>
  <c r="E166" i="1"/>
  <c r="D166" i="1"/>
  <c r="F165" i="1"/>
  <c r="E165" i="1"/>
  <c r="D165" i="1"/>
  <c r="F164" i="1"/>
  <c r="E164" i="1"/>
  <c r="D164" i="1"/>
  <c r="F163" i="1"/>
  <c r="E163" i="1"/>
  <c r="D163" i="1"/>
  <c r="F162" i="1"/>
  <c r="H162" i="1" s="1"/>
  <c r="E162" i="1"/>
  <c r="D162" i="1"/>
  <c r="F161" i="1"/>
  <c r="E161" i="1"/>
  <c r="D161" i="1"/>
  <c r="F160" i="1"/>
  <c r="E160" i="1"/>
  <c r="D160" i="1"/>
  <c r="F159" i="1"/>
  <c r="E159" i="1"/>
  <c r="D159" i="1"/>
  <c r="F158" i="1"/>
  <c r="E158" i="1"/>
  <c r="D158" i="1"/>
  <c r="F157" i="1"/>
  <c r="E157" i="1"/>
  <c r="D157" i="1"/>
  <c r="F156" i="1"/>
  <c r="E156" i="1"/>
  <c r="D156" i="1"/>
  <c r="F155" i="1"/>
  <c r="E155" i="1"/>
  <c r="D155" i="1"/>
  <c r="F154" i="1"/>
  <c r="E154" i="1"/>
  <c r="D154" i="1"/>
  <c r="F153" i="1"/>
  <c r="E153" i="1"/>
  <c r="D153" i="1"/>
  <c r="F152" i="1"/>
  <c r="E152" i="1"/>
  <c r="D152" i="1"/>
  <c r="F151" i="1"/>
  <c r="E151" i="1"/>
  <c r="D151" i="1"/>
  <c r="F150" i="1"/>
  <c r="E150" i="1"/>
  <c r="D150" i="1"/>
  <c r="F149" i="1"/>
  <c r="E149" i="1"/>
  <c r="D149" i="1"/>
  <c r="F148" i="1"/>
  <c r="E148" i="1"/>
  <c r="D148" i="1"/>
  <c r="F147" i="1"/>
  <c r="E147" i="1"/>
  <c r="D147" i="1"/>
  <c r="F146" i="1"/>
  <c r="E146" i="1"/>
  <c r="D146" i="1"/>
  <c r="F145" i="1"/>
  <c r="E145" i="1"/>
  <c r="D145" i="1"/>
  <c r="F144" i="1"/>
  <c r="E144" i="1"/>
  <c r="D144" i="1"/>
  <c r="F143" i="1"/>
  <c r="E143" i="1"/>
  <c r="D143" i="1"/>
  <c r="F142" i="1"/>
  <c r="E142" i="1"/>
  <c r="D142" i="1"/>
  <c r="F141" i="1"/>
  <c r="E141" i="1"/>
  <c r="D141" i="1"/>
  <c r="F140" i="1"/>
  <c r="E140" i="1"/>
  <c r="D140" i="1"/>
  <c r="F139" i="1"/>
  <c r="H139" i="1" s="1"/>
  <c r="E139" i="1"/>
  <c r="D139" i="1"/>
  <c r="F138" i="1"/>
  <c r="E138" i="1"/>
  <c r="D138" i="1"/>
  <c r="F137" i="1"/>
  <c r="E137" i="1"/>
  <c r="D137" i="1"/>
  <c r="F136" i="1"/>
  <c r="E136" i="1"/>
  <c r="D136" i="1"/>
  <c r="F135" i="1"/>
  <c r="E135" i="1"/>
  <c r="D135" i="1"/>
  <c r="F134" i="1"/>
  <c r="E134" i="1"/>
  <c r="D134" i="1"/>
  <c r="F133" i="1"/>
  <c r="E133" i="1"/>
  <c r="D133" i="1"/>
  <c r="F132" i="1"/>
  <c r="H132" i="1" s="1"/>
  <c r="E132" i="1"/>
  <c r="D132" i="1"/>
  <c r="F131" i="1"/>
  <c r="H131" i="1" s="1"/>
  <c r="E131" i="1"/>
  <c r="D131" i="1"/>
  <c r="F130" i="1"/>
  <c r="E130" i="1"/>
  <c r="D130" i="1"/>
  <c r="F129" i="1"/>
  <c r="E129" i="1"/>
  <c r="D129" i="1"/>
  <c r="F128" i="1"/>
  <c r="E128" i="1"/>
  <c r="D128" i="1"/>
  <c r="F127" i="1"/>
  <c r="E127" i="1"/>
  <c r="D127" i="1"/>
  <c r="F126" i="1"/>
  <c r="E126" i="1"/>
  <c r="D126" i="1"/>
  <c r="F125" i="1"/>
  <c r="E125" i="1"/>
  <c r="D125" i="1"/>
  <c r="F124" i="1"/>
  <c r="E124" i="1"/>
  <c r="D124" i="1"/>
  <c r="F123" i="1"/>
  <c r="E123" i="1"/>
  <c r="D123" i="1"/>
  <c r="F122" i="1"/>
  <c r="E122" i="1"/>
  <c r="D122" i="1"/>
  <c r="F120" i="1"/>
  <c r="E120" i="1"/>
  <c r="D120" i="1"/>
  <c r="F119" i="1"/>
  <c r="E119" i="1"/>
  <c r="D119" i="1"/>
  <c r="F118" i="1"/>
  <c r="E118" i="1"/>
  <c r="D118" i="1"/>
  <c r="F117" i="1"/>
  <c r="E117" i="1"/>
  <c r="D117" i="1"/>
  <c r="F116" i="1"/>
  <c r="E116" i="1"/>
  <c r="D116" i="1"/>
  <c r="F115" i="1"/>
  <c r="E115" i="1"/>
  <c r="D115" i="1"/>
  <c r="F114" i="1"/>
  <c r="E114" i="1"/>
  <c r="D114" i="1"/>
  <c r="F113" i="1"/>
  <c r="E113" i="1"/>
  <c r="D113" i="1"/>
  <c r="F112" i="1"/>
  <c r="E112" i="1"/>
  <c r="D112" i="1"/>
  <c r="F106" i="1"/>
  <c r="E106" i="1"/>
  <c r="D106" i="1"/>
  <c r="F105" i="1"/>
  <c r="E105" i="1"/>
  <c r="D105" i="1"/>
  <c r="F104" i="1"/>
  <c r="E104" i="1"/>
  <c r="D104" i="1"/>
  <c r="F103" i="1"/>
  <c r="E103" i="1"/>
  <c r="D103" i="1"/>
  <c r="F101" i="1"/>
  <c r="E101" i="1"/>
  <c r="D101" i="1"/>
  <c r="F100" i="1"/>
  <c r="E100" i="1"/>
  <c r="D100" i="1"/>
  <c r="F99" i="1"/>
  <c r="H99" i="1" s="1"/>
  <c r="E99" i="1"/>
  <c r="D99" i="1"/>
  <c r="F98" i="1"/>
  <c r="E98" i="1"/>
  <c r="D98" i="1"/>
  <c r="F97" i="1"/>
  <c r="E97" i="1"/>
  <c r="D97" i="1"/>
  <c r="F96" i="1"/>
  <c r="E96" i="1"/>
  <c r="D96" i="1"/>
  <c r="F95" i="1"/>
  <c r="H95" i="1" s="1"/>
  <c r="E95" i="1"/>
  <c r="D95" i="1"/>
  <c r="F94" i="1"/>
  <c r="E94" i="1"/>
  <c r="D94" i="1"/>
  <c r="F93" i="1"/>
  <c r="E93" i="1"/>
  <c r="D93" i="1"/>
  <c r="F92" i="1"/>
  <c r="E92" i="1"/>
  <c r="D92" i="1"/>
  <c r="F91" i="1"/>
  <c r="E91" i="1"/>
  <c r="D91" i="1"/>
  <c r="F90" i="1"/>
  <c r="E90" i="1"/>
  <c r="D90" i="1"/>
  <c r="F89" i="1"/>
  <c r="E89" i="1"/>
  <c r="D89" i="1"/>
  <c r="F88" i="1"/>
  <c r="E88" i="1"/>
  <c r="D88" i="1"/>
  <c r="F86" i="1"/>
  <c r="E86" i="1"/>
  <c r="D86" i="1"/>
  <c r="F85" i="1"/>
  <c r="E85" i="1"/>
  <c r="D85" i="1"/>
  <c r="F84" i="1"/>
  <c r="E84" i="1"/>
  <c r="D84" i="1"/>
  <c r="F83" i="1"/>
  <c r="E83" i="1"/>
  <c r="D83" i="1"/>
  <c r="F82" i="1"/>
  <c r="E82" i="1"/>
  <c r="D82" i="1"/>
  <c r="F81" i="1"/>
  <c r="E81" i="1"/>
  <c r="D81" i="1"/>
  <c r="F80" i="1"/>
  <c r="E80" i="1"/>
  <c r="D80" i="1"/>
  <c r="F79" i="1"/>
  <c r="E79" i="1"/>
  <c r="D79" i="1"/>
  <c r="F77" i="1"/>
  <c r="H77" i="1" s="1"/>
  <c r="E77" i="1"/>
  <c r="D77" i="1"/>
  <c r="F76" i="1"/>
  <c r="E76" i="1"/>
  <c r="D76" i="1"/>
  <c r="F75" i="1"/>
  <c r="E75" i="1"/>
  <c r="D75" i="1"/>
  <c r="F74" i="1"/>
  <c r="E74" i="1"/>
  <c r="D74" i="1"/>
  <c r="F73" i="1"/>
  <c r="E73" i="1"/>
  <c r="D73" i="1"/>
  <c r="F72" i="1"/>
  <c r="E72" i="1"/>
  <c r="D72" i="1"/>
  <c r="F71" i="1"/>
  <c r="E71" i="1"/>
  <c r="D71" i="1"/>
  <c r="H70" i="1"/>
  <c r="F70" i="1"/>
  <c r="E70" i="1"/>
  <c r="D70" i="1"/>
  <c r="F69" i="1"/>
  <c r="E69" i="1"/>
  <c r="D69" i="1"/>
  <c r="F68" i="1"/>
  <c r="E68" i="1"/>
  <c r="D68" i="1"/>
  <c r="F67" i="1"/>
  <c r="E67" i="1"/>
  <c r="D67" i="1"/>
  <c r="F66" i="1"/>
  <c r="E66" i="1"/>
  <c r="D66" i="1"/>
  <c r="H65" i="1"/>
  <c r="F65" i="1"/>
  <c r="E65" i="1"/>
  <c r="D65" i="1"/>
  <c r="F64" i="1"/>
  <c r="E64" i="1"/>
  <c r="D64" i="1"/>
  <c r="H62" i="1"/>
  <c r="F62" i="1"/>
  <c r="E62" i="1"/>
  <c r="D62" i="1"/>
  <c r="F61" i="1"/>
  <c r="E61" i="1"/>
  <c r="D61" i="1"/>
  <c r="F60" i="1"/>
  <c r="E60" i="1"/>
  <c r="D60" i="1"/>
  <c r="F59" i="1"/>
  <c r="E59" i="1"/>
  <c r="D59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F51" i="1"/>
  <c r="E51" i="1"/>
  <c r="D51" i="1"/>
  <c r="F50" i="1"/>
  <c r="E50" i="1"/>
  <c r="D50" i="1"/>
  <c r="F49" i="1"/>
  <c r="E49" i="1"/>
  <c r="D49" i="1"/>
  <c r="F48" i="1"/>
  <c r="E48" i="1"/>
  <c r="D48" i="1"/>
  <c r="F47" i="1"/>
  <c r="E47" i="1"/>
  <c r="D47" i="1"/>
  <c r="F46" i="1"/>
  <c r="E46" i="1"/>
  <c r="D46" i="1"/>
  <c r="F45" i="1"/>
  <c r="E45" i="1"/>
  <c r="D45" i="1"/>
  <c r="F44" i="1"/>
  <c r="E44" i="1"/>
  <c r="D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H31" i="1"/>
  <c r="F31" i="1"/>
  <c r="E31" i="1"/>
  <c r="D31" i="1"/>
  <c r="F30" i="1"/>
  <c r="E30" i="1"/>
  <c r="D30" i="1"/>
  <c r="H28" i="1"/>
  <c r="F28" i="1"/>
  <c r="F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H19" i="1" s="1"/>
  <c r="E19" i="1"/>
  <c r="D19" i="1"/>
  <c r="F18" i="1"/>
  <c r="E18" i="1"/>
  <c r="D18" i="1"/>
  <c r="I15" i="1"/>
  <c r="F15" i="1"/>
  <c r="H15" i="1" s="1"/>
  <c r="E15" i="1"/>
  <c r="D15" i="1"/>
  <c r="F14" i="1"/>
  <c r="H14" i="1" s="1"/>
  <c r="K14" i="1" s="1"/>
  <c r="J14" i="1" s="1"/>
  <c r="E14" i="1"/>
  <c r="D14" i="1"/>
  <c r="F13" i="1"/>
  <c r="H13" i="1" s="1"/>
  <c r="K13" i="1" s="1"/>
  <c r="J13" i="1" s="1"/>
  <c r="E13" i="1"/>
  <c r="D13" i="1"/>
  <c r="F12" i="1"/>
  <c r="E12" i="1"/>
  <c r="D12" i="1"/>
  <c r="F11" i="1"/>
  <c r="H11" i="1" s="1"/>
  <c r="K11" i="1" s="1"/>
  <c r="J11" i="1" s="1"/>
  <c r="E11" i="1"/>
  <c r="D11" i="1"/>
  <c r="F10" i="1"/>
  <c r="H10" i="1" s="1"/>
  <c r="K10" i="1" s="1"/>
  <c r="J10" i="1" s="1"/>
  <c r="E10" i="1"/>
  <c r="D10" i="1"/>
  <c r="F9" i="1"/>
  <c r="E9" i="1"/>
  <c r="D9" i="1"/>
  <c r="F8" i="1"/>
  <c r="E8" i="1"/>
  <c r="D8" i="1"/>
  <c r="F7" i="1"/>
  <c r="E7" i="1"/>
  <c r="D7" i="1"/>
  <c r="F6" i="1"/>
  <c r="E6" i="1"/>
  <c r="D6" i="1"/>
  <c r="I5" i="1"/>
  <c r="F5" i="1"/>
  <c r="E5" i="1"/>
  <c r="D5" i="1"/>
  <c r="C3" i="1"/>
  <c r="H81" i="1" l="1"/>
  <c r="H115" i="1"/>
  <c r="H120" i="1"/>
  <c r="H122" i="1"/>
  <c r="H124" i="1"/>
  <c r="H126" i="1"/>
  <c r="H128" i="1"/>
  <c r="H130" i="1"/>
  <c r="H146" i="1"/>
  <c r="H150" i="1"/>
  <c r="H152" i="1"/>
  <c r="H154" i="1"/>
  <c r="H156" i="1"/>
  <c r="H158" i="1"/>
  <c r="H160" i="1"/>
  <c r="H242" i="1"/>
  <c r="H243" i="1"/>
  <c r="H250" i="1"/>
  <c r="H20" i="1"/>
  <c r="H38" i="1"/>
  <c r="H39" i="1"/>
  <c r="H40" i="1"/>
  <c r="H46" i="1"/>
  <c r="H47" i="1"/>
  <c r="H48" i="1"/>
  <c r="H57" i="1"/>
  <c r="H59" i="1"/>
  <c r="H60" i="1"/>
  <c r="H61" i="1"/>
  <c r="H163" i="1"/>
  <c r="H164" i="1"/>
  <c r="H175" i="1"/>
  <c r="H180" i="1"/>
  <c r="H195" i="1"/>
  <c r="H199" i="1"/>
  <c r="H200" i="1"/>
  <c r="H201" i="1"/>
  <c r="H21" i="1"/>
  <c r="H22" i="1"/>
  <c r="H23" i="1"/>
  <c r="H24" i="1"/>
  <c r="H83" i="1"/>
  <c r="H84" i="1"/>
  <c r="H85" i="1"/>
  <c r="H91" i="1"/>
  <c r="H92" i="1"/>
  <c r="H93" i="1"/>
  <c r="H94" i="1"/>
  <c r="H32" i="1"/>
  <c r="H33" i="1"/>
  <c r="H34" i="1"/>
  <c r="H35" i="1"/>
  <c r="H36" i="1"/>
  <c r="H100" i="1"/>
  <c r="H101" i="1"/>
  <c r="H103" i="1"/>
  <c r="H104" i="1"/>
  <c r="H106" i="1"/>
  <c r="H112" i="1"/>
  <c r="H114" i="1"/>
  <c r="H147" i="1"/>
  <c r="H148" i="1"/>
  <c r="H155" i="1"/>
  <c r="H166" i="1"/>
  <c r="H168" i="1"/>
  <c r="H172" i="1"/>
  <c r="H178" i="1"/>
  <c r="H193" i="1"/>
  <c r="H198" i="1"/>
  <c r="H8" i="1"/>
  <c r="K8" i="1" s="1"/>
  <c r="H9" i="1"/>
  <c r="K9" i="1" s="1"/>
  <c r="J9" i="1" s="1"/>
  <c r="H27" i="1"/>
  <c r="H41" i="1"/>
  <c r="H44" i="1"/>
  <c r="H49" i="1"/>
  <c r="H54" i="1"/>
  <c r="H67" i="1"/>
  <c r="H68" i="1"/>
  <c r="H69" i="1"/>
  <c r="H73" i="1"/>
  <c r="H75" i="1"/>
  <c r="H76" i="1"/>
  <c r="H116" i="1"/>
  <c r="H118" i="1"/>
  <c r="H123" i="1"/>
  <c r="H134" i="1"/>
  <c r="H136" i="1"/>
  <c r="H138" i="1"/>
  <c r="H140" i="1"/>
  <c r="H142" i="1"/>
  <c r="H144" i="1"/>
  <c r="H183" i="1"/>
  <c r="H186" i="1"/>
  <c r="H244" i="1"/>
  <c r="H245" i="1"/>
  <c r="H247" i="1"/>
  <c r="H251" i="1"/>
  <c r="H253" i="1"/>
  <c r="J8" i="1"/>
  <c r="H5" i="1"/>
  <c r="J15" i="1"/>
  <c r="K15" i="1" s="1"/>
  <c r="H18" i="1"/>
  <c r="H25" i="1"/>
  <c r="H26" i="1"/>
  <c r="H45" i="1"/>
  <c r="H50" i="1"/>
  <c r="H51" i="1"/>
  <c r="H55" i="1"/>
  <c r="H56" i="1"/>
  <c r="H66" i="1"/>
  <c r="H71" i="1"/>
  <c r="H72" i="1"/>
  <c r="H82" i="1"/>
  <c r="H86" i="1"/>
  <c r="H88" i="1"/>
  <c r="H89" i="1"/>
  <c r="H90" i="1"/>
  <c r="H105" i="1"/>
  <c r="H119" i="1"/>
  <c r="H135" i="1"/>
  <c r="H151" i="1"/>
  <c r="H167" i="1"/>
  <c r="H171" i="1"/>
  <c r="H174" i="1"/>
  <c r="H176" i="1"/>
  <c r="H187" i="1"/>
  <c r="H190" i="1"/>
  <c r="H194" i="1"/>
  <c r="H196" i="1"/>
  <c r="H197" i="1"/>
  <c r="H246" i="1"/>
  <c r="H249" i="1"/>
  <c r="H12" i="1"/>
  <c r="K12" i="1" s="1"/>
  <c r="J12" i="1" s="1"/>
  <c r="H6" i="1"/>
  <c r="K6" i="1" s="1"/>
  <c r="J6" i="1" s="1"/>
  <c r="H7" i="1"/>
  <c r="K7" i="1" s="1"/>
  <c r="J7" i="1" s="1"/>
  <c r="H30" i="1"/>
  <c r="H42" i="1"/>
  <c r="H43" i="1"/>
  <c r="H58" i="1"/>
  <c r="H74" i="1"/>
  <c r="H79" i="1"/>
  <c r="H80" i="1"/>
  <c r="H96" i="1"/>
  <c r="H97" i="1"/>
  <c r="H98" i="1"/>
  <c r="H117" i="1"/>
  <c r="H127" i="1"/>
  <c r="H143" i="1"/>
  <c r="H159" i="1"/>
  <c r="H179" i="1"/>
  <c r="H182" i="1"/>
  <c r="H184" i="1"/>
  <c r="H202" i="1"/>
  <c r="H238" i="1"/>
  <c r="H240" i="1"/>
  <c r="H241" i="1"/>
  <c r="H254" i="1"/>
  <c r="H256" i="1"/>
  <c r="H257" i="1"/>
  <c r="H129" i="1"/>
  <c r="H137" i="1"/>
  <c r="H145" i="1"/>
  <c r="H153" i="1"/>
  <c r="H161" i="1"/>
  <c r="H169" i="1"/>
  <c r="H177" i="1"/>
  <c r="H185" i="1"/>
  <c r="H248" i="1"/>
  <c r="H258" i="1"/>
  <c r="H192" i="1"/>
  <c r="H252" i="1"/>
  <c r="H113" i="1"/>
  <c r="H125" i="1"/>
  <c r="H133" i="1"/>
  <c r="H141" i="1"/>
  <c r="H149" i="1"/>
  <c r="H157" i="1"/>
  <c r="H165" i="1"/>
  <c r="H173" i="1"/>
  <c r="H189" i="1"/>
  <c r="J5" i="1"/>
  <c r="J4" i="1" s="1"/>
  <c r="H4" i="1" l="1"/>
  <c r="H107" i="1" s="1"/>
  <c r="H111" i="1"/>
  <c r="H17" i="1"/>
  <c r="K5" i="1"/>
  <c r="K4" i="1" s="1"/>
  <c r="I259" i="1" l="1"/>
  <c r="I328" i="1"/>
  <c r="H108" i="1"/>
  <c r="H109" i="1" s="1"/>
  <c r="I102" i="1"/>
  <c r="I435" i="1"/>
</calcChain>
</file>

<file path=xl/sharedStrings.xml><?xml version="1.0" encoding="utf-8"?>
<sst xmlns="http://schemas.openxmlformats.org/spreadsheetml/2006/main" count="978" uniqueCount="488">
  <si>
    <t>Referência</t>
  </si>
  <si>
    <t>Item</t>
  </si>
  <si>
    <t>Descrição</t>
  </si>
  <si>
    <t>Unid</t>
  </si>
  <si>
    <t>Quantidade</t>
  </si>
  <si>
    <t>Preço Unit</t>
  </si>
  <si>
    <t>Total</t>
  </si>
  <si>
    <t>1.0</t>
  </si>
  <si>
    <t>CALÇADÃO E PRAÇA DA INDEPENDÊNCIA</t>
  </si>
  <si>
    <t>Calçadão</t>
  </si>
  <si>
    <t>Praça da independencia</t>
  </si>
  <si>
    <t>1.1</t>
  </si>
  <si>
    <t xml:space="preserve">SERVIÇOS PRELIMINARES </t>
  </si>
  <si>
    <t>Subtotal:</t>
  </si>
  <si>
    <t>EDIF</t>
  </si>
  <si>
    <t>1.2</t>
  </si>
  <si>
    <t>1.3</t>
  </si>
  <si>
    <t>1.4</t>
  </si>
  <si>
    <t>CDHU</t>
  </si>
  <si>
    <t>05.09.006</t>
  </si>
  <si>
    <t>1.5</t>
  </si>
  <si>
    <t>1.6</t>
  </si>
  <si>
    <t>INFRA</t>
  </si>
  <si>
    <t>1.7</t>
  </si>
  <si>
    <t>1.8</t>
  </si>
  <si>
    <t>02.02.130</t>
  </si>
  <si>
    <t>1.9</t>
  </si>
  <si>
    <t>02.02.140</t>
  </si>
  <si>
    <t>1.10</t>
  </si>
  <si>
    <t>02.02.150</t>
  </si>
  <si>
    <t>1.11</t>
  </si>
  <si>
    <t>05.04.060</t>
  </si>
  <si>
    <t>2.00</t>
  </si>
  <si>
    <t>2.0</t>
  </si>
  <si>
    <t>CALÇADÃO</t>
  </si>
  <si>
    <t>2.1</t>
  </si>
  <si>
    <t xml:space="preserve">REVITALIZAÇÃO DE PISO </t>
  </si>
  <si>
    <t>2.2</t>
  </si>
  <si>
    <t>2.3</t>
  </si>
  <si>
    <t>2.4</t>
  </si>
  <si>
    <t>2.5</t>
  </si>
  <si>
    <t>2.5.1</t>
  </si>
  <si>
    <t>2.6</t>
  </si>
  <si>
    <t>2.7</t>
  </si>
  <si>
    <t>2.8</t>
  </si>
  <si>
    <t>2.9</t>
  </si>
  <si>
    <t>UN</t>
  </si>
  <si>
    <t>2.10</t>
  </si>
  <si>
    <t xml:space="preserve">SPOBRAS </t>
  </si>
  <si>
    <t>THI-95</t>
  </si>
  <si>
    <t>BALIZADOR COMPOSTO POR CORPO EM AÇO GALVANIZADO E A PARTE SUPERIOR EM AÇO INOX. ALTURA DE 810MM  E DIÂMETRO 76MM;</t>
  </si>
  <si>
    <t>3.0</t>
  </si>
  <si>
    <t xml:space="preserve">ILUMINAÇÃO DE PISO </t>
  </si>
  <si>
    <t>3.1</t>
  </si>
  <si>
    <t>3.2</t>
  </si>
  <si>
    <t>3.3</t>
  </si>
  <si>
    <t>3.4</t>
  </si>
  <si>
    <t>3.5</t>
  </si>
  <si>
    <t>3.6</t>
  </si>
  <si>
    <t>3.7</t>
  </si>
  <si>
    <t>41.11.711</t>
  </si>
  <si>
    <t>4.0</t>
  </si>
  <si>
    <t xml:space="preserve">MOBILIÁRIO URBANO E PAISAGISMO 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</si>
  <si>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</si>
  <si>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</si>
  <si>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</si>
  <si>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</si>
  <si>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</si>
  <si>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</si>
  <si>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</si>
  <si>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</si>
  <si>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</si>
  <si>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</si>
  <si>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</si>
  <si>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</si>
  <si>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</si>
  <si>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</si>
  <si>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5.00</t>
  </si>
  <si>
    <t>PRAÇA DA INDEPENDÊNCIA</t>
  </si>
  <si>
    <t>5.0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</si>
  <si>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</si>
  <si>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</si>
  <si>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</si>
  <si>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</si>
  <si>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</si>
  <si>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</si>
  <si>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</si>
  <si>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</si>
  <si>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</si>
  <si>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6.0</t>
  </si>
  <si>
    <t>DRENAGEM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</si>
  <si>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</si>
  <si>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</si>
  <si>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</si>
  <si>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</si>
  <si>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</si>
  <si>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</si>
  <si>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</si>
  <si>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</si>
  <si>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</si>
  <si>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</si>
  <si>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</si>
  <si>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</si>
  <si>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</si>
  <si>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</si>
  <si>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7.0</t>
  </si>
  <si>
    <t>INSTALAÇÃO ELÉTRICA E ILUMINAÇÃO</t>
  </si>
  <si>
    <t>7.1</t>
  </si>
  <si>
    <t>7.2</t>
  </si>
  <si>
    <t>7.3</t>
  </si>
  <si>
    <t>7.4</t>
  </si>
  <si>
    <t>7.5</t>
  </si>
  <si>
    <t>7.6</t>
  </si>
  <si>
    <t>7.7</t>
  </si>
  <si>
    <t>7.8</t>
  </si>
  <si>
    <t>8.0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</si>
  <si>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</si>
  <si>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</si>
  <si>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</si>
  <si>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</si>
  <si>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</si>
  <si>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</si>
  <si>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</si>
  <si>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</si>
  <si>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</si>
  <si>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</si>
  <si>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</si>
  <si>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</si>
  <si>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</si>
  <si>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</si>
  <si>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9.0</t>
  </si>
  <si>
    <t xml:space="preserve">SERVIÇOS TÉCNICOS </t>
  </si>
  <si>
    <t>9.1</t>
  </si>
  <si>
    <t>9.2</t>
  </si>
  <si>
    <t>9.3</t>
  </si>
  <si>
    <t>9.4</t>
  </si>
  <si>
    <t>A (EDIF)</t>
  </si>
  <si>
    <t>Taxa sob o valor do sub-total  = B (EDIF)</t>
  </si>
  <si>
    <t>Total em R$ - (A + B) = C (EDIF)</t>
  </si>
  <si>
    <t>10.0</t>
  </si>
  <si>
    <t xml:space="preserve">PRAÇA RUA FRANCISCO SPERANDIO 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</si>
  <si>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</si>
  <si>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</si>
  <si>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</si>
  <si>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</si>
  <si>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</si>
  <si>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</si>
  <si>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</si>
  <si>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</si>
  <si>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</si>
  <si>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</si>
  <si>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</si>
  <si>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 xml:space="preserve">QUADRAS 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</si>
  <si>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</si>
  <si>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</si>
  <si>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</si>
  <si>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</si>
  <si>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</si>
  <si>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</si>
  <si>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</si>
  <si>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</si>
  <si>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</si>
  <si>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</si>
  <si>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</si>
  <si>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</si>
  <si>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</si>
  <si>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</si>
  <si>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</si>
  <si>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</si>
  <si>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</si>
  <si>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</si>
  <si>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</si>
  <si>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</si>
  <si>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</si>
  <si>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</si>
  <si>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</si>
  <si>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</si>
  <si>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</si>
  <si>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</si>
  <si>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</si>
  <si>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</si>
  <si>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</si>
  <si>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</si>
  <si>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</si>
  <si>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</si>
  <si>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</si>
  <si>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</si>
  <si>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</si>
  <si>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</si>
  <si>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</si>
  <si>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</si>
  <si>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</si>
  <si>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</si>
  <si>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</si>
  <si>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</si>
  <si>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</si>
  <si>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</si>
  <si>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</si>
  <si>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</si>
  <si>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</si>
  <si>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01.28.490</t>
  </si>
  <si>
    <t>10.59</t>
  </si>
  <si>
    <t>11.20.050</t>
  </si>
  <si>
    <t>10.60</t>
  </si>
  <si>
    <t>ILUMINAÇÃO DA PRAÇA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</si>
  <si>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</si>
  <si>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</si>
  <si>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</si>
  <si>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</si>
  <si>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</si>
  <si>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</si>
  <si>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</si>
  <si>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</si>
  <si>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</si>
  <si>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</si>
  <si>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</si>
  <si>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PLAYGROUND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</si>
  <si>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</si>
  <si>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</si>
  <si>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</si>
  <si>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</si>
  <si>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</si>
  <si>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</si>
  <si>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</si>
  <si>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</si>
  <si>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</si>
  <si>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</si>
  <si>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MERCADO</t>
  </si>
  <si>
    <t>PISO MONOLÍTICO EMBORRACHADO EM EPDM</t>
  </si>
  <si>
    <t>M2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</si>
  <si>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</si>
  <si>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</si>
  <si>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</si>
  <si>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</si>
  <si>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</si>
  <si>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</si>
  <si>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</si>
  <si>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</si>
  <si>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</si>
  <si>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</si>
  <si>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</si>
  <si>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11.0</t>
  </si>
  <si>
    <t xml:space="preserve">CALISTENIA E ATI'S 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</si>
  <si>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</si>
  <si>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</si>
  <si>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</si>
  <si>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</si>
  <si>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</si>
  <si>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</si>
  <si>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</si>
  <si>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</si>
  <si>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</si>
  <si>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</si>
  <si>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</si>
  <si>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</si>
  <si>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</si>
  <si>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</si>
  <si>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</si>
  <si>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</si>
  <si>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</si>
  <si>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</si>
  <si>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</si>
  <si>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</si>
  <si>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</si>
  <si>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</si>
  <si>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</si>
  <si>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</si>
  <si>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</si>
  <si>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</si>
  <si>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</si>
  <si>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</si>
  <si>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</si>
  <si>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</si>
  <si>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</si>
  <si>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</si>
  <si>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</si>
  <si>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</si>
  <si>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</si>
  <si>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</si>
  <si>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</si>
  <si>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</si>
  <si>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</si>
  <si>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</si>
  <si>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</si>
  <si>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</si>
  <si>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</si>
  <si>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</si>
  <si>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</si>
  <si>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</si>
  <si>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</si>
  <si>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</si>
  <si>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</si>
  <si>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</si>
  <si>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</si>
  <si>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</si>
  <si>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</si>
  <si>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</si>
  <si>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</si>
  <si>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IC.02 - CONJUNTO MESA E BANCOS EM CONCRETO</t>
  </si>
  <si>
    <t>CJ</t>
  </si>
  <si>
    <t>11.56</t>
  </si>
  <si>
    <t>11.57</t>
  </si>
  <si>
    <t>11.58</t>
  </si>
  <si>
    <t>11.59</t>
  </si>
  <si>
    <t>11.60</t>
  </si>
  <si>
    <t>12.0</t>
  </si>
  <si>
    <t>PRAÇA AFONSO CARLOS FERNADNES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</si>
  <si>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</si>
  <si>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</si>
  <si>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</si>
  <si>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</si>
  <si>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</si>
  <si>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</si>
  <si>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</si>
  <si>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</si>
  <si>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</si>
  <si>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</si>
  <si>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</si>
  <si>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</si>
  <si>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</si>
  <si>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</si>
  <si>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</si>
  <si>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</si>
  <si>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</si>
  <si>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</si>
  <si>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</si>
  <si>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</si>
  <si>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</si>
  <si>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</si>
  <si>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</si>
  <si>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 xml:space="preserve">ILUMINAÇÃO 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</si>
  <si>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</si>
  <si>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</si>
  <si>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</si>
  <si>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</si>
  <si>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</si>
  <si>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</si>
  <si>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</si>
  <si>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</si>
  <si>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</si>
  <si>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</si>
  <si>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</si>
  <si>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</si>
  <si>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MOBILIÁRIO URBANO E PAISAGISMO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</si>
  <si>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</si>
  <si>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</si>
  <si>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</si>
  <si>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</si>
  <si>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</si>
  <si>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</si>
  <si>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</si>
  <si>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</si>
  <si>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</si>
  <si>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</si>
  <si>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</si>
  <si>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</si>
  <si>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</si>
  <si>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</si>
  <si>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</si>
  <si>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</si>
  <si>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</si>
  <si>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</si>
  <si>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 xml:space="preserve">DECK DE MADEIRA COM PERGOLADO </t>
  </si>
  <si>
    <t>12.54</t>
  </si>
  <si>
    <t>12.55</t>
  </si>
  <si>
    <t>12.56</t>
  </si>
  <si>
    <t>12.57</t>
  </si>
  <si>
    <t>12.58</t>
  </si>
  <si>
    <t>15.20.020</t>
  </si>
  <si>
    <t>12.59</t>
  </si>
  <si>
    <t>12.60</t>
  </si>
  <si>
    <t>FDE</t>
  </si>
  <si>
    <t>06.03.107</t>
  </si>
  <si>
    <t>12.61</t>
  </si>
  <si>
    <t>12.62</t>
  </si>
  <si>
    <t>12.63</t>
  </si>
  <si>
    <t>12.64</t>
  </si>
  <si>
    <t>12.65</t>
  </si>
  <si>
    <t>13.0</t>
  </si>
  <si>
    <t xml:space="preserve">PRAÇA DA BÍBLIA 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</si>
  <si>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</si>
  <si>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</si>
  <si>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</si>
  <si>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</si>
  <si>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</si>
  <si>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</si>
  <si>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</si>
  <si>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</si>
  <si>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</si>
  <si>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</si>
  <si>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</si>
  <si>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</si>
  <si>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</si>
  <si>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</si>
  <si>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</si>
  <si>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</si>
  <si>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</si>
  <si>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</si>
  <si>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</si>
  <si>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</si>
  <si>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</si>
  <si>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ILUMINAÇÃO DA PRAÇA (PISO E POSTE)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</si>
  <si>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</si>
  <si>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</si>
  <si>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</si>
  <si>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</si>
  <si>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</si>
  <si>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</si>
  <si>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</si>
  <si>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</si>
  <si>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</si>
  <si>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</si>
  <si>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</si>
  <si>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</si>
  <si>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</si>
  <si>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</si>
  <si>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</si>
  <si>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</si>
  <si>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</si>
  <si>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</si>
  <si>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</si>
  <si>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</si>
  <si>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</si>
  <si>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</si>
  <si>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</si>
  <si>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</si>
  <si>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</si>
  <si>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</si>
  <si>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</si>
  <si>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</si>
  <si>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</si>
  <si>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</si>
  <si>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</si>
  <si>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</si>
  <si>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</si>
  <si>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</si>
  <si>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</si>
  <si>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</si>
  <si>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</si>
  <si>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13.59</t>
  </si>
  <si>
    <t>13.60</t>
  </si>
  <si>
    <t>13.61</t>
  </si>
  <si>
    <t>13.62</t>
  </si>
  <si>
    <t>13.63</t>
  </si>
  <si>
    <t>13.64</t>
  </si>
  <si>
    <t>13.65</t>
  </si>
  <si>
    <t>13.66</t>
  </si>
  <si>
    <t>13.67</t>
  </si>
  <si>
    <t>13.68</t>
  </si>
  <si>
    <t>13.69</t>
  </si>
  <si>
    <t>13.70</t>
  </si>
  <si>
    <t>13.71</t>
  </si>
  <si>
    <t>ACESSIBILIDADE - RAMPA E PISO PODOTÁTIL</t>
  </si>
  <si>
    <t>13.72</t>
  </si>
  <si>
    <t>13.73</t>
  </si>
  <si>
    <t>13.74</t>
  </si>
  <si>
    <t>13.75</t>
  </si>
  <si>
    <t>13.76</t>
  </si>
  <si>
    <t>13.77</t>
  </si>
  <si>
    <t>13.78</t>
  </si>
  <si>
    <t>13.79</t>
  </si>
  <si>
    <t>13.80</t>
  </si>
  <si>
    <t>11.16.040</t>
  </si>
  <si>
    <t>13.81</t>
  </si>
  <si>
    <t>13.82</t>
  </si>
  <si>
    <t>13.83</t>
  </si>
  <si>
    <t>13.84</t>
  </si>
  <si>
    <t>13.85</t>
  </si>
  <si>
    <t>13.86</t>
  </si>
  <si>
    <t>13.87</t>
  </si>
  <si>
    <t>13.88</t>
  </si>
  <si>
    <t>13.89</t>
  </si>
  <si>
    <t>13.90</t>
  </si>
  <si>
    <t>PAISAGISMO</t>
  </si>
  <si>
    <t>13.91</t>
  </si>
  <si>
    <t>13.92</t>
  </si>
  <si>
    <t>13.93</t>
  </si>
  <si>
    <t>13.94</t>
  </si>
  <si>
    <t>13.95</t>
  </si>
  <si>
    <t>13.96</t>
  </si>
  <si>
    <t>13.97</t>
  </si>
  <si>
    <t>13.98</t>
  </si>
  <si>
    <t>14.1</t>
  </si>
  <si>
    <t>14.2</t>
  </si>
  <si>
    <t>14.3</t>
  </si>
  <si>
    <t>14.4</t>
  </si>
  <si>
    <t>14.5</t>
  </si>
  <si>
    <t xml:space="preserve">TOTAL GERAL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</si>
</sst>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6" formatCode="00\-00\-00"/>
    <numFmt numFmtId="167" formatCode="#,##0.00;[Red]#,##0.00"/>
    <numFmt numFmtId="168" formatCode="00,000,000"/>
    <numFmt numFmtId="169" formatCode="00\-000\-000"/>
    <numFmt numFmtId="170" formatCode="&quot;R$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  <charset val="1"/>
    </font>
    <font>
      <b/>
      <sz val="10"/>
      <color indexed="8"/>
      <name val="Arial"/>
      <family val="2"/>
    </font>
    <font>
      <sz val="11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22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31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/>
    <xf numFmtId="0" fontId="3" fillId="0" borderId="0"/>
    <xf numFmtId="9" fontId="3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3" applyAlignment="1">
      <alignment horizontal="center"/>
    </xf>
    <xf numFmtId="0" fontId="2" fillId="0" borderId="0" xfId="3"/>
    <xf numFmtId="0" fontId="6" fillId="0" borderId="0" xfId="3" applyFont="1" applyAlignment="1">
      <alignment horizontal="center"/>
    </xf>
    <xf numFmtId="0" fontId="6" fillId="0" borderId="0" xfId="3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166" fontId="7" fillId="2" borderId="5" xfId="5" applyNumberFormat="1" applyFont="1" applyFill="1" applyBorder="1" applyAlignment="1">
      <alignment horizontal="center" wrapText="1"/>
    </xf>
    <xf numFmtId="0" fontId="7" fillId="2" borderId="5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167" fontId="3" fillId="2" borderId="5" xfId="0" applyNumberFormat="1" applyFont="1" applyFill="1" applyBorder="1" applyAlignment="1">
      <alignment vertical="center" wrapText="1"/>
    </xf>
    <xf numFmtId="43" fontId="7" fillId="2" borderId="5" xfId="1" applyFont="1" applyFill="1" applyBorder="1" applyAlignment="1">
      <alignment horizontal="right" vertical="center"/>
    </xf>
    <xf numFmtId="44" fontId="7" fillId="2" borderId="6" xfId="1" applyNumberFormat="1" applyFont="1" applyFill="1" applyBorder="1" applyAlignment="1">
      <alignment horizontal="right" vertical="center"/>
    </xf>
    <xf numFmtId="0" fontId="6" fillId="0" borderId="0" xfId="3" applyFont="1" applyAlignment="1">
      <alignment vertical="center"/>
    </xf>
    <xf numFmtId="0" fontId="5" fillId="3" borderId="7" xfId="3" applyFont="1" applyFill="1" applyBorder="1" applyAlignment="1">
      <alignment horizontal="center" vertical="center"/>
    </xf>
    <xf numFmtId="166" fontId="7" fillId="3" borderId="8" xfId="5" applyNumberFormat="1" applyFont="1" applyFill="1" applyBorder="1" applyAlignment="1">
      <alignment horizontal="center" wrapText="1"/>
    </xf>
    <xf numFmtId="0" fontId="7" fillId="3" borderId="8" xfId="3" applyFont="1" applyFill="1" applyBorder="1" applyAlignment="1">
      <alignment horizontal="center" vertical="center" wrapText="1"/>
    </xf>
    <xf numFmtId="0" fontId="3" fillId="3" borderId="8" xfId="3" applyFont="1" applyFill="1" applyBorder="1" applyAlignment="1">
      <alignment horizontal="center" vertical="center" wrapText="1"/>
    </xf>
    <xf numFmtId="167" fontId="3" fillId="3" borderId="8" xfId="0" applyNumberFormat="1" applyFont="1" applyFill="1" applyBorder="1" applyAlignment="1">
      <alignment vertical="center" wrapText="1"/>
    </xf>
    <xf numFmtId="43" fontId="7" fillId="3" borderId="8" xfId="1" applyFont="1" applyFill="1" applyBorder="1" applyAlignment="1">
      <alignment horizontal="right" vertical="center"/>
    </xf>
    <xf numFmtId="44" fontId="7" fillId="3" borderId="6" xfId="1" applyNumberFormat="1" applyFont="1" applyFill="1" applyBorder="1" applyAlignment="1">
      <alignment horizontal="right" vertical="center"/>
    </xf>
    <xf numFmtId="44" fontId="6" fillId="0" borderId="0" xfId="3" applyNumberFormat="1" applyFont="1" applyAlignment="1">
      <alignment vertical="center"/>
    </xf>
    <xf numFmtId="0" fontId="5" fillId="0" borderId="7" xfId="3" applyFont="1" applyBorder="1" applyAlignment="1">
      <alignment horizontal="center" vertical="center"/>
    </xf>
    <xf numFmtId="168" fontId="3" fillId="0" borderId="8" xfId="5" applyNumberFormat="1" applyBorder="1" applyAlignment="1">
      <alignment horizontal="center" vertical="center" wrapText="1"/>
    </xf>
    <xf numFmtId="0" fontId="3" fillId="0" borderId="8" xfId="3" applyFont="1" applyBorder="1" applyAlignment="1">
      <alignment horizontal="left" vertical="center" wrapText="1"/>
    </xf>
    <xf numFmtId="0" fontId="3" fillId="0" borderId="8" xfId="3" applyFont="1" applyBorder="1" applyAlignment="1">
      <alignment horizontal="center" vertical="center" wrapText="1"/>
    </xf>
    <xf numFmtId="167" fontId="3" fillId="0" borderId="8" xfId="0" applyNumberFormat="1" applyFont="1" applyBorder="1" applyAlignment="1">
      <alignment vertical="center" wrapText="1"/>
    </xf>
    <xf numFmtId="43" fontId="3" fillId="0" borderId="8" xfId="1" applyFont="1" applyBorder="1" applyAlignment="1">
      <alignment horizontal="right" vertical="center"/>
    </xf>
    <xf numFmtId="43" fontId="3" fillId="0" borderId="6" xfId="1" applyFont="1" applyBorder="1" applyAlignment="1">
      <alignment horizontal="right" vertical="center"/>
    </xf>
    <xf numFmtId="169" fontId="3" fillId="0" borderId="8" xfId="5" applyNumberFormat="1" applyBorder="1" applyAlignment="1">
      <alignment horizontal="center" vertical="center" wrapText="1"/>
    </xf>
    <xf numFmtId="3" fontId="6" fillId="0" borderId="0" xfId="3" applyNumberFormat="1" applyFont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166" fontId="7" fillId="2" borderId="8" xfId="5" applyNumberFormat="1" applyFont="1" applyFill="1" applyBorder="1" applyAlignment="1">
      <alignment horizontal="center" wrapText="1"/>
    </xf>
    <xf numFmtId="0" fontId="7" fillId="2" borderId="8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167" fontId="3" fillId="2" borderId="8" xfId="0" applyNumberFormat="1" applyFont="1" applyFill="1" applyBorder="1" applyAlignment="1">
      <alignment vertical="center" wrapText="1"/>
    </xf>
    <xf numFmtId="43" fontId="7" fillId="2" borderId="8" xfId="1" applyFont="1" applyFill="1" applyBorder="1" applyAlignment="1">
      <alignment horizontal="right" vertical="center"/>
    </xf>
    <xf numFmtId="10" fontId="6" fillId="0" borderId="0" xfId="2" applyNumberFormat="1" applyFont="1" applyAlignment="1">
      <alignment vertical="center"/>
    </xf>
    <xf numFmtId="0" fontId="7" fillId="4" borderId="7" xfId="3" applyFont="1" applyFill="1" applyBorder="1" applyAlignment="1">
      <alignment horizontal="right" vertical="center"/>
    </xf>
    <xf numFmtId="166" fontId="7" fillId="5" borderId="8" xfId="0" applyNumberFormat="1" applyFont="1" applyFill="1" applyBorder="1" applyAlignment="1" applyProtection="1">
      <alignment vertical="center"/>
      <protection locked="0"/>
    </xf>
    <xf numFmtId="0" fontId="7" fillId="4" borderId="8" xfId="3" applyFont="1" applyFill="1" applyBorder="1" applyAlignment="1">
      <alignment horizontal="right" vertical="center"/>
    </xf>
    <xf numFmtId="43" fontId="7" fillId="4" borderId="8" xfId="1" applyFont="1" applyFill="1" applyBorder="1" applyAlignment="1">
      <alignment horizontal="right" vertical="center"/>
    </xf>
    <xf numFmtId="43" fontId="4" fillId="4" borderId="6" xfId="1" applyFont="1" applyFill="1" applyBorder="1" applyAlignment="1">
      <alignment horizontal="right" vertical="center"/>
    </xf>
    <xf numFmtId="43" fontId="6" fillId="0" borderId="0" xfId="3" applyNumberFormat="1" applyFont="1"/>
    <xf numFmtId="164" fontId="6" fillId="0" borderId="0" xfId="3" applyNumberFormat="1" applyFont="1"/>
    <xf numFmtId="164" fontId="6" fillId="0" borderId="0" xfId="6" applyNumberFormat="1" applyFont="1"/>
    <xf numFmtId="10" fontId="7" fillId="4" borderId="8" xfId="1" applyNumberFormat="1" applyFont="1" applyFill="1" applyBorder="1" applyAlignment="1">
      <alignment horizontal="right" vertical="center"/>
    </xf>
    <xf numFmtId="170" fontId="7" fillId="4" borderId="6" xfId="1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right"/>
    </xf>
    <xf numFmtId="10" fontId="6" fillId="0" borderId="0" xfId="6" applyNumberFormat="1" applyFont="1"/>
    <xf numFmtId="170" fontId="4" fillId="4" borderId="6" xfId="1" applyNumberFormat="1" applyFont="1" applyFill="1" applyBorder="1" applyAlignment="1">
      <alignment horizontal="right" vertical="center"/>
    </xf>
    <xf numFmtId="170" fontId="6" fillId="0" borderId="0" xfId="3" applyNumberFormat="1" applyFont="1"/>
    <xf numFmtId="44" fontId="6" fillId="0" borderId="0" xfId="3" applyNumberFormat="1" applyFont="1"/>
    <xf numFmtId="43" fontId="3" fillId="2" borderId="8" xfId="1" applyFont="1" applyFill="1" applyBorder="1" applyAlignment="1">
      <alignment horizontal="right" vertical="center"/>
    </xf>
    <xf numFmtId="1" fontId="3" fillId="0" borderId="8" xfId="5" applyNumberFormat="1" applyBorder="1" applyAlignment="1">
      <alignment horizontal="center" vertical="center" wrapText="1"/>
    </xf>
    <xf numFmtId="10" fontId="6" fillId="0" borderId="0" xfId="6" applyNumberFormat="1" applyFont="1" applyAlignment="1">
      <alignment vertical="center"/>
    </xf>
    <xf numFmtId="0" fontId="8" fillId="0" borderId="0" xfId="3" applyFont="1" applyAlignment="1">
      <alignment horizontal="center"/>
    </xf>
    <xf numFmtId="0" fontId="7" fillId="6" borderId="9" xfId="3" applyFont="1" applyFill="1" applyBorder="1" applyAlignment="1">
      <alignment horizontal="right" vertical="center"/>
    </xf>
    <xf numFmtId="166" fontId="7" fillId="7" borderId="10" xfId="0" applyNumberFormat="1" applyFont="1" applyFill="1" applyBorder="1" applyAlignment="1" applyProtection="1">
      <alignment vertical="center"/>
      <protection locked="0"/>
    </xf>
    <xf numFmtId="0" fontId="7" fillId="6" borderId="10" xfId="3" applyFont="1" applyFill="1" applyBorder="1" applyAlignment="1">
      <alignment horizontal="right" vertical="center"/>
    </xf>
    <xf numFmtId="43" fontId="7" fillId="6" borderId="10" xfId="1" applyFont="1" applyFill="1" applyBorder="1" applyAlignment="1">
      <alignment horizontal="right" vertical="center"/>
    </xf>
    <xf numFmtId="170" fontId="4" fillId="6" borderId="11" xfId="1" applyNumberFormat="1" applyFont="1" applyFill="1" applyBorder="1" applyAlignment="1">
      <alignment horizontal="right" vertical="center"/>
    </xf>
    <xf numFmtId="170" fontId="8" fillId="0" borderId="0" xfId="3" applyNumberFormat="1" applyFont="1"/>
    <xf numFmtId="44" fontId="8" fillId="0" borderId="0" xfId="3" applyNumberFormat="1" applyFont="1"/>
    <xf numFmtId="0" fontId="8" fillId="0" borderId="0" xfId="3" applyFont="1"/>
    <xf numFmtId="0" fontId="5" fillId="0" borderId="12" xfId="3" applyFont="1" applyBorder="1"/>
    <xf numFmtId="0" fontId="5" fillId="0" borderId="0" xfId="3" applyFont="1"/>
    <xf numFmtId="0" fontId="5" fillId="0" borderId="0" xfId="3" applyFont="1" applyAlignment="1">
      <alignment wrapText="1"/>
    </xf>
    <xf numFmtId="0" fontId="5" fillId="0" borderId="0" xfId="3" applyFont="1" applyAlignment="1">
      <alignment horizontal="right"/>
    </xf>
    <xf numFmtId="2" fontId="5" fillId="0" borderId="13" xfId="3" applyNumberFormat="1" applyFont="1" applyBorder="1"/>
    <xf numFmtId="2" fontId="5" fillId="0" borderId="0" xfId="3" applyNumberFormat="1" applyFont="1"/>
  </cellXfs>
  <cellStyles count="7">
    <cellStyle name="Excel Built-in Normal" xfId="3" xr:uid="{E76B3A5C-2AB8-4EC0-9E33-5690D6DCF9C1}"/>
    <cellStyle name="Normal" xfId="0" builtinId="0"/>
    <cellStyle name="Normal_Plan1" xfId="5" xr:uid="{A8DA654B-FD6D-40D0-BA37-AF86152CBE72}"/>
    <cellStyle name="Porcentagem" xfId="2" builtinId="5"/>
    <cellStyle name="Porcentagem 4" xfId="6" xr:uid="{1C9B8BA0-F44C-461D-B916-FF8593D99BF5}"/>
    <cellStyle name="Separador de milhares 2" xfId="4" xr:uid="{F4A3B5E0-B092-4E5B-A0C6-2765ECD7766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eu%20Drive\Compras%201\Compras%202\Compras%203\Compras%204\Compras%205\EDITAIS%20EM%20ELABORA&#199;&#195;O\CE%20XX-26%20PRA&#199;AS%20E%20CAL&#199;AD&#195;O%2018563-2025\OR&#199;%20-%20PRA&#199;AS_UNIFICADOREV01.xlsx" TargetMode="External"/><Relationship Id="rId1" Type="http://schemas.openxmlformats.org/officeDocument/2006/relationships/externalLinkPath" Target="/Meu%20Drive/Compras%201/Compras%202/Compras%203/Compras%204/Compras%205/EDITAIS%20EM%20ELABORA&#199;&#195;O/CE%20XX-26%20PRA&#199;AS%20E%20CAL&#199;AD&#195;O%2018563-2025/OR&#199;%20-%20PRA&#199;AS_UNIFICADOREV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P2"/>
      <sheetName val="equip c des Jan2025"/>
      <sheetName val="FDE"/>
      <sheetName val="DER JUL25"/>
      <sheetName val="CDHU"/>
      <sheetName val="INFRA COM Des JUL25"/>
      <sheetName val="EDIF COM Des JUL25"/>
      <sheetName val="ORÇ"/>
      <sheetName val="M.C"/>
      <sheetName val="Cronograma"/>
      <sheetName val="CURVA ABC"/>
      <sheetName val="BDI"/>
    </sheetNames>
    <sheetDataSet>
      <sheetData sheetId="0"/>
      <sheetData sheetId="1"/>
      <sheetData sheetId="2"/>
      <sheetData sheetId="3">
        <row r="1">
          <cell r="A1" t="str">
            <v>TABELA DE PREÇOS
Data Base 01/2026                                                                                               LS: 122 %          BDI:  23,00 %</v>
          </cell>
        </row>
        <row r="2">
          <cell r="A2" t="str">
            <v>Serviço           Descrição</v>
          </cell>
          <cell r="C2" t="str">
            <v>Unidade</v>
          </cell>
        </row>
        <row r="3">
          <cell r="A3" t="str">
            <v>01.01.001</v>
          </cell>
          <cell r="B3" t="str">
            <v>RETIRANDO A VEGETACAO, TRONCOS ATE 5CM DE DIAMETRO E RASPAGEM.</v>
          </cell>
          <cell r="D3" t="str">
            <v>M2</v>
          </cell>
          <cell r="E3">
            <v>5.49</v>
          </cell>
        </row>
        <row r="4">
          <cell r="A4" t="str">
            <v>01.01.010</v>
          </cell>
          <cell r="B4" t="str">
            <v>CORTE, RECORTE E REMOCAO DE ARVORES INCL RAIZES DIAM&gt;5&lt;15CM</v>
          </cell>
          <cell r="D4" t="str">
            <v>UN</v>
          </cell>
          <cell r="E4">
            <v>214.67</v>
          </cell>
        </row>
        <row r="5">
          <cell r="A5" t="str">
            <v>01.01.021</v>
          </cell>
          <cell r="B5" t="str">
            <v>CORTE, RECORTE E REMOÇÃO DE ÁRVORES INCL.RAIZES  15CM&lt;DIAM&lt;30CM</v>
          </cell>
          <cell r="D5" t="str">
            <v>UN</v>
          </cell>
          <cell r="E5">
            <v>1046.43</v>
          </cell>
        </row>
        <row r="6">
          <cell r="A6" t="str">
            <v>01.01.022</v>
          </cell>
          <cell r="B6" t="str">
            <v>CORTE, RECORTE E REMOÇÃO DE ÁRVORES INCL.RAIZES  30CM&lt;DIAM&lt;45CM</v>
          </cell>
          <cell r="D6" t="str">
            <v>UN</v>
          </cell>
          <cell r="E6">
            <v>3498.57</v>
          </cell>
        </row>
        <row r="7">
          <cell r="A7" t="str">
            <v>01.01.023</v>
          </cell>
          <cell r="B7" t="str">
            <v>CORTE, RECORTE E REMOÇÃO DE ÁRVORES INCL.RAIZES  45CM&lt;DIAM&lt;60CM</v>
          </cell>
          <cell r="D7" t="str">
            <v>UN</v>
          </cell>
          <cell r="E7">
            <v>5254.73</v>
          </cell>
        </row>
        <row r="8">
          <cell r="A8" t="str">
            <v>01.01.024</v>
          </cell>
          <cell r="B8" t="str">
            <v>CORTE, RECORTE E REMOÇÃO DE ÁRVORES INCL.RAIZES  60CM&lt;DIAM&lt;100CM</v>
          </cell>
          <cell r="D8" t="str">
            <v>UN</v>
          </cell>
          <cell r="E8">
            <v>10529.71</v>
          </cell>
        </row>
        <row r="9">
          <cell r="A9" t="str">
            <v>01.01.025</v>
          </cell>
          <cell r="B9" t="str">
            <v>CORTE, RECORTE E REMOÇÃO DE ÁRVORES INCL.RAIZES  DIAM &gt;100CM</v>
          </cell>
          <cell r="D9" t="str">
            <v>UN</v>
          </cell>
          <cell r="E9">
            <v>14620.13</v>
          </cell>
        </row>
        <row r="10">
          <cell r="A10" t="str">
            <v>01.01.030</v>
          </cell>
          <cell r="B10" t="str">
            <v>CORTE RASO , RECORTE E REMOÇÃO DE ÁRVORES 5CM&lt;DIAM&lt;15CM</v>
          </cell>
          <cell r="D10" t="str">
            <v>UN</v>
          </cell>
          <cell r="E10">
            <v>159.72999999999999</v>
          </cell>
        </row>
        <row r="11">
          <cell r="A11" t="str">
            <v>01.01.031</v>
          </cell>
          <cell r="B11" t="str">
            <v>CORTE RASO, RECORTE E REMOÇÃO DE ÁRVORES 15CM&lt;DIAM&lt;30CM</v>
          </cell>
          <cell r="D11" t="str">
            <v>UN</v>
          </cell>
          <cell r="E11">
            <v>751.02</v>
          </cell>
        </row>
        <row r="12">
          <cell r="A12" t="str">
            <v>01.01.032</v>
          </cell>
          <cell r="B12" t="str">
            <v>CORTE RASO, RECORTE E REMOÇÃO DE ÁRVORES 30CM&lt;DIAM&lt;45CM</v>
          </cell>
          <cell r="D12" t="str">
            <v>UN</v>
          </cell>
          <cell r="E12">
            <v>2907.75</v>
          </cell>
        </row>
        <row r="13">
          <cell r="A13" t="str">
            <v>01.01.033</v>
          </cell>
          <cell r="B13" t="str">
            <v>CORTE RASO, RECORTE E REMOÇÃO DE ÁRVORES  45CM&lt;DIAM&lt;60CM</v>
          </cell>
          <cell r="D13" t="str">
            <v>UN</v>
          </cell>
          <cell r="E13">
            <v>4368.5</v>
          </cell>
        </row>
        <row r="14">
          <cell r="A14" t="str">
            <v>01.01.034</v>
          </cell>
          <cell r="B14" t="str">
            <v>CORTE RASO, RECORTE E REMOÇÃO DE ÁRVORES  60CM&lt;DIAM&lt;100CM</v>
          </cell>
          <cell r="D14" t="str">
            <v>UN</v>
          </cell>
          <cell r="E14">
            <v>9348.08</v>
          </cell>
        </row>
        <row r="15">
          <cell r="A15" t="str">
            <v>01.01.035</v>
          </cell>
          <cell r="B15" t="str">
            <v>CORTE RASO, RECORTE E REMOÇÃO DE ÁRVORES 100CM&lt;DIAM&lt;150CM</v>
          </cell>
          <cell r="D15" t="str">
            <v>UN</v>
          </cell>
          <cell r="E15">
            <v>13143.08</v>
          </cell>
        </row>
        <row r="16">
          <cell r="A16" t="str">
            <v>01.01.036</v>
          </cell>
          <cell r="B16" t="str">
            <v>CORTE RASO, RECORTE E REMOÇÃO DE ÁRVORES  150CM&lt;DIAM&lt;250CM</v>
          </cell>
          <cell r="D16" t="str">
            <v>UN</v>
          </cell>
          <cell r="E16">
            <v>26286.17</v>
          </cell>
        </row>
        <row r="17">
          <cell r="A17" t="str">
            <v>01.01.037</v>
          </cell>
          <cell r="B17" t="str">
            <v>CORTE RASO, RECORTE E REMOÇÃO DE ÁRVORES  250CM&lt;DIAM&lt;350CM</v>
          </cell>
          <cell r="D17" t="str">
            <v>UN</v>
          </cell>
          <cell r="E17">
            <v>39429.26</v>
          </cell>
        </row>
        <row r="18">
          <cell r="A18" t="str">
            <v>01.01.040</v>
          </cell>
          <cell r="B18" t="str">
            <v>REMOÇAO DE RAIZES (DESTOCA) REMANESCENTE DE TRONCO DE ARVORE 60CM&lt;DIAM&lt;100CM.</v>
          </cell>
          <cell r="D18" t="str">
            <v>UN</v>
          </cell>
          <cell r="E18">
            <v>2738.16</v>
          </cell>
        </row>
        <row r="19">
          <cell r="A19" t="str">
            <v>01.01.041</v>
          </cell>
          <cell r="B19" t="str">
            <v>REMOÇAO DE RAIZES (DESTOCA) REMANESCENTE DE TRONCO DE ARVORE 100CM&lt;DIAM&lt;150CM.</v>
          </cell>
          <cell r="D19" t="str">
            <v>UN</v>
          </cell>
          <cell r="E19">
            <v>3571.44</v>
          </cell>
        </row>
        <row r="20">
          <cell r="A20" t="str">
            <v>01.01.043</v>
          </cell>
          <cell r="B20" t="str">
            <v>REMOÇAO DE RAIZES (DESTOCA) REMANESCENTE DE TRONCO DE ARVORE 150CM&lt;DIAM&lt;250CM</v>
          </cell>
          <cell r="D20" t="str">
            <v>UN</v>
          </cell>
          <cell r="E20">
            <v>4801.22</v>
          </cell>
        </row>
        <row r="21">
          <cell r="A21" t="str">
            <v>01.01.044</v>
          </cell>
          <cell r="B21" t="str">
            <v>REMOÇAO DE RAIZES (DESTOCA) REMANESCENTE DE TRONCO DE ARVORE 250CM&lt;DIAM&lt;350CM</v>
          </cell>
          <cell r="D21" t="str">
            <v>UN</v>
          </cell>
          <cell r="E21">
            <v>5440.17</v>
          </cell>
        </row>
        <row r="22">
          <cell r="A22" t="str">
            <v>01.01.099</v>
          </cell>
          <cell r="B22" t="str">
            <v>LIMPEZAS DO TERRENO</v>
          </cell>
          <cell r="D22" t="str">
            <v>MV</v>
          </cell>
          <cell r="E22">
            <v>710.02</v>
          </cell>
        </row>
        <row r="23">
          <cell r="A23" t="str">
            <v>01.02.001</v>
          </cell>
          <cell r="B23" t="str">
            <v>CORTE E ATERRO DENTRO DA OBRA COM TRANSPORTE INTERNO</v>
          </cell>
          <cell r="D23" t="str">
            <v>M3</v>
          </cell>
          <cell r="E23">
            <v>68.67</v>
          </cell>
        </row>
        <row r="24">
          <cell r="A24" t="str">
            <v>01.02.002</v>
          </cell>
          <cell r="B24" t="str">
            <v>CORTE COM RETIRADA POR CAMINHAO NOS PRIMEIROS 100 M</v>
          </cell>
          <cell r="D24" t="str">
            <v>M3</v>
          </cell>
          <cell r="E24">
            <v>61.22</v>
          </cell>
        </row>
        <row r="25">
          <cell r="A25" t="str">
            <v>01.02.003</v>
          </cell>
          <cell r="B25" t="str">
            <v>ATERRO COM TRANSPORTE POR CAMINHAO NOS PRIMEIROS 100 M</v>
          </cell>
          <cell r="D25" t="str">
            <v>M3</v>
          </cell>
          <cell r="E25">
            <v>61.22</v>
          </cell>
        </row>
        <row r="26">
          <cell r="A26" t="str">
            <v>01.02.004</v>
          </cell>
          <cell r="B26" t="str">
            <v>TRANSPORTE POR CAMINHAO                                             M3X</v>
          </cell>
          <cell r="D26" t="str">
            <v>KM</v>
          </cell>
          <cell r="E26">
            <v>2.4700000000000002</v>
          </cell>
        </row>
        <row r="27">
          <cell r="A27" t="str">
            <v>01.02.099</v>
          </cell>
          <cell r="B27" t="str">
            <v>MOVIMENTOS DE TERRA MANUAL</v>
          </cell>
          <cell r="D27" t="str">
            <v>MV</v>
          </cell>
          <cell r="E27">
            <v>710.02</v>
          </cell>
        </row>
        <row r="28">
          <cell r="A28" t="str">
            <v>01.03.001</v>
          </cell>
          <cell r="B28" t="str">
            <v>CORTE E ATERRO DENTRO DA OBRA COM TRANSPORTE INTERNO</v>
          </cell>
          <cell r="D28" t="str">
            <v>M3</v>
          </cell>
          <cell r="E28">
            <v>18.100000000000001</v>
          </cell>
        </row>
        <row r="29">
          <cell r="A29" t="str">
            <v>01.03.002</v>
          </cell>
          <cell r="B29" t="str">
            <v>CORTE COM RETIRADA POR CAMINHAO NOS PRIMEIROS 100 M</v>
          </cell>
          <cell r="D29" t="str">
            <v>M3</v>
          </cell>
          <cell r="E29">
            <v>34.96</v>
          </cell>
        </row>
        <row r="30">
          <cell r="A30" t="str">
            <v>01.03.004</v>
          </cell>
          <cell r="B30" t="str">
            <v>ATERRO COM TRANSPORTE POR CAMINHAO NOS PRIMEIROS 100 M</v>
          </cell>
          <cell r="D30" t="str">
            <v>M3</v>
          </cell>
          <cell r="E30">
            <v>37.53</v>
          </cell>
        </row>
        <row r="31">
          <cell r="A31" t="str">
            <v>01.03.005</v>
          </cell>
          <cell r="B31" t="str">
            <v>TRANSPORTE POR CAMINHAO                                             M3X</v>
          </cell>
          <cell r="D31" t="str">
            <v>KM</v>
          </cell>
          <cell r="E31">
            <v>3.46</v>
          </cell>
        </row>
        <row r="32">
          <cell r="A32" t="str">
            <v>01.03.099</v>
          </cell>
          <cell r="B32" t="str">
            <v>MOVIMENTOS DE TERRA MECANIZADOS</v>
          </cell>
          <cell r="D32" t="str">
            <v>MV</v>
          </cell>
          <cell r="E32">
            <v>710.02</v>
          </cell>
        </row>
        <row r="33">
          <cell r="A33" t="str">
            <v>01.04.006</v>
          </cell>
          <cell r="B33" t="str">
            <v>ESCORAMENTO PONTALETADO</v>
          </cell>
          <cell r="D33" t="str">
            <v>M2</v>
          </cell>
          <cell r="E33">
            <v>115.46</v>
          </cell>
        </row>
        <row r="34">
          <cell r="A34" t="str">
            <v>01.04.010</v>
          </cell>
          <cell r="B34" t="str">
            <v>ESCORAMENTO DE VALAS CONTINUO ATE 2,00M</v>
          </cell>
          <cell r="D34" t="str">
            <v>M2</v>
          </cell>
          <cell r="E34">
            <v>153.07</v>
          </cell>
        </row>
        <row r="35">
          <cell r="A35" t="str">
            <v>01.04.015</v>
          </cell>
          <cell r="B35" t="str">
            <v>ESCORAMENTO DE VALAS DESCONTINUO ATE 2,00M</v>
          </cell>
          <cell r="D35" t="str">
            <v>M2</v>
          </cell>
          <cell r="E35">
            <v>101.21</v>
          </cell>
        </row>
        <row r="36">
          <cell r="A36" t="str">
            <v>01.04.099</v>
          </cell>
          <cell r="B36" t="str">
            <v>ESCORAMENTOS DE TERRA</v>
          </cell>
          <cell r="D36" t="str">
            <v>MV</v>
          </cell>
          <cell r="E36">
            <v>710.02</v>
          </cell>
        </row>
        <row r="37">
          <cell r="A37" t="str">
            <v>01.05.001</v>
          </cell>
          <cell r="B37" t="str">
            <v>ESCAVACAO MANUAL - PROFUNDIDADE ATE 1.80 M</v>
          </cell>
          <cell r="D37" t="str">
            <v>M3</v>
          </cell>
          <cell r="E37">
            <v>63.18</v>
          </cell>
        </row>
        <row r="38">
          <cell r="A38" t="str">
            <v>01.05.002</v>
          </cell>
          <cell r="B38" t="str">
            <v>ESCAVACAO MANUAL - PROFUNDIDADE ALEM DE 1.80 M</v>
          </cell>
          <cell r="D38" t="str">
            <v>M3</v>
          </cell>
          <cell r="E38">
            <v>82.4</v>
          </cell>
        </row>
        <row r="39">
          <cell r="A39" t="str">
            <v>01.05.099</v>
          </cell>
          <cell r="B39" t="str">
            <v>ESCAVACOES MANUAIS EM TERRA</v>
          </cell>
          <cell r="D39" t="str">
            <v>MV</v>
          </cell>
          <cell r="E39">
            <v>710.02</v>
          </cell>
        </row>
        <row r="40">
          <cell r="A40" t="str">
            <v>01.06.001</v>
          </cell>
          <cell r="B40" t="str">
            <v>APILOAMENTO PARA SIMPLES REGULARIZACAO</v>
          </cell>
          <cell r="D40" t="str">
            <v>M2</v>
          </cell>
          <cell r="E40">
            <v>10.98</v>
          </cell>
        </row>
        <row r="41">
          <cell r="A41" t="str">
            <v>01.06.005</v>
          </cell>
          <cell r="B41" t="str">
            <v>REATERRO INTERNO APILOADO</v>
          </cell>
          <cell r="D41" t="str">
            <v>M3</v>
          </cell>
          <cell r="E41">
            <v>96.14</v>
          </cell>
        </row>
        <row r="42">
          <cell r="A42" t="str">
            <v>01.06.099</v>
          </cell>
          <cell r="B42" t="str">
            <v>APILOAMENTO E ATERRO DE CAVAS</v>
          </cell>
          <cell r="D42" t="str">
            <v>MV</v>
          </cell>
          <cell r="E42">
            <v>710.02</v>
          </cell>
        </row>
        <row r="43">
          <cell r="A43" t="str">
            <v>01.07.002</v>
          </cell>
          <cell r="B43" t="str">
            <v>LASTRO DE PEDRA BRITADA - 5CM</v>
          </cell>
          <cell r="D43" t="str">
            <v>M2</v>
          </cell>
          <cell r="E43">
            <v>14.6</v>
          </cell>
        </row>
        <row r="44">
          <cell r="A44" t="str">
            <v>01.07.010</v>
          </cell>
          <cell r="B44" t="str">
            <v>LASTRO DE CONCRETO - 5 CM</v>
          </cell>
          <cell r="D44" t="str">
            <v>M2</v>
          </cell>
          <cell r="E44">
            <v>54.24</v>
          </cell>
        </row>
        <row r="45">
          <cell r="A45" t="str">
            <v>01.07.099</v>
          </cell>
          <cell r="B45" t="str">
            <v>LASTROS</v>
          </cell>
          <cell r="D45" t="str">
            <v>MV</v>
          </cell>
          <cell r="E45">
            <v>710.02</v>
          </cell>
        </row>
        <row r="46">
          <cell r="A46" t="str">
            <v>01.08.014</v>
          </cell>
          <cell r="B46" t="str">
            <v>TUBO PVC OCRE JUNTA ELÁSTICA DN 100 INCLUSIVE CONEXÕES - ENTERRADO</v>
          </cell>
          <cell r="D46" t="str">
            <v>M</v>
          </cell>
          <cell r="E46">
            <v>99.88</v>
          </cell>
        </row>
        <row r="47">
          <cell r="A47" t="str">
            <v>01.08.015</v>
          </cell>
          <cell r="B47" t="str">
            <v>TUBO PVC OCRE JUNTA ELÁSTICA DN 150 INCLUSIVE CONEXÕES - ENTERRADO</v>
          </cell>
          <cell r="D47" t="str">
            <v>M</v>
          </cell>
          <cell r="E47">
            <v>148.91</v>
          </cell>
        </row>
        <row r="48">
          <cell r="A48" t="str">
            <v>01.08.032</v>
          </cell>
          <cell r="B48" t="str">
            <v>TUBO DRENO PLASTICO CORRUGADO PERFURADO DE 100MM EM BARRAS</v>
          </cell>
          <cell r="D48" t="str">
            <v>M</v>
          </cell>
          <cell r="E48">
            <v>182.62</v>
          </cell>
        </row>
        <row r="49">
          <cell r="A49" t="str">
            <v>01.08.033</v>
          </cell>
          <cell r="B49" t="str">
            <v>TUBO DRENO PLASTICO CORRUGADO PERFURADO DE 150MM EM BARRAS</v>
          </cell>
          <cell r="D49" t="str">
            <v>M</v>
          </cell>
          <cell r="E49">
            <v>226.93</v>
          </cell>
        </row>
        <row r="50">
          <cell r="A50" t="str">
            <v>01.08.034</v>
          </cell>
          <cell r="B50" t="str">
            <v>MANTA GEOTÊXTIL NÃO TECIDO AGULHADO 100% POLIESTER, RT 10</v>
          </cell>
          <cell r="D50" t="str">
            <v>M2</v>
          </cell>
          <cell r="E50">
            <v>25.18</v>
          </cell>
        </row>
        <row r="51">
          <cell r="A51" t="str">
            <v>01.08.035</v>
          </cell>
          <cell r="B51" t="str">
            <v>MANTA GEOTÊXTIL NÃO TECIDO AGULHADO 100% POLIESTER, RT 21</v>
          </cell>
          <cell r="D51" t="str">
            <v>M2</v>
          </cell>
          <cell r="E51">
            <v>28.59</v>
          </cell>
        </row>
        <row r="52">
          <cell r="A52" t="str">
            <v>01.08.036</v>
          </cell>
          <cell r="B52" t="str">
            <v>MANTA GEOTÊXTIL NÃO TECIDO AGULHADO 100% POLIESTER, RT 31</v>
          </cell>
          <cell r="D52" t="str">
            <v>M2</v>
          </cell>
          <cell r="E52">
            <v>38.35</v>
          </cell>
        </row>
        <row r="53">
          <cell r="A53" t="str">
            <v>01.08.040</v>
          </cell>
          <cell r="B53" t="str">
            <v>ENVOLVIMENTO DE DRENOS COM PEDRA BRITADA</v>
          </cell>
          <cell r="D53" t="str">
            <v>M3</v>
          </cell>
          <cell r="E53">
            <v>278.33999999999997</v>
          </cell>
        </row>
        <row r="54">
          <cell r="A54" t="str">
            <v>01.08.041</v>
          </cell>
          <cell r="B54" t="str">
            <v>ENVOLVIMENTO DE DRENOS COM AREIA GROSSA</v>
          </cell>
          <cell r="D54" t="str">
            <v>M3</v>
          </cell>
          <cell r="E54">
            <v>289.95</v>
          </cell>
        </row>
        <row r="55">
          <cell r="A55" t="str">
            <v>01.08.044</v>
          </cell>
          <cell r="B55" t="str">
            <v>FORNEC E INST DE DHP EM FUROS DE 100MM C/TUBO PVC 1 1/2" INCL TXS INST</v>
          </cell>
          <cell r="D55" t="str">
            <v>M</v>
          </cell>
          <cell r="E55">
            <v>352.3</v>
          </cell>
        </row>
        <row r="56">
          <cell r="A56" t="str">
            <v>01.08.045</v>
          </cell>
          <cell r="B56" t="str">
            <v>FORNEC E INST DE DHP EM FUROS DE 100MM C/TUBO PVC 2" INCL TXS INST</v>
          </cell>
          <cell r="D56" t="str">
            <v>M</v>
          </cell>
          <cell r="E56">
            <v>357.83</v>
          </cell>
        </row>
        <row r="57">
          <cell r="A57" t="str">
            <v>01.08.050</v>
          </cell>
          <cell r="B57" t="str">
            <v>CAIXA DE LIGACAO OU INSPECAO - ALVENARIA DE 1/2 TIJOLO REVESTIDA</v>
          </cell>
          <cell r="D57" t="str">
            <v>M2</v>
          </cell>
          <cell r="E57">
            <v>338.7</v>
          </cell>
        </row>
        <row r="58">
          <cell r="A58" t="str">
            <v>01.08.051</v>
          </cell>
          <cell r="B58" t="str">
            <v>CAIXA DE LIGACAO OU INSPECAO - ALVENARIA DE 1 TIJOLO REVESTIDA</v>
          </cell>
          <cell r="D58" t="str">
            <v>M2</v>
          </cell>
          <cell r="E58">
            <v>533.19000000000005</v>
          </cell>
        </row>
        <row r="59">
          <cell r="A59" t="str">
            <v>01.08.052</v>
          </cell>
          <cell r="B59" t="str">
            <v>CAIXA DE LIGACAO OU INSPECAO - TAMPA DE CONCRETO ARMADO</v>
          </cell>
          <cell r="D59" t="str">
            <v>M2</v>
          </cell>
          <cell r="E59">
            <v>310.79000000000002</v>
          </cell>
        </row>
        <row r="60">
          <cell r="A60" t="str">
            <v>01.08.053</v>
          </cell>
          <cell r="B60" t="str">
            <v>TUBO CONCRETO SIMPLES (PS-1) COM PONTA E BOLSA  Ø 30CM  NBR 8890/2007</v>
          </cell>
          <cell r="D60" t="str">
            <v>M</v>
          </cell>
          <cell r="E60">
            <v>183.9</v>
          </cell>
        </row>
        <row r="61">
          <cell r="A61" t="str">
            <v>01.08.054</v>
          </cell>
          <cell r="B61" t="str">
            <v>TUBO CONCRETO SIMPLES (PS-1) COM PONTA E BOLSA  Ø 40CM  NBR 8890/2007</v>
          </cell>
          <cell r="D61" t="str">
            <v>M</v>
          </cell>
          <cell r="E61">
            <v>148.44</v>
          </cell>
        </row>
        <row r="62">
          <cell r="A62" t="str">
            <v>01.08.055</v>
          </cell>
          <cell r="B62" t="str">
            <v>TUBO CONCRETO SIMPLES (PS-1) COM PONTA E BOLSA  Ø 50CM  NBR 8890/2007</v>
          </cell>
          <cell r="D62" t="str">
            <v>M</v>
          </cell>
          <cell r="E62">
            <v>188.96</v>
          </cell>
        </row>
        <row r="63">
          <cell r="A63" t="str">
            <v>01.08.056</v>
          </cell>
          <cell r="B63" t="str">
            <v>TUBO CONCRETO SIMPLES (PS-1) COM PONTA E BOLSA  Ø 60CM  NBR 8890/2007</v>
          </cell>
          <cell r="D63" t="str">
            <v>M</v>
          </cell>
          <cell r="E63">
            <v>232.36</v>
          </cell>
        </row>
        <row r="64">
          <cell r="A64" t="str">
            <v>01.08.057</v>
          </cell>
          <cell r="B64" t="str">
            <v>TUBO CONCRETO ARMADO (PA-1) COM PONTA E BOLSA  Ø 80CM  NBR 8890/2007</v>
          </cell>
          <cell r="D64" t="str">
            <v>M</v>
          </cell>
          <cell r="E64">
            <v>469.52</v>
          </cell>
        </row>
        <row r="65">
          <cell r="A65" t="str">
            <v>01.08.058</v>
          </cell>
          <cell r="B65" t="str">
            <v>TUBO CONCRETO ARMADO (PA-1) COM PONTA E BOLSA  Ø 100CM  NBR 8890/2007</v>
          </cell>
          <cell r="D65" t="str">
            <v>M</v>
          </cell>
          <cell r="E65">
            <v>672.55</v>
          </cell>
        </row>
        <row r="66">
          <cell r="A66" t="str">
            <v>01.08.059</v>
          </cell>
          <cell r="B66" t="str">
            <v>TUBO CONCRETO ARMADO (PA-1) COM PONTA E BOLSA  Ø 120CM  NBR 8890/2007</v>
          </cell>
          <cell r="D66" t="str">
            <v>M</v>
          </cell>
          <cell r="E66">
            <v>1018.76</v>
          </cell>
        </row>
        <row r="67">
          <cell r="A67" t="str">
            <v>01.08.060</v>
          </cell>
          <cell r="B67" t="str">
            <v>TUBO DRENO PEAD CORRUG PERF DN 65MM EM ROLOS</v>
          </cell>
          <cell r="D67" t="str">
            <v>M</v>
          </cell>
          <cell r="E67">
            <v>94.69</v>
          </cell>
        </row>
        <row r="68">
          <cell r="A68" t="str">
            <v>01.08.061</v>
          </cell>
          <cell r="B68" t="str">
            <v>TUBO DRENO PEAD CORRUG PERF DN 80MM EM ROLO</v>
          </cell>
          <cell r="D68" t="str">
            <v>M</v>
          </cell>
          <cell r="E68">
            <v>105.62</v>
          </cell>
        </row>
        <row r="69">
          <cell r="A69" t="str">
            <v>01.08.062</v>
          </cell>
          <cell r="B69" t="str">
            <v>TUBO DRENO PEAD CORRUG PERF DN 100MM EM ROLO</v>
          </cell>
          <cell r="D69" t="str">
            <v>M</v>
          </cell>
          <cell r="E69">
            <v>117.5</v>
          </cell>
        </row>
        <row r="70">
          <cell r="A70" t="str">
            <v>01.08.063</v>
          </cell>
          <cell r="B70" t="str">
            <v>TUBO DRENO PEAD CORRUG PERF DN 170MM EM ROLO</v>
          </cell>
          <cell r="D70" t="str">
            <v>M</v>
          </cell>
          <cell r="E70">
            <v>157.47999999999999</v>
          </cell>
        </row>
        <row r="71">
          <cell r="A71" t="str">
            <v>01.08.064</v>
          </cell>
          <cell r="B71" t="str">
            <v>TUBO DRENO PEAD CORRUG PERF P/ PAISAGISMO DN 65MM EM ROLO</v>
          </cell>
          <cell r="D71" t="str">
            <v>M</v>
          </cell>
          <cell r="E71">
            <v>92.08</v>
          </cell>
        </row>
        <row r="72">
          <cell r="A72" t="str">
            <v>01.08.065</v>
          </cell>
          <cell r="B72" t="str">
            <v>TUBO DRENO PEAD CORRUG PERF P/ PAISAGISMO DN 110MM EM ROLO</v>
          </cell>
          <cell r="D72" t="str">
            <v>M</v>
          </cell>
          <cell r="E72">
            <v>114.58</v>
          </cell>
        </row>
        <row r="73">
          <cell r="A73" t="str">
            <v>01.08.099</v>
          </cell>
          <cell r="B73" t="str">
            <v>SERVICOS EM DRENAGEM DO TERRENO</v>
          </cell>
          <cell r="D73" t="str">
            <v>MV</v>
          </cell>
          <cell r="E73">
            <v>710.02</v>
          </cell>
        </row>
        <row r="74">
          <cell r="A74" t="str">
            <v>01.10.001</v>
          </cell>
          <cell r="B74" t="str">
            <v>GABARITO DE MADEIRA ESQUADRADO E NIVELADO PARA LOCAÇÃO DE OBRA</v>
          </cell>
          <cell r="D74" t="str">
            <v>M</v>
          </cell>
          <cell r="E74">
            <v>31.51</v>
          </cell>
        </row>
        <row r="75">
          <cell r="A75" t="str">
            <v>01.50.099</v>
          </cell>
          <cell r="B75" t="str">
            <v>DEMOLICOES</v>
          </cell>
          <cell r="D75" t="str">
            <v>MV</v>
          </cell>
          <cell r="E75">
            <v>710.02</v>
          </cell>
        </row>
        <row r="76">
          <cell r="A76" t="str">
            <v>01.60.099</v>
          </cell>
          <cell r="B76" t="str">
            <v>RETIRADAS</v>
          </cell>
          <cell r="D76" t="str">
            <v>MV</v>
          </cell>
          <cell r="E76">
            <v>710.02</v>
          </cell>
        </row>
        <row r="77">
          <cell r="A77" t="str">
            <v>01.70.099</v>
          </cell>
          <cell r="B77" t="str">
            <v>RECOLOCACOES</v>
          </cell>
          <cell r="D77" t="str">
            <v>MV</v>
          </cell>
          <cell r="E77">
            <v>710.02</v>
          </cell>
        </row>
        <row r="78">
          <cell r="A78" t="str">
            <v>01.80.099</v>
          </cell>
          <cell r="B78" t="str">
            <v>SERVICOS PRELIMINARES - CONSERVACAO</v>
          </cell>
          <cell r="D78" t="str">
            <v>MV</v>
          </cell>
          <cell r="E78">
            <v>710.02</v>
          </cell>
        </row>
        <row r="79">
          <cell r="A79" t="str">
            <v>02.01.001</v>
          </cell>
          <cell r="B79" t="str">
            <v>ESCAVACAO MANUAL - PROFUNDIDADE ATE 1.80 M</v>
          </cell>
          <cell r="D79" t="str">
            <v>M3</v>
          </cell>
          <cell r="E79">
            <v>109.87</v>
          </cell>
        </row>
        <row r="80">
          <cell r="A80" t="str">
            <v>02.01.002</v>
          </cell>
          <cell r="B80" t="str">
            <v>ESCAVACAO MANUAL - PROFUNDIDADE ALEM DE 1.80 M</v>
          </cell>
          <cell r="D80" t="str">
            <v>M3</v>
          </cell>
          <cell r="E80">
            <v>123.61</v>
          </cell>
        </row>
        <row r="81">
          <cell r="A81" t="str">
            <v>02.01.005</v>
          </cell>
          <cell r="B81" t="str">
            <v>ESCORAMENTO DE TERRA CONTINUO</v>
          </cell>
          <cell r="D81" t="str">
            <v>M2</v>
          </cell>
          <cell r="E81">
            <v>262.48</v>
          </cell>
        </row>
        <row r="82">
          <cell r="A82" t="str">
            <v>02.01.006</v>
          </cell>
          <cell r="B82" t="str">
            <v>ESCORAMENTO DE TERRA DESCONTINUO</v>
          </cell>
          <cell r="D82" t="str">
            <v>M2</v>
          </cell>
          <cell r="E82">
            <v>134.38999999999999</v>
          </cell>
        </row>
        <row r="83">
          <cell r="A83" t="str">
            <v>02.01.010</v>
          </cell>
          <cell r="B83" t="str">
            <v>APILOAMENTO PARA SIMPLES REGULARIZACAO</v>
          </cell>
          <cell r="D83" t="str">
            <v>M2</v>
          </cell>
          <cell r="E83">
            <v>10.98</v>
          </cell>
        </row>
        <row r="84">
          <cell r="A84" t="str">
            <v>02.01.012</v>
          </cell>
          <cell r="B84" t="str">
            <v>LASTRO DE PEDRA BRITADA - 5CM</v>
          </cell>
          <cell r="D84" t="str">
            <v>M2</v>
          </cell>
          <cell r="E84">
            <v>14.6</v>
          </cell>
        </row>
        <row r="85">
          <cell r="A85" t="str">
            <v>02.01.015</v>
          </cell>
          <cell r="B85" t="str">
            <v>LASTRO DE CONCRETO - 5 CM</v>
          </cell>
          <cell r="D85" t="str">
            <v>M2</v>
          </cell>
          <cell r="E85">
            <v>54.24</v>
          </cell>
        </row>
        <row r="86">
          <cell r="A86" t="str">
            <v>02.01.025</v>
          </cell>
          <cell r="B86" t="str">
            <v>REATERRO INTERNO APILOADO</v>
          </cell>
          <cell r="D86" t="str">
            <v>M3</v>
          </cell>
          <cell r="E86">
            <v>82.4</v>
          </cell>
        </row>
        <row r="87">
          <cell r="A87" t="str">
            <v>02.01.027</v>
          </cell>
          <cell r="B87" t="str">
            <v>REATERRO COM ADICAO DE 2% DE CIMENTO</v>
          </cell>
          <cell r="D87" t="str">
            <v>M3</v>
          </cell>
          <cell r="E87">
            <v>256.89</v>
          </cell>
        </row>
        <row r="88">
          <cell r="A88" t="str">
            <v>02.01.099</v>
          </cell>
          <cell r="B88" t="str">
            <v>ESCAVACOES</v>
          </cell>
          <cell r="D88" t="str">
            <v>MV</v>
          </cell>
          <cell r="E88">
            <v>710.02</v>
          </cell>
        </row>
        <row r="89">
          <cell r="A89" t="str">
            <v>02.02.004</v>
          </cell>
          <cell r="B89" t="str">
            <v>TUBULÕES  ESCAVAÇÃO MANUAL - DIÂMETRO MÍNIMO DE 100CM</v>
          </cell>
          <cell r="D89" t="str">
            <v>M3</v>
          </cell>
          <cell r="E89">
            <v>538.20000000000005</v>
          </cell>
        </row>
        <row r="90">
          <cell r="A90" t="str">
            <v>02.02.005</v>
          </cell>
          <cell r="B90" t="str">
            <v>TUBULÕES  ENCAMISAMENTO COM ANEL DE CONCRETO PREMOLDADO DIÂMETRO EXTERNO Ø 100CM  H=50CM  E=3,50 CM</v>
          </cell>
          <cell r="D90" t="str">
            <v>M</v>
          </cell>
          <cell r="E90">
            <v>267.62</v>
          </cell>
        </row>
        <row r="91">
          <cell r="A91" t="str">
            <v>02.02.018</v>
          </cell>
          <cell r="B91" t="str">
            <v>TUBULÕES CONCRETO DOSADO FCK=20MPa PARA BASE E FUSTE</v>
          </cell>
          <cell r="D91" t="str">
            <v>M3</v>
          </cell>
          <cell r="E91">
            <v>754.39</v>
          </cell>
        </row>
        <row r="92">
          <cell r="A92" t="str">
            <v>02.02.019</v>
          </cell>
          <cell r="B92" t="str">
            <v>PREENCHIMENTO COROA CIRCULAR ENCAMISAMENTO FUSTE TUBULAO ARGAMASSA CIMENTO AREIA TRAÇO 1:8</v>
          </cell>
          <cell r="D92" t="str">
            <v>M3</v>
          </cell>
          <cell r="E92">
            <v>496.97</v>
          </cell>
        </row>
        <row r="93">
          <cell r="A93" t="str">
            <v>02.02.021</v>
          </cell>
          <cell r="B93" t="str">
            <v>ACO CA-50 (A OU B) FYK = 500 MPA</v>
          </cell>
          <cell r="D93" t="str">
            <v>KG</v>
          </cell>
          <cell r="E93">
            <v>15.59</v>
          </cell>
        </row>
        <row r="94">
          <cell r="A94" t="str">
            <v>02.02.022</v>
          </cell>
          <cell r="B94" t="str">
            <v>ACO CA 60 (A OU B) FYK= 600 M PA</v>
          </cell>
          <cell r="D94" t="str">
            <v>KG</v>
          </cell>
          <cell r="E94">
            <v>16.420000000000002</v>
          </cell>
        </row>
        <row r="95">
          <cell r="A95" t="str">
            <v>02.02.026</v>
          </cell>
          <cell r="B95" t="str">
            <v>BROCA DE CONCRETO DE DIAMETRO 25CM - INCL ARRANQUES</v>
          </cell>
          <cell r="D95" t="str">
            <v>M</v>
          </cell>
          <cell r="E95">
            <v>106.6</v>
          </cell>
        </row>
        <row r="96">
          <cell r="A96" t="str">
            <v>02.02.027</v>
          </cell>
          <cell r="B96" t="str">
            <v>BROCA DE CONCRETO DE DIAMETRO 30CM - INCL ARRANQUES</v>
          </cell>
          <cell r="D96" t="str">
            <v>M</v>
          </cell>
          <cell r="E96">
            <v>155.97</v>
          </cell>
        </row>
        <row r="97">
          <cell r="A97" t="str">
            <v>02.02.035</v>
          </cell>
          <cell r="B97" t="str">
            <v>ESTACAS TIPO STRAUSS DIAM 25CM</v>
          </cell>
          <cell r="D97" t="str">
            <v>M</v>
          </cell>
          <cell r="E97">
            <v>87.27</v>
          </cell>
        </row>
        <row r="98">
          <cell r="A98" t="str">
            <v>02.02.036</v>
          </cell>
          <cell r="B98" t="str">
            <v>ESTACAS TIPO STRAUSS DIAM 32CM</v>
          </cell>
          <cell r="D98" t="str">
            <v>M</v>
          </cell>
          <cell r="E98">
            <v>116.76</v>
          </cell>
        </row>
        <row r="99">
          <cell r="A99" t="str">
            <v>02.02.037</v>
          </cell>
          <cell r="B99" t="str">
            <v>ESTACAS TIPO STRAUSS DIAM 38CM</v>
          </cell>
          <cell r="D99" t="str">
            <v>M</v>
          </cell>
          <cell r="E99">
            <v>148.38999999999999</v>
          </cell>
        </row>
        <row r="100">
          <cell r="A100" t="str">
            <v>02.02.038</v>
          </cell>
          <cell r="B100" t="str">
            <v>ESTACAS TIPO STRAUSS DIAM 45CM</v>
          </cell>
          <cell r="D100" t="str">
            <v>M</v>
          </cell>
          <cell r="E100">
            <v>208.62</v>
          </cell>
        </row>
        <row r="101">
          <cell r="A101" t="str">
            <v>02.02.070</v>
          </cell>
          <cell r="B101" t="str">
            <v>ESTACA TIPO HELICE DN 25CM</v>
          </cell>
          <cell r="D101" t="str">
            <v>M</v>
          </cell>
          <cell r="E101">
            <v>81.319999999999993</v>
          </cell>
        </row>
        <row r="102">
          <cell r="A102" t="str">
            <v>02.02.071</v>
          </cell>
          <cell r="B102" t="str">
            <v>ESTACA TIPO HELICE DN 30CM</v>
          </cell>
          <cell r="D102" t="str">
            <v>M</v>
          </cell>
          <cell r="E102">
            <v>109.17</v>
          </cell>
        </row>
        <row r="103">
          <cell r="A103" t="str">
            <v>02.02.072</v>
          </cell>
          <cell r="B103" t="str">
            <v>ESTACA TIPO HELICE DN 35CM</v>
          </cell>
          <cell r="D103" t="str">
            <v>M</v>
          </cell>
          <cell r="E103">
            <v>127.6</v>
          </cell>
        </row>
        <row r="104">
          <cell r="A104" t="str">
            <v>02.02.073</v>
          </cell>
          <cell r="B104" t="str">
            <v>ESTACA TIPO HELICE DN 40CM</v>
          </cell>
          <cell r="D104" t="str">
            <v>M</v>
          </cell>
          <cell r="E104">
            <v>158.82</v>
          </cell>
        </row>
        <row r="105">
          <cell r="A105" t="str">
            <v>02.02.074</v>
          </cell>
          <cell r="B105" t="str">
            <v>ESTACA TIPO HELICE DN 50CM</v>
          </cell>
          <cell r="D105" t="str">
            <v>M</v>
          </cell>
          <cell r="E105">
            <v>232.23</v>
          </cell>
        </row>
        <row r="106">
          <cell r="A106" t="str">
            <v>02.02.075</v>
          </cell>
          <cell r="B106" t="str">
            <v>ESTACA TIPO HELICE DN 60CM</v>
          </cell>
          <cell r="D106" t="str">
            <v>M</v>
          </cell>
          <cell r="E106">
            <v>301.2</v>
          </cell>
        </row>
        <row r="107">
          <cell r="A107" t="str">
            <v>02.02.076</v>
          </cell>
          <cell r="B107" t="str">
            <v>ESTACA TIPO HELICE DN 70CM</v>
          </cell>
          <cell r="D107" t="str">
            <v>M</v>
          </cell>
          <cell r="E107">
            <v>411.9</v>
          </cell>
        </row>
        <row r="108">
          <cell r="A108" t="str">
            <v>02.02.077</v>
          </cell>
          <cell r="B108" t="str">
            <v>ESTACA TIPO HELICE DN 80CM</v>
          </cell>
          <cell r="D108" t="str">
            <v>M</v>
          </cell>
          <cell r="E108">
            <v>524.79</v>
          </cell>
        </row>
        <row r="109">
          <cell r="A109" t="str">
            <v>02.02.078</v>
          </cell>
          <cell r="B109" t="str">
            <v>ESTACA TIPO HELICE DN 90CM</v>
          </cell>
          <cell r="D109" t="str">
            <v>M</v>
          </cell>
          <cell r="E109">
            <v>626.79999999999995</v>
          </cell>
        </row>
        <row r="110">
          <cell r="A110" t="str">
            <v>02.02.085</v>
          </cell>
          <cell r="B110" t="str">
            <v>TRANSPORTE E ATERRO INTERNO DE MATERIAL ESCAVADO DE FUNDAÇÃO-ESTACA-TUBULÃO</v>
          </cell>
          <cell r="D110" t="str">
            <v>M3</v>
          </cell>
          <cell r="E110">
            <v>101.63</v>
          </cell>
        </row>
        <row r="111">
          <cell r="A111" t="str">
            <v>02.02.089</v>
          </cell>
          <cell r="B111" t="str">
            <v>TAXA DE MOBILIZACÃO DE EQUIPAMENTO PARA ESTACA TIPO HELICE SEGMENTAD</v>
          </cell>
          <cell r="D111" t="str">
            <v>UN</v>
          </cell>
          <cell r="E111">
            <v>14401.57</v>
          </cell>
        </row>
        <row r="112">
          <cell r="A112" t="str">
            <v>02.02.091</v>
          </cell>
          <cell r="B112" t="str">
            <v>TAXA DE MOBILIZAÇÃO DE EQUIPAMENTO - ESTACA ESCAVADA</v>
          </cell>
          <cell r="D112" t="str">
            <v>UN</v>
          </cell>
          <cell r="E112">
            <v>3401.4</v>
          </cell>
        </row>
        <row r="113">
          <cell r="A113" t="str">
            <v>02.02.093</v>
          </cell>
          <cell r="B113" t="str">
            <v>TAXA DE MOBILIZAÇÃO DE EQUIPAMENTO - ESTACA RAIZ</v>
          </cell>
          <cell r="D113" t="str">
            <v>UN</v>
          </cell>
          <cell r="E113">
            <v>40169.08</v>
          </cell>
        </row>
        <row r="114">
          <cell r="A114" t="str">
            <v>02.02.094</v>
          </cell>
          <cell r="B114" t="str">
            <v>TAXA DE MOBILIZACAO DE EQUIPAMENTO PARA ESTACA TIPO HELICE</v>
          </cell>
          <cell r="D114" t="str">
            <v>UN</v>
          </cell>
          <cell r="E114">
            <v>54740.480000000003</v>
          </cell>
        </row>
        <row r="115">
          <cell r="A115" t="str">
            <v>02.02.095</v>
          </cell>
          <cell r="B115" t="str">
            <v>EMENDA COM ANEIS SOLDADOS PARA ESTACA</v>
          </cell>
          <cell r="D115" t="str">
            <v>UN</v>
          </cell>
          <cell r="E115">
            <v>773.6</v>
          </cell>
        </row>
        <row r="116">
          <cell r="A116" t="str">
            <v>02.02.097</v>
          </cell>
          <cell r="B116" t="str">
            <v>TAXA DE MOBILIZACAO DE EQUIPAMENTO - ESTACAS PRE-MOLDADAS</v>
          </cell>
          <cell r="D116" t="str">
            <v>UN</v>
          </cell>
          <cell r="E116">
            <v>9049.76</v>
          </cell>
        </row>
        <row r="117">
          <cell r="A117" t="str">
            <v>02.02.098</v>
          </cell>
          <cell r="B117" t="str">
            <v>TAXA DE MOBILIZACAO DE EQUIPAMENTOS - ESTACAS STRAUSS</v>
          </cell>
          <cell r="D117" t="str">
            <v>UN</v>
          </cell>
          <cell r="E117">
            <v>3812.79</v>
          </cell>
        </row>
        <row r="118">
          <cell r="A118" t="str">
            <v>02.02.099</v>
          </cell>
          <cell r="B118" t="str">
            <v>FUNDACOES PROFUNDAS</v>
          </cell>
          <cell r="D118" t="str">
            <v>MV</v>
          </cell>
          <cell r="E118">
            <v>710.02</v>
          </cell>
        </row>
        <row r="119">
          <cell r="A119" t="str">
            <v>02.02.100</v>
          </cell>
          <cell r="B119" t="str">
            <v>ESTACA ESCAVADA MECANICAMENTE DIAM 25CM</v>
          </cell>
          <cell r="D119" t="str">
            <v>M</v>
          </cell>
          <cell r="E119">
            <v>62.37</v>
          </cell>
        </row>
        <row r="120">
          <cell r="A120" t="str">
            <v>02.02.101</v>
          </cell>
          <cell r="B120" t="str">
            <v>ESTACA ESCAVADA MECANICAMENTE DIAM 30CM</v>
          </cell>
          <cell r="D120" t="str">
            <v>M</v>
          </cell>
          <cell r="E120">
            <v>79.599999999999994</v>
          </cell>
        </row>
        <row r="121">
          <cell r="A121" t="str">
            <v>02.02.102</v>
          </cell>
          <cell r="B121" t="str">
            <v>ESTACA ESCAVADA MECANICAMENTE DIAM 35CM</v>
          </cell>
          <cell r="D121" t="str">
            <v>M</v>
          </cell>
          <cell r="E121">
            <v>101.31</v>
          </cell>
        </row>
        <row r="122">
          <cell r="A122" t="str">
            <v>02.02.103</v>
          </cell>
          <cell r="B122" t="str">
            <v>ESTACA ESCAVADA MECANICAMENTE DIAM 40CM</v>
          </cell>
          <cell r="D122" t="str">
            <v>M</v>
          </cell>
          <cell r="E122">
            <v>126.46</v>
          </cell>
        </row>
        <row r="123">
          <cell r="A123" t="str">
            <v>02.02.104</v>
          </cell>
          <cell r="B123" t="str">
            <v>ESTACA ESCAVADA MECANICAMENTE DIAM 50CM</v>
          </cell>
          <cell r="D123" t="str">
            <v>M</v>
          </cell>
          <cell r="E123">
            <v>181.02</v>
          </cell>
        </row>
        <row r="124">
          <cell r="A124" t="str">
            <v>02.02.105</v>
          </cell>
          <cell r="B124" t="str">
            <v>ESTACA ESCAVADA MECANICAMENTE DIAM 60CM</v>
          </cell>
          <cell r="D124" t="str">
            <v>M</v>
          </cell>
          <cell r="E124">
            <v>245.92</v>
          </cell>
        </row>
        <row r="125">
          <cell r="A125" t="str">
            <v>02.02.106</v>
          </cell>
          <cell r="B125" t="str">
            <v>ESTACA ESCAVADA MECANICAMENTE DIAM 70CM</v>
          </cell>
          <cell r="D125" t="str">
            <v>M</v>
          </cell>
          <cell r="E125">
            <v>323.27</v>
          </cell>
        </row>
        <row r="126">
          <cell r="A126" t="str">
            <v>02.02.107</v>
          </cell>
          <cell r="B126" t="str">
            <v>ESTACA PRE-MOLDADA CONCRETO SECÃO ATE 289 CM2  CRAVADA</v>
          </cell>
          <cell r="D126" t="str">
            <v>M</v>
          </cell>
          <cell r="E126">
            <v>163.84</v>
          </cell>
        </row>
        <row r="127">
          <cell r="A127" t="str">
            <v>02.02.108</v>
          </cell>
          <cell r="B127" t="str">
            <v>ESTACA PRE-MOLDADA CONCRETO SECÃO DE 290 A 429 CM2  CRAVADA</v>
          </cell>
          <cell r="D127" t="str">
            <v>M</v>
          </cell>
          <cell r="E127">
            <v>184.71</v>
          </cell>
        </row>
        <row r="128">
          <cell r="A128" t="str">
            <v>02.02.109</v>
          </cell>
          <cell r="B128" t="str">
            <v>ESTACA PRE-MOLDADA CONCRETO SECÃO DE 430 A 569 CM2  CRAVADA</v>
          </cell>
          <cell r="D128" t="str">
            <v>M</v>
          </cell>
          <cell r="E128">
            <v>219.18</v>
          </cell>
        </row>
        <row r="129">
          <cell r="A129" t="str">
            <v>02.02.110</v>
          </cell>
          <cell r="B129" t="str">
            <v>ESTACA PRE-MOLDADA CONCRETO SECÃO DE 570 A 714 CM2  CRAVADA</v>
          </cell>
          <cell r="D129" t="str">
            <v>M</v>
          </cell>
          <cell r="E129">
            <v>268.37</v>
          </cell>
        </row>
        <row r="130">
          <cell r="A130" t="str">
            <v>02.02.111</v>
          </cell>
          <cell r="B130" t="str">
            <v>ESTACA PRE-MOLDADA CONCRETO SECÃO DE 715 A 999 CM2  CRAVADA</v>
          </cell>
          <cell r="D130" t="str">
            <v>M</v>
          </cell>
          <cell r="E130">
            <v>316.86</v>
          </cell>
        </row>
        <row r="131">
          <cell r="A131" t="str">
            <v>02.02.113</v>
          </cell>
          <cell r="B131" t="str">
            <v>ESTACA RAIZ DN 150MM PERFURAÇAO EM SOLO</v>
          </cell>
          <cell r="D131" t="str">
            <v>M</v>
          </cell>
          <cell r="E131">
            <v>398.13</v>
          </cell>
        </row>
        <row r="132">
          <cell r="A132" t="str">
            <v>02.02.114</v>
          </cell>
          <cell r="B132" t="str">
            <v>ESTACA RAIZ DN 160MM PERFURAÇAO EM SOLO</v>
          </cell>
          <cell r="D132" t="str">
            <v>M</v>
          </cell>
          <cell r="E132">
            <v>407.81</v>
          </cell>
        </row>
        <row r="133">
          <cell r="A133" t="str">
            <v>02.02.115</v>
          </cell>
          <cell r="B133" t="str">
            <v>ESTACA RAIZ DN 200MM PERFURAÇAO EM SOLO</v>
          </cell>
          <cell r="D133" t="str">
            <v>M</v>
          </cell>
          <cell r="E133">
            <v>431.91</v>
          </cell>
        </row>
        <row r="134">
          <cell r="A134" t="str">
            <v>02.02.116</v>
          </cell>
          <cell r="B134" t="str">
            <v>ESTACA RAIZ DN 250MM PERFURAÇAO EM SOLO</v>
          </cell>
          <cell r="D134" t="str">
            <v>M</v>
          </cell>
          <cell r="E134">
            <v>495.09</v>
          </cell>
        </row>
        <row r="135">
          <cell r="A135" t="str">
            <v>02.02.117</v>
          </cell>
          <cell r="B135" t="str">
            <v>ESTACA RAIZ DN 310MM PERFURAÇAO EM SOLO</v>
          </cell>
          <cell r="D135" t="str">
            <v>M</v>
          </cell>
          <cell r="E135">
            <v>615.19000000000005</v>
          </cell>
        </row>
        <row r="136">
          <cell r="A136" t="str">
            <v>02.02.118</v>
          </cell>
          <cell r="B136" t="str">
            <v>ESTACA RAIZ DN 400MM PERFURAÇAO EM SOLO</v>
          </cell>
          <cell r="D136" t="str">
            <v>M</v>
          </cell>
          <cell r="E136">
            <v>764.07</v>
          </cell>
        </row>
        <row r="137">
          <cell r="A137" t="str">
            <v>02.03.001</v>
          </cell>
          <cell r="B137" t="str">
            <v>FORMA DE MADEIRA MACICA</v>
          </cell>
          <cell r="D137" t="str">
            <v>M2</v>
          </cell>
          <cell r="E137">
            <v>117.97</v>
          </cell>
        </row>
        <row r="138">
          <cell r="A138" t="str">
            <v>02.03.099</v>
          </cell>
          <cell r="B138" t="str">
            <v>FORMAS</v>
          </cell>
          <cell r="D138" t="str">
            <v>MV</v>
          </cell>
          <cell r="E138">
            <v>710.02</v>
          </cell>
        </row>
        <row r="139">
          <cell r="A139" t="str">
            <v>02.04.002</v>
          </cell>
          <cell r="B139" t="str">
            <v>ACO CA 50 (A OU B) FYK= 500 M PA</v>
          </cell>
          <cell r="D139" t="str">
            <v>KG</v>
          </cell>
          <cell r="E139">
            <v>15.59</v>
          </cell>
        </row>
        <row r="140">
          <cell r="A140" t="str">
            <v>02.04.003</v>
          </cell>
          <cell r="B140" t="str">
            <v>ACO CA 60 (A OU B) FYK= 600 M PA</v>
          </cell>
          <cell r="D140" t="str">
            <v>KG</v>
          </cell>
          <cell r="E140">
            <v>16.420000000000002</v>
          </cell>
        </row>
        <row r="141">
          <cell r="A141" t="str">
            <v>02.04.004</v>
          </cell>
          <cell r="B141" t="str">
            <v>ARMAÇAO BARRA DE POLIESTER REFORÇADA COM FIBRA DE VIDRO (PRFV) INCLUSIVE ESPAÇADOR E AMARRAÇAO</v>
          </cell>
          <cell r="D141" t="str">
            <v>KG</v>
          </cell>
          <cell r="E141">
            <v>44.11</v>
          </cell>
        </row>
        <row r="142">
          <cell r="A142" t="str">
            <v>02.04.005</v>
          </cell>
          <cell r="B142" t="str">
            <v>TELA ARMADURA (MALHA ACO CA 60 FYK= 600 M PA)</v>
          </cell>
          <cell r="D142" t="str">
            <v>KG</v>
          </cell>
          <cell r="E142">
            <v>12.1</v>
          </cell>
        </row>
        <row r="143">
          <cell r="A143" t="str">
            <v>02.04.006</v>
          </cell>
          <cell r="B143" t="str">
            <v>ARMAÇAO TELA  DE POLIESTER REFORÇADA COM FIBRA DE VIDRO (PRFV ) MALHA QUADRADA 15CM X 15CM DENSIDADE 0,38KG/M2  INCLUSIVE ESPAÇADOR E AMARRAÇAO</v>
          </cell>
          <cell r="D143" t="str">
            <v>M2</v>
          </cell>
          <cell r="E143">
            <v>19.12</v>
          </cell>
        </row>
        <row r="144">
          <cell r="A144" t="str">
            <v>02.04.007</v>
          </cell>
          <cell r="B144" t="str">
            <v>ARMAÇAO TELA  DE POLIESTER REFORÇADA COM FIBRA DE VIDRO (PRFV ) MALHA QUADRADA 10CM X 10CM DENSIDADE 0,37 KG/M2  INCLUSIVE ESPAÇADOR E AMARRAÇAO</v>
          </cell>
          <cell r="D144" t="str">
            <v>M2</v>
          </cell>
          <cell r="E144">
            <v>25.23</v>
          </cell>
        </row>
        <row r="145">
          <cell r="A145" t="str">
            <v>02.04.008</v>
          </cell>
          <cell r="B145" t="str">
            <v>ARMAÇAO TELA  DE POLIESTER REFORÇADA COM FIBRA DE VIDRO (PRFV ) MALHA QUADRADA 10CM X 10CM DENSIDADE 0,58KG/M2  INCLUSIVE ESPAÇADOR E AMARRAÇAO</v>
          </cell>
          <cell r="D145" t="str">
            <v>M2</v>
          </cell>
          <cell r="E145">
            <v>36.58</v>
          </cell>
        </row>
        <row r="146">
          <cell r="A146" t="str">
            <v>02.04.009</v>
          </cell>
          <cell r="B146" t="str">
            <v>ARMAÇAO TELA  DE POLIESTER REFORÇADA COM FIBRA DE VIDRO (PRFV ) MALHA QUADRADA 10CM X 10CM DENSIDADE 2,05KG/M2  INCLUSIVE ESPAÇADOR E AMARRAÇAO</v>
          </cell>
          <cell r="D146" t="str">
            <v>M2</v>
          </cell>
          <cell r="E146">
            <v>60.14</v>
          </cell>
        </row>
        <row r="147">
          <cell r="A147" t="str">
            <v>02.04.099</v>
          </cell>
          <cell r="B147" t="str">
            <v>ARMADURAS</v>
          </cell>
          <cell r="D147" t="str">
            <v>MV</v>
          </cell>
          <cell r="E147">
            <v>710.02</v>
          </cell>
        </row>
        <row r="148">
          <cell r="A148" t="str">
            <v>02.05.014</v>
          </cell>
          <cell r="B148" t="str">
            <v>CONCRETO DOSADO E LANÇADO FCK=20MPA</v>
          </cell>
          <cell r="D148" t="str">
            <v>M3</v>
          </cell>
          <cell r="E148">
            <v>688.31</v>
          </cell>
        </row>
        <row r="149">
          <cell r="A149" t="str">
            <v>02.05.018</v>
          </cell>
          <cell r="B149" t="str">
            <v>CONCRETO DOSADO E LANCADO FCK=25MPA</v>
          </cell>
          <cell r="D149" t="str">
            <v>M3</v>
          </cell>
          <cell r="E149">
            <v>718.2</v>
          </cell>
        </row>
        <row r="150">
          <cell r="A150" t="str">
            <v>02.05.019</v>
          </cell>
          <cell r="B150" t="str">
            <v>CONCRETO DOSADO E LANCADO FCK=30MPA</v>
          </cell>
          <cell r="D150" t="str">
            <v>M3</v>
          </cell>
          <cell r="E150">
            <v>745.95</v>
          </cell>
        </row>
        <row r="151">
          <cell r="A151" t="str">
            <v>02.05.024</v>
          </cell>
          <cell r="B151" t="str">
            <v>CONCRETO DOSADO,BOMBEADO E LANÇADO FCK=20MPA</v>
          </cell>
          <cell r="D151" t="str">
            <v>M3</v>
          </cell>
          <cell r="E151">
            <v>734.71</v>
          </cell>
        </row>
        <row r="152">
          <cell r="A152" t="str">
            <v>02.05.028</v>
          </cell>
          <cell r="B152" t="str">
            <v>CONCRETO DOSADO,BOMBEADO E LANCADO FCK=25MPA</v>
          </cell>
          <cell r="D152" t="str">
            <v>M3</v>
          </cell>
          <cell r="E152">
            <v>760.41</v>
          </cell>
        </row>
        <row r="153">
          <cell r="A153" t="str">
            <v>02.05.029</v>
          </cell>
          <cell r="B153" t="str">
            <v>CONCRETO DOSADO, BOMBEADO E LANCADO FCK=30MPA</v>
          </cell>
          <cell r="D153" t="str">
            <v>M3</v>
          </cell>
          <cell r="E153">
            <v>789.99</v>
          </cell>
        </row>
        <row r="154">
          <cell r="A154" t="str">
            <v>02.05.050</v>
          </cell>
          <cell r="B154" t="str">
            <v>CONCRETO GROUT, PREPARADO NO LOCAL, LANÇADO E ADENSADO</v>
          </cell>
          <cell r="D154" t="str">
            <v>M3</v>
          </cell>
          <cell r="E154">
            <v>735.19</v>
          </cell>
        </row>
        <row r="155">
          <cell r="A155" t="str">
            <v>02.05.098</v>
          </cell>
          <cell r="B155" t="str">
            <v>FORNECIMENTO E MONTAGEM DE ESTRUTURA PRE-MOLDADA DE CONCRETO</v>
          </cell>
          <cell r="D155" t="str">
            <v>M3</v>
          </cell>
          <cell r="E155">
            <v>7493.51</v>
          </cell>
        </row>
        <row r="156">
          <cell r="A156" t="str">
            <v>02.05.099</v>
          </cell>
          <cell r="B156" t="str">
            <v>CONCRETOS</v>
          </cell>
          <cell r="D156" t="str">
            <v>MV</v>
          </cell>
          <cell r="E156">
            <v>710.02</v>
          </cell>
        </row>
        <row r="157">
          <cell r="A157" t="str">
            <v>02.06.002</v>
          </cell>
          <cell r="B157" t="str">
            <v>ALVENARIA EMBASAMENTO TIJOLO BARRO MACIÇO E = 1/2 TIJOLO</v>
          </cell>
          <cell r="D157" t="str">
            <v>M2</v>
          </cell>
          <cell r="E157">
            <v>175.72</v>
          </cell>
        </row>
        <row r="158">
          <cell r="A158" t="str">
            <v>02.06.003</v>
          </cell>
          <cell r="B158" t="str">
            <v>ALVENARIA EMBASAMENTO TIJOLO BARRO MACIÇO E = 1 TIJOLO</v>
          </cell>
          <cell r="D158" t="str">
            <v>M2</v>
          </cell>
          <cell r="E158">
            <v>314.31</v>
          </cell>
        </row>
        <row r="159">
          <cell r="A159" t="str">
            <v>02.06.020</v>
          </cell>
          <cell r="B159" t="str">
            <v>ALVENARIA EMBASAMENTO BLOCO CONCRETO ESTRUTURAL 14X19X39CM CLASSE A</v>
          </cell>
          <cell r="D159" t="str">
            <v>M2</v>
          </cell>
          <cell r="E159">
            <v>141.51</v>
          </cell>
        </row>
        <row r="160">
          <cell r="A160" t="str">
            <v>02.06.021</v>
          </cell>
          <cell r="B160" t="str">
            <v>ALVENARIA EMBASAMENTO BLOCO CONCRETO ESTRUTURAL 19X19X39CM CLASSE A</v>
          </cell>
          <cell r="D160" t="str">
            <v>M2</v>
          </cell>
          <cell r="E160">
            <v>178.14</v>
          </cell>
        </row>
        <row r="161">
          <cell r="A161" t="str">
            <v>02.06.099</v>
          </cell>
          <cell r="B161" t="str">
            <v>EMBASAMENTOS</v>
          </cell>
          <cell r="D161" t="str">
            <v>MV</v>
          </cell>
          <cell r="E161">
            <v>710.02</v>
          </cell>
        </row>
        <row r="162">
          <cell r="A162" t="str">
            <v>02.07.001</v>
          </cell>
          <cell r="B162" t="str">
            <v>IMPERM RESP ALV EMBAS COM ARGAM CIM-AREIA 1:3 CONTENDO HIDROFUGO</v>
          </cell>
          <cell r="D162" t="str">
            <v>M2</v>
          </cell>
          <cell r="E162">
            <v>80.739999999999995</v>
          </cell>
        </row>
        <row r="163">
          <cell r="A163" t="str">
            <v>02.07.002</v>
          </cell>
          <cell r="B163" t="str">
            <v>IMPERM RESP ALV EMBAS C/ CIM-AREIA 1-3 HIDROFUGO/TINTA BETUMINOSA</v>
          </cell>
          <cell r="D163" t="str">
            <v>M2</v>
          </cell>
          <cell r="E163">
            <v>108.45</v>
          </cell>
        </row>
        <row r="164">
          <cell r="A164" t="str">
            <v>02.07.003</v>
          </cell>
          <cell r="B164" t="str">
            <v>IMPERMEABILIZACAO POR CRISTALIZACAO - SUB SOLOS</v>
          </cell>
          <cell r="D164" t="str">
            <v>M2</v>
          </cell>
          <cell r="E164">
            <v>15.27</v>
          </cell>
        </row>
        <row r="165">
          <cell r="A165" t="str">
            <v>02.07.099</v>
          </cell>
          <cell r="B165" t="str">
            <v>IMPERMEABILIZACOES</v>
          </cell>
          <cell r="D165" t="str">
            <v>MV</v>
          </cell>
          <cell r="E165">
            <v>710.02</v>
          </cell>
        </row>
        <row r="166">
          <cell r="A166" t="str">
            <v>02.50.001</v>
          </cell>
          <cell r="B166" t="str">
            <v>DEMOLIÇÃO DE CONCRETO SIMPLES (MANUAL)</v>
          </cell>
          <cell r="D166" t="str">
            <v>M3</v>
          </cell>
          <cell r="E166">
            <v>302.16000000000003</v>
          </cell>
        </row>
        <row r="167">
          <cell r="A167" t="str">
            <v>02.50.002</v>
          </cell>
          <cell r="B167" t="str">
            <v>DEMOLIÇÃO DE LASTRO DE CONCRETO SIMPLES (MANUAL)</v>
          </cell>
          <cell r="D167" t="str">
            <v>M3</v>
          </cell>
          <cell r="E167">
            <v>357.1</v>
          </cell>
        </row>
        <row r="168">
          <cell r="A168" t="str">
            <v>02.50.003</v>
          </cell>
          <cell r="B168" t="str">
            <v>DEMOLIÇÃO DE ALVENARIA DE FUNDACÃO (MANUAL)</v>
          </cell>
          <cell r="D168" t="str">
            <v>M3</v>
          </cell>
          <cell r="E168">
            <v>164.81</v>
          </cell>
        </row>
        <row r="169">
          <cell r="A169" t="str">
            <v>02.50.099</v>
          </cell>
          <cell r="B169" t="str">
            <v>DEMOLICOES</v>
          </cell>
          <cell r="D169" t="str">
            <v>MV</v>
          </cell>
          <cell r="E169">
            <v>710.02</v>
          </cell>
        </row>
        <row r="170">
          <cell r="A170" t="str">
            <v>02.60.099</v>
          </cell>
          <cell r="B170" t="str">
            <v>RETIRADAS</v>
          </cell>
          <cell r="D170" t="str">
            <v>MV</v>
          </cell>
          <cell r="E170">
            <v>710.02</v>
          </cell>
        </row>
        <row r="171">
          <cell r="A171" t="str">
            <v>02.70.099</v>
          </cell>
          <cell r="B171" t="str">
            <v>RECOLOCACOES</v>
          </cell>
          <cell r="D171" t="str">
            <v>MV</v>
          </cell>
          <cell r="E171">
            <v>710.02</v>
          </cell>
        </row>
        <row r="172">
          <cell r="A172" t="str">
            <v>02.80.099</v>
          </cell>
          <cell r="B172" t="str">
            <v>SERVICOS INFRA ESTRUTURA - CONSERVACAO</v>
          </cell>
          <cell r="D172" t="str">
            <v>MV</v>
          </cell>
          <cell r="E172">
            <v>710.02</v>
          </cell>
        </row>
        <row r="173">
          <cell r="A173" t="str">
            <v>03.01.001</v>
          </cell>
          <cell r="B173" t="str">
            <v>FORMAS DE MADEIRA MACICA</v>
          </cell>
          <cell r="D173" t="str">
            <v>M2</v>
          </cell>
          <cell r="E173">
            <v>159.22</v>
          </cell>
        </row>
        <row r="174">
          <cell r="A174" t="str">
            <v>03.01.002</v>
          </cell>
          <cell r="B174" t="str">
            <v>FORMAS PLANAS PLASTIFICADA PARA CONCRETO APARENTE</v>
          </cell>
          <cell r="D174" t="str">
            <v>M2</v>
          </cell>
          <cell r="E174">
            <v>190.05</v>
          </cell>
        </row>
        <row r="175">
          <cell r="A175" t="str">
            <v>03.01.003</v>
          </cell>
          <cell r="B175" t="str">
            <v>FORMAS CURVAS PLASTIFICADA PARA CONCRETO APARENTE</v>
          </cell>
          <cell r="D175" t="str">
            <v>M2</v>
          </cell>
          <cell r="E175">
            <v>250.12</v>
          </cell>
        </row>
        <row r="176">
          <cell r="A176" t="str">
            <v>03.01.005</v>
          </cell>
          <cell r="B176" t="str">
            <v>CIMBRAMENTO DE MADEIRA</v>
          </cell>
          <cell r="D176" t="str">
            <v>M3</v>
          </cell>
          <cell r="E176">
            <v>52.48</v>
          </cell>
        </row>
        <row r="177">
          <cell r="A177" t="str">
            <v>03.01.021</v>
          </cell>
          <cell r="B177" t="str">
            <v>FORMA TUBO DE PAPELAO DIAMETRO DE 20CM COM GRAVATA E ESCORA DUAS DIREÇOES</v>
          </cell>
          <cell r="D177" t="str">
            <v>M</v>
          </cell>
          <cell r="E177">
            <v>109.35</v>
          </cell>
        </row>
        <row r="178">
          <cell r="A178" t="str">
            <v>03.01.022</v>
          </cell>
          <cell r="B178" t="str">
            <v>FORMA TUBO DE PAPELAO DIAMETRO DE 25CM COM GRAVATA E ESCORA DUAS DIREÇOES</v>
          </cell>
          <cell r="D178" t="str">
            <v>M</v>
          </cell>
          <cell r="E178">
            <v>131.26</v>
          </cell>
        </row>
        <row r="179">
          <cell r="A179" t="str">
            <v>03.01.023</v>
          </cell>
          <cell r="B179" t="str">
            <v>FORMA TUBO DE PAPELAO DIAMETRO DE 30CM COM GRAVATA E ESCORA DUAS DIREÇOES</v>
          </cell>
          <cell r="D179" t="str">
            <v>M</v>
          </cell>
          <cell r="E179">
            <v>157.99</v>
          </cell>
        </row>
        <row r="180">
          <cell r="A180" t="str">
            <v>03.01.024</v>
          </cell>
          <cell r="B180" t="str">
            <v>FORMA TUBO DE PAPELAO DIAMETRO DE 35CM COM GRAVATA E ESCORA DUAS DIREÇOES</v>
          </cell>
          <cell r="D180" t="str">
            <v>M</v>
          </cell>
          <cell r="E180">
            <v>186.54</v>
          </cell>
        </row>
        <row r="181">
          <cell r="A181" t="str">
            <v>03.01.026</v>
          </cell>
          <cell r="B181" t="str">
            <v>FORMA TUBO DE PAPELAO DIAMETRO DE 40CM COM GRAVATA E ESCORA DUAS DIREÇOES</v>
          </cell>
          <cell r="D181" t="str">
            <v>M</v>
          </cell>
          <cell r="E181">
            <v>215.85</v>
          </cell>
        </row>
        <row r="182">
          <cell r="A182" t="str">
            <v>03.01.027</v>
          </cell>
          <cell r="B182" t="str">
            <v>FORMA TUBO DE PAPELAO DIAMETRO DE 45CM COM GRAVATA E ESCORA DUAS DIREÇOES</v>
          </cell>
          <cell r="D182" t="str">
            <v>M</v>
          </cell>
          <cell r="E182">
            <v>239.96</v>
          </cell>
        </row>
        <row r="183">
          <cell r="A183" t="str">
            <v>03.01.028</v>
          </cell>
          <cell r="B183" t="str">
            <v>FORMA TUBO DE PAPELAO DIAMETRO DE 50CM COM GRAVATA E ESCORA DUAS DIREÇOES</v>
          </cell>
          <cell r="D183" t="str">
            <v>M</v>
          </cell>
          <cell r="E183">
            <v>286.77</v>
          </cell>
        </row>
        <row r="184">
          <cell r="A184" t="str">
            <v>03.01.029</v>
          </cell>
          <cell r="B184" t="str">
            <v>FORMA TUBO DE PAPELAO DIAMETRO DE 55CM COM GRAVATA E ESCORA DUAS DIREÇOES</v>
          </cell>
          <cell r="D184" t="str">
            <v>M</v>
          </cell>
          <cell r="E184">
            <v>313.26</v>
          </cell>
        </row>
        <row r="185">
          <cell r="A185" t="str">
            <v>03.01.031</v>
          </cell>
          <cell r="B185" t="str">
            <v>FORMA TUBO DE PAPELAO DIAMETRO DE 60CM COM GRAVATA E ESCORA DUAS DIREÇOES</v>
          </cell>
          <cell r="D185" t="str">
            <v>M</v>
          </cell>
          <cell r="E185">
            <v>378.43</v>
          </cell>
        </row>
        <row r="186">
          <cell r="A186" t="str">
            <v>03.01.032</v>
          </cell>
          <cell r="B186" t="str">
            <v>FORMA TUBO DE PAPELAO DIAMETRO DE 70CM COM GRAVATA E ESCORA DUAS DIREÇOES</v>
          </cell>
          <cell r="D186" t="str">
            <v>M</v>
          </cell>
          <cell r="E186">
            <v>460.99</v>
          </cell>
        </row>
        <row r="187">
          <cell r="A187" t="str">
            <v>03.01.099</v>
          </cell>
          <cell r="B187" t="str">
            <v>FORMAS</v>
          </cell>
          <cell r="D187" t="str">
            <v>MV</v>
          </cell>
          <cell r="E187">
            <v>710.02</v>
          </cell>
        </row>
        <row r="188">
          <cell r="A188" t="str">
            <v>03.02.002</v>
          </cell>
          <cell r="B188" t="str">
            <v>ACO CA 50 (A OU B) FYK= 500 M PA</v>
          </cell>
          <cell r="D188" t="str">
            <v>KG</v>
          </cell>
          <cell r="E188">
            <v>15.59</v>
          </cell>
        </row>
        <row r="189">
          <cell r="A189" t="str">
            <v>03.02.003</v>
          </cell>
          <cell r="B189" t="str">
            <v>ACO CA 60 (A OU B) FYK= 600 M PA</v>
          </cell>
          <cell r="D189" t="str">
            <v>KG</v>
          </cell>
          <cell r="E189">
            <v>16.420000000000002</v>
          </cell>
        </row>
        <row r="190">
          <cell r="A190" t="str">
            <v>03.02.005</v>
          </cell>
          <cell r="B190" t="str">
            <v>TELA ARMADURA (MALHA ACO CA 60 FYK= 600 M PA)</v>
          </cell>
          <cell r="D190" t="str">
            <v>KG</v>
          </cell>
          <cell r="E190">
            <v>12.1</v>
          </cell>
        </row>
        <row r="191">
          <cell r="A191" t="str">
            <v>03.02.006</v>
          </cell>
          <cell r="B191" t="str">
            <v>ARMAÇAO BARRA DE POLIESTER REFORÇADA COM FIBRA DE VIDRO (PRFV ) INCLUSIVE ESPAÇADOR E AMARRAÇAO</v>
          </cell>
          <cell r="D191" t="str">
            <v>KG</v>
          </cell>
          <cell r="E191">
            <v>44.11</v>
          </cell>
        </row>
        <row r="192">
          <cell r="A192" t="str">
            <v>03.02.007</v>
          </cell>
          <cell r="B192" t="str">
            <v>ARMAÇAO TELA  DE POLIESTER REFORÇADA COM FIBRA DE VIDRO (PRFV ) MALHA QUADRADA 15CM X 15CM DENSIDADE 0,38KG/M2  INCLUSIVE ESPAÇADOR E AMARRAÇAO</v>
          </cell>
          <cell r="D192" t="str">
            <v>M2</v>
          </cell>
          <cell r="E192">
            <v>19.12</v>
          </cell>
        </row>
        <row r="193">
          <cell r="A193" t="str">
            <v>03.02.008</v>
          </cell>
          <cell r="B193" t="str">
            <v>ARMAÇAO TELA  DE POLIESTER REFORÇADA COM FIBRA DE VIDRO (PRFV ) MALHA QUADRADA 10CM X 10CM DENSIDADE 0,37 KG/M2  INCLUSIVE ESPAÇADOR E AMARRAÇAO</v>
          </cell>
          <cell r="D193" t="str">
            <v>M2</v>
          </cell>
          <cell r="E193">
            <v>25.23</v>
          </cell>
        </row>
        <row r="194">
          <cell r="A194" t="str">
            <v>03.02.009</v>
          </cell>
          <cell r="B194" t="str">
            <v>ARMAÇAO TELA  DE POLIESTER REFORÇADA COM FIBRA DE VIDRO (PRFV ) MALHA
QUADRADA 10CM X 10CM DENSIDADE 0,58KG/M2  INCLUSIVE ESPAÇADOR E AMARRAÇAO</v>
          </cell>
          <cell r="D194" t="str">
            <v>M2</v>
          </cell>
          <cell r="E194">
            <v>36.58</v>
          </cell>
        </row>
        <row r="195">
          <cell r="A195" t="str">
            <v>03.02.010</v>
          </cell>
          <cell r="B195" t="str">
            <v>INSERTS EM CANTONEIRAS OU CHAPA AÇO A-36 P/SOLIDARIZAÇÃO DE VIGAS E PILARES</v>
          </cell>
          <cell r="D195" t="str">
            <v>KG</v>
          </cell>
          <cell r="E195">
            <v>85.37</v>
          </cell>
        </row>
        <row r="196">
          <cell r="A196" t="str">
            <v>03.02.011</v>
          </cell>
          <cell r="B196" t="str">
            <v>ARMAÇAO TELA  DE POLIESTER REFORÇADA COM FIBRA DE VIDRO (PRFV ) MALHA QUADRADA 10CM X 10CM DENSIDADE 2,05KG/M2  INCLUSIVE ESPAÇADOR E AMARRAÇAO</v>
          </cell>
          <cell r="D196" t="str">
            <v>M2</v>
          </cell>
          <cell r="E196">
            <v>60.14</v>
          </cell>
        </row>
        <row r="197">
          <cell r="A197" t="str">
            <v>03.02.014</v>
          </cell>
          <cell r="B197" t="str">
            <v>ANCORAGEM DE BARRAS DE ACO COM ADESIVO ESTRUTURAL RESINA BASE EPOXI</v>
          </cell>
          <cell r="D197" t="str">
            <v>D3</v>
          </cell>
          <cell r="E197">
            <v>157.26</v>
          </cell>
        </row>
        <row r="198">
          <cell r="A198" t="str">
            <v>03.02.020</v>
          </cell>
          <cell r="B198" t="str">
            <v>CONJUNTO DE LUVAS E PINO ROSCAVEL DN 12,5MM P/SOLIDARIZAÇÃO DE VIGA FORNEC. E INST.</v>
          </cell>
          <cell r="D198" t="str">
            <v>UN</v>
          </cell>
          <cell r="E198">
            <v>117.85</v>
          </cell>
        </row>
        <row r="199">
          <cell r="A199" t="str">
            <v>03.02.021</v>
          </cell>
          <cell r="B199" t="str">
            <v>CONJUNTO DE LUVAS E PINO ROSCAVEL DN 16MM P/SOLIDARIZAÇÃO DE VIGA FORNEC. E INST.</v>
          </cell>
          <cell r="D199" t="str">
            <v>UN</v>
          </cell>
          <cell r="E199">
            <v>137.71</v>
          </cell>
        </row>
        <row r="200">
          <cell r="A200" t="str">
            <v>03.02.022</v>
          </cell>
          <cell r="B200" t="str">
            <v>CONJUNTO DE LUVAS E PINO ROSCAVEL DN 20MM P/SOLIDARIZAÇÃO DE VIGA FORNEC. E INST.</v>
          </cell>
          <cell r="D200" t="str">
            <v>UN</v>
          </cell>
          <cell r="E200">
            <v>169.38</v>
          </cell>
        </row>
        <row r="201">
          <cell r="A201" t="str">
            <v>03.02.023</v>
          </cell>
          <cell r="B201" t="str">
            <v>CONJUNTO DE LUVAS E PINO ROSCAVEL DN 25MM P/SOLIDARIZAÇÃO DE VIGA FORNEC. E INST.</v>
          </cell>
          <cell r="D201" t="str">
            <v>UN</v>
          </cell>
          <cell r="E201">
            <v>242.68</v>
          </cell>
        </row>
        <row r="202">
          <cell r="A202" t="str">
            <v>03.02.024</v>
          </cell>
          <cell r="B202" t="str">
            <v>CONJUNTO DE LUVAS E PINO ROSCAVEL DN 32MM P/SOLIDARIZAÇÃO DE VIGA FORNEC. E INST.</v>
          </cell>
          <cell r="D202" t="str">
            <v>UN</v>
          </cell>
          <cell r="E202">
            <v>365.7</v>
          </cell>
        </row>
        <row r="203">
          <cell r="A203" t="str">
            <v>03.02.099</v>
          </cell>
          <cell r="B203" t="str">
            <v>ARMADURAS</v>
          </cell>
          <cell r="D203" t="str">
            <v>MV</v>
          </cell>
          <cell r="E203">
            <v>710.02</v>
          </cell>
        </row>
        <row r="204">
          <cell r="A204" t="str">
            <v>03.03.003</v>
          </cell>
          <cell r="B204" t="str">
            <v>LAJE PRE-FABRICADA UNID C/VIGOTAS PROTENDIDAS LP12-100KGF/M2</v>
          </cell>
          <cell r="D204" t="str">
            <v>M2</v>
          </cell>
          <cell r="E204">
            <v>223.68</v>
          </cell>
        </row>
        <row r="205">
          <cell r="A205" t="str">
            <v>03.03.005</v>
          </cell>
          <cell r="B205" t="str">
            <v>LAJE PRE-FABRICADA UNIDIRECIONAL C/VIGOTAS PROTENDIDAS LP12-300KGF/M2</v>
          </cell>
          <cell r="D205" t="str">
            <v>M2</v>
          </cell>
          <cell r="E205">
            <v>224.34</v>
          </cell>
        </row>
        <row r="206">
          <cell r="A206" t="str">
            <v>03.03.006</v>
          </cell>
          <cell r="B206" t="str">
            <v>LAJE PRE-FABRICADA UNIDIRECIONAL C/VIGOTAS PROTENDIDAS LP16-100KGF/M2</v>
          </cell>
          <cell r="D206" t="str">
            <v>M2</v>
          </cell>
          <cell r="E206">
            <v>244.58</v>
          </cell>
        </row>
        <row r="207">
          <cell r="A207" t="str">
            <v>03.03.007</v>
          </cell>
          <cell r="B207" t="str">
            <v>LAJE PRE-FABRICADA UNIDIRECIONAL C/VIGOTAS PROTENDIDAS LP16-300KGF/M2</v>
          </cell>
          <cell r="D207" t="str">
            <v>M2</v>
          </cell>
          <cell r="E207">
            <v>255.02</v>
          </cell>
        </row>
        <row r="208">
          <cell r="A208" t="str">
            <v>03.03.008</v>
          </cell>
          <cell r="B208" t="str">
            <v>LAJE PRE-FABRICADA UNIDIRECIONAL C/VIGOTAS PROTENDIDAS LP20-100KGF/M2</v>
          </cell>
          <cell r="D208" t="str">
            <v>M2</v>
          </cell>
          <cell r="E208">
            <v>253.09</v>
          </cell>
        </row>
        <row r="209">
          <cell r="A209" t="str">
            <v>03.03.009</v>
          </cell>
          <cell r="B209" t="str">
            <v>LAJE PRE-FABRICADA UNIDIRECIONAL C/VIGOTAS PROTENDIDAS LP20-300KGF/M2</v>
          </cell>
          <cell r="D209" t="str">
            <v>M2</v>
          </cell>
          <cell r="E209">
            <v>273.10000000000002</v>
          </cell>
        </row>
        <row r="210">
          <cell r="A210" t="str">
            <v>03.03.010</v>
          </cell>
          <cell r="B210" t="str">
            <v>LAJE PRE-FABRICADA UNIDIRECIONAL C/VIGOTAS PROTENDIDAS LP20-500KGF/M2</v>
          </cell>
          <cell r="D210" t="str">
            <v>M2</v>
          </cell>
          <cell r="E210">
            <v>272.19</v>
          </cell>
        </row>
        <row r="211">
          <cell r="A211" t="str">
            <v>03.03.012</v>
          </cell>
          <cell r="B211" t="str">
            <v>LAJE PRE-FABRICADA UNIDIRECIONAL C/VIGOTAS PROTENDIDAS LP24-100KGF/M2</v>
          </cell>
          <cell r="D211" t="str">
            <v>M2</v>
          </cell>
          <cell r="E211">
            <v>267.64</v>
          </cell>
        </row>
        <row r="212">
          <cell r="A212" t="str">
            <v>03.03.014</v>
          </cell>
          <cell r="B212" t="str">
            <v>CONCRETO DOSADO E LANCADO FCK= 20 M PA</v>
          </cell>
          <cell r="D212" t="str">
            <v>M3</v>
          </cell>
          <cell r="E212">
            <v>688.31</v>
          </cell>
        </row>
        <row r="213">
          <cell r="A213" t="str">
            <v>03.03.015</v>
          </cell>
          <cell r="B213" t="str">
            <v>LAJE PRE-FABRICADA UNIDIRECIONAL C/VIGOTAS PROTENDIDAS LP24-300KGF/M2</v>
          </cell>
          <cell r="D213" t="str">
            <v>M2</v>
          </cell>
          <cell r="E213">
            <v>270.07</v>
          </cell>
        </row>
        <row r="214">
          <cell r="A214" t="str">
            <v>03.03.016</v>
          </cell>
          <cell r="B214" t="str">
            <v>CONCRETO DOSADO E LANCADO FCK=25 MPA</v>
          </cell>
          <cell r="D214" t="str">
            <v>M3</v>
          </cell>
          <cell r="E214">
            <v>718.2</v>
          </cell>
        </row>
        <row r="215">
          <cell r="A215" t="str">
            <v>03.03.017</v>
          </cell>
          <cell r="B215" t="str">
            <v>LAJE PRE-FABRICADA UNIDIRECIONAL C/VIGOTAS PROTENDIDAS LP24-500KGF/M2</v>
          </cell>
          <cell r="D215" t="str">
            <v>M2</v>
          </cell>
          <cell r="E215">
            <v>283.17</v>
          </cell>
        </row>
        <row r="216">
          <cell r="A216" t="str">
            <v>03.03.018</v>
          </cell>
          <cell r="B216" t="str">
            <v>LAJE PRE-FABRICADA VIGOTA TRELICADA UNIDIRECIONAL LT12-100KGF/M2</v>
          </cell>
          <cell r="D216" t="str">
            <v>M2</v>
          </cell>
          <cell r="E216">
            <v>195.11</v>
          </cell>
        </row>
        <row r="217">
          <cell r="A217" t="str">
            <v>03.03.019</v>
          </cell>
          <cell r="B217" t="str">
            <v>LAJE PRE-FABRICADA VIGOTA TRELICADA UNIDIRECIONAL LT16-100KGF/M2</v>
          </cell>
          <cell r="D217" t="str">
            <v>M2</v>
          </cell>
          <cell r="E217">
            <v>230.24</v>
          </cell>
        </row>
        <row r="218">
          <cell r="A218" t="str">
            <v>03.03.020</v>
          </cell>
          <cell r="B218" t="str">
            <v>CONCRETO DOSADO E LANCADO FCK=30MPA</v>
          </cell>
          <cell r="D218" t="str">
            <v>M3</v>
          </cell>
          <cell r="E218">
            <v>745.95</v>
          </cell>
        </row>
        <row r="219">
          <cell r="A219" t="str">
            <v>03.03.022</v>
          </cell>
          <cell r="B219" t="str">
            <v>LAJE PRE-FABRICADA VIGOTA TRELICADA UNIDIRECIONAL LT16-300KGF/M2</v>
          </cell>
          <cell r="D219" t="str">
            <v>M2</v>
          </cell>
          <cell r="E219">
            <v>242.35</v>
          </cell>
        </row>
        <row r="220">
          <cell r="A220" t="str">
            <v>03.03.024</v>
          </cell>
          <cell r="B220" t="str">
            <v>CONCRETO DOSADO,BOMBEADO E LANCADO FCK= 20 M PA</v>
          </cell>
          <cell r="D220" t="str">
            <v>M3</v>
          </cell>
          <cell r="E220">
            <v>734.71</v>
          </cell>
        </row>
        <row r="221">
          <cell r="A221" t="str">
            <v>03.03.026</v>
          </cell>
          <cell r="B221" t="str">
            <v>CONCRETO DOSADO,BOMBEADO E LANCADO FCK 25 MPA</v>
          </cell>
          <cell r="D221" t="str">
            <v>M3</v>
          </cell>
          <cell r="E221">
            <v>760.41</v>
          </cell>
        </row>
        <row r="222">
          <cell r="A222" t="str">
            <v>03.03.027</v>
          </cell>
          <cell r="B222" t="str">
            <v>LAJE PRE-FABRICADA VIGOTA TRELICADA UNIDIRECIONAL LT20-100KGF/M2</v>
          </cell>
          <cell r="D222" t="str">
            <v>M2</v>
          </cell>
          <cell r="E222">
            <v>271.72000000000003</v>
          </cell>
        </row>
        <row r="223">
          <cell r="A223" t="str">
            <v>03.03.028</v>
          </cell>
          <cell r="B223" t="str">
            <v>LAJE PRE-FABRICADA VIGOTA TRELICADA UNIDIRECIONAL LT20-300KGF/M2</v>
          </cell>
          <cell r="D223" t="str">
            <v>M2</v>
          </cell>
          <cell r="E223">
            <v>295.32</v>
          </cell>
        </row>
        <row r="224">
          <cell r="A224" t="str">
            <v>03.03.029</v>
          </cell>
          <cell r="B224" t="str">
            <v>LAJE PRE-FABRICADA VIGOTA TRELICADA UNIDIRECIONAL LT20-500KGF/M2</v>
          </cell>
          <cell r="D224" t="str">
            <v>M2</v>
          </cell>
          <cell r="E224">
            <v>304.72000000000003</v>
          </cell>
        </row>
        <row r="225">
          <cell r="A225" t="str">
            <v>03.03.030</v>
          </cell>
          <cell r="B225" t="str">
            <v>CONCRETO DOSADO, BOMBEADO E LANCADO FCK=30MPA</v>
          </cell>
          <cell r="D225" t="str">
            <v>M3</v>
          </cell>
          <cell r="E225">
            <v>789.99</v>
          </cell>
        </row>
        <row r="226">
          <cell r="A226" t="str">
            <v>03.03.031</v>
          </cell>
          <cell r="B226" t="str">
            <v>LAJE PRE-FABRICADA VIGOTA TRELICADA UNIDIRECIONAL LT25-300KGF/M2</v>
          </cell>
          <cell r="D226" t="str">
            <v>M2</v>
          </cell>
          <cell r="E226">
            <v>319.05</v>
          </cell>
        </row>
        <row r="227">
          <cell r="A227" t="str">
            <v>03.03.032</v>
          </cell>
          <cell r="B227" t="str">
            <v>LAJE PRE-FABRICADA VIGOTA TRELICADA UNIDIRECIONAL LT25-500KGF/M2</v>
          </cell>
          <cell r="D227" t="str">
            <v>M2</v>
          </cell>
          <cell r="E227">
            <v>332.97</v>
          </cell>
        </row>
        <row r="228">
          <cell r="A228" t="str">
            <v>03.03.034</v>
          </cell>
          <cell r="B228" t="str">
            <v>LAJE PRE-FABRICADA PAINEL ALVEOLAR CONCRETO PROTENDIDO H15-100KGF/M2</v>
          </cell>
          <cell r="D228" t="str">
            <v>M2</v>
          </cell>
          <cell r="E228">
            <v>413.04</v>
          </cell>
        </row>
        <row r="229">
          <cell r="A229" t="str">
            <v>03.03.036</v>
          </cell>
          <cell r="B229" t="str">
            <v>LAJE PRE-FABRICADA PAINEL ALVEOLAR CONCRETO PROTENDIDO H15-300KGF/M2</v>
          </cell>
          <cell r="D229" t="str">
            <v>M2</v>
          </cell>
          <cell r="E229">
            <v>380.33</v>
          </cell>
        </row>
        <row r="230">
          <cell r="A230" t="str">
            <v>03.03.037</v>
          </cell>
          <cell r="B230" t="str">
            <v>LAJE PRE-FABRICADA PAINEL ALVEOLAR CONCRETO PROTENDIDO H15-500KGF/M2</v>
          </cell>
          <cell r="D230" t="str">
            <v>M2</v>
          </cell>
          <cell r="E230">
            <v>407.88</v>
          </cell>
        </row>
        <row r="231">
          <cell r="A231" t="str">
            <v>03.03.038</v>
          </cell>
          <cell r="B231" t="str">
            <v>LAJE PRE-FABRICADA PAINEL ALVEOLAR CONCRETO PROTENDIDO H20-300KGF/M2</v>
          </cell>
          <cell r="D231" t="str">
            <v>M2</v>
          </cell>
          <cell r="E231">
            <v>428.66</v>
          </cell>
        </row>
        <row r="232">
          <cell r="A232" t="str">
            <v>03.03.039</v>
          </cell>
          <cell r="B232" t="str">
            <v>LAJE PRE-FABRICADA PAINEL ALVEOLAR CONCRETO PROTENDIDO H20-500KGF/M2</v>
          </cell>
          <cell r="D232" t="str">
            <v>M2</v>
          </cell>
          <cell r="E232">
            <v>428.69</v>
          </cell>
        </row>
        <row r="233">
          <cell r="A233" t="str">
            <v>03.03.048</v>
          </cell>
          <cell r="B233" t="str">
            <v>LAJE PRE-FABRICADA PRE-LAJE TRELICADA BIDIR C/ EPS PLT12-100KGF/M2</v>
          </cell>
          <cell r="D233" t="str">
            <v>M2</v>
          </cell>
          <cell r="E233">
            <v>276.68</v>
          </cell>
        </row>
        <row r="234">
          <cell r="A234" t="str">
            <v>03.03.049</v>
          </cell>
          <cell r="B234" t="str">
            <v>LAJE PRE-FABRICADA PRE-LAJE TRELICADA BIDIR C/ EPS PLT16-100KGF/M2</v>
          </cell>
          <cell r="D234" t="str">
            <v>M2</v>
          </cell>
          <cell r="E234">
            <v>305.42</v>
          </cell>
        </row>
        <row r="235">
          <cell r="A235" t="str">
            <v>03.03.050</v>
          </cell>
          <cell r="B235" t="str">
            <v>LAJE PRE-FABRICADA PRE-LAJE TRELICADA BIDIR C/ EPS PLT-16 300KGF/M2</v>
          </cell>
          <cell r="D235" t="str">
            <v>M2</v>
          </cell>
          <cell r="E235">
            <v>318.98</v>
          </cell>
        </row>
        <row r="236">
          <cell r="A236" t="str">
            <v>03.03.054</v>
          </cell>
          <cell r="B236" t="str">
            <v>LAJE PRE-FABRICADA PRE-LAJE TRELICADA BIDIR C/ EPS PLT20-100KGF/M2</v>
          </cell>
          <cell r="D236" t="str">
            <v>M2</v>
          </cell>
          <cell r="E236">
            <v>342.52</v>
          </cell>
        </row>
        <row r="237">
          <cell r="A237" t="str">
            <v>03.03.055</v>
          </cell>
          <cell r="B237" t="str">
            <v>TIJOLO FURADO CERAMICO P/ENCHIMENTO DE REBAIXO DE LAJE</v>
          </cell>
          <cell r="D237" t="str">
            <v>M3</v>
          </cell>
          <cell r="E237">
            <v>557.08000000000004</v>
          </cell>
        </row>
        <row r="238">
          <cell r="A238" t="str">
            <v>03.03.056</v>
          </cell>
          <cell r="B238" t="str">
            <v>CONCRETO PREPARADO NO LOCAL C/AGREGADO LEVE P/ENCHIMENTO</v>
          </cell>
          <cell r="D238" t="str">
            <v>M3</v>
          </cell>
          <cell r="E238">
            <v>1291.42</v>
          </cell>
        </row>
        <row r="239">
          <cell r="A239" t="str">
            <v>03.03.058</v>
          </cell>
          <cell r="B239" t="str">
            <v>LAJE PRE-FABRICADA PRE-LAJE TRELICADA BIDIR C/ EPS PLT20-300KGF/M2</v>
          </cell>
          <cell r="D239" t="str">
            <v>M2</v>
          </cell>
          <cell r="E239">
            <v>355.88</v>
          </cell>
        </row>
        <row r="240">
          <cell r="A240" t="str">
            <v>03.03.059</v>
          </cell>
          <cell r="B240" t="str">
            <v>LAJE PRE-FABRICADA PRE-LAJE TRELICADA BIDIR C/ EPS PLT20-500KGF/M2</v>
          </cell>
          <cell r="D240" t="str">
            <v>M2</v>
          </cell>
          <cell r="E240">
            <v>371.29</v>
          </cell>
        </row>
        <row r="241">
          <cell r="A241" t="str">
            <v>03.03.063</v>
          </cell>
          <cell r="B241" t="str">
            <v>LAJE PRE-FABRICADA PRE-LAJE TRELICADA BIDIR C/ EPS PLT25-300KGF/M2</v>
          </cell>
          <cell r="D241" t="str">
            <v>M2</v>
          </cell>
          <cell r="E241">
            <v>383.29</v>
          </cell>
        </row>
        <row r="242">
          <cell r="A242" t="str">
            <v>03.03.067</v>
          </cell>
          <cell r="B242" t="str">
            <v>LAJE PRE-FABRICADA PRE-LAJE TRELICADA BIDIR C/ EPS PLT25-500KGF/M2</v>
          </cell>
          <cell r="D242" t="str">
            <v>M2</v>
          </cell>
          <cell r="E242">
            <v>409.15</v>
          </cell>
        </row>
        <row r="243">
          <cell r="A243" t="str">
            <v>03.03.080</v>
          </cell>
          <cell r="B243" t="str">
            <v>REFORÇO PARA LAJE PRÉ-FABRICADA</v>
          </cell>
          <cell r="D243" t="str">
            <v>M</v>
          </cell>
          <cell r="E243">
            <v>109.97</v>
          </cell>
        </row>
        <row r="244">
          <cell r="A244" t="str">
            <v>03.03.082</v>
          </cell>
          <cell r="B244" t="str">
            <v>LAJE PRE-FABRICADA PRE-LAJE TRELICADA UNIDIR C/ EPS PLT12-100KGF/M2</v>
          </cell>
          <cell r="D244" t="str">
            <v>M2</v>
          </cell>
          <cell r="E244">
            <v>297.29000000000002</v>
          </cell>
        </row>
        <row r="245">
          <cell r="A245" t="str">
            <v>03.03.083</v>
          </cell>
          <cell r="B245" t="str">
            <v>LAJE PRE-FABRICADA PRE-LAJE TRELICADA UNIDIR C/ EPS PLT16-100KGF/M2</v>
          </cell>
          <cell r="D245" t="str">
            <v>M2</v>
          </cell>
          <cell r="E245">
            <v>345.07</v>
          </cell>
        </row>
        <row r="246">
          <cell r="A246" t="str">
            <v>03.03.084</v>
          </cell>
          <cell r="B246" t="str">
            <v>LAJE PRE-FABRICADA PRE-LAJE TRELICADA UNIDIR C/ EPS PLT16-300KGF/M2</v>
          </cell>
          <cell r="D246" t="str">
            <v>M2</v>
          </cell>
          <cell r="E246">
            <v>322.22000000000003</v>
          </cell>
        </row>
        <row r="247">
          <cell r="A247" t="str">
            <v>03.03.085</v>
          </cell>
          <cell r="B247" t="str">
            <v>LAJE PRE-FABRICADA PRE-LAJE TRELICADA UNIDIR C/ EPS PLT20-100KGF/M2</v>
          </cell>
          <cell r="D247" t="str">
            <v>M2</v>
          </cell>
          <cell r="E247">
            <v>370.45</v>
          </cell>
        </row>
        <row r="248">
          <cell r="A248" t="str">
            <v>03.03.086</v>
          </cell>
          <cell r="B248" t="str">
            <v>LAJE PRE-FABRICADA PRE-LAJE TRELICADA UNIDIR C/ EPS PLT20-300KGF/M2</v>
          </cell>
          <cell r="D248" t="str">
            <v>M2</v>
          </cell>
          <cell r="E248">
            <v>367.61</v>
          </cell>
        </row>
        <row r="249">
          <cell r="A249" t="str">
            <v>03.03.087</v>
          </cell>
          <cell r="B249" t="str">
            <v>LAJE PRE-FABRICADA PRE-LAJE TRELICADA UNIDIR C/ EPS PLT20-500KGF/M2</v>
          </cell>
          <cell r="D249" t="str">
            <v>M2</v>
          </cell>
          <cell r="E249">
            <v>412.36</v>
          </cell>
        </row>
        <row r="250">
          <cell r="A250" t="str">
            <v>03.03.088</v>
          </cell>
          <cell r="B250" t="str">
            <v>LAJE PRE-FABRICADA PRE-LAJE TRELICADA UNIDIR C/ EPS PLT25-300KGF/M2</v>
          </cell>
          <cell r="D250" t="str">
            <v>M2</v>
          </cell>
          <cell r="E250">
            <v>426.98</v>
          </cell>
        </row>
        <row r="251">
          <cell r="A251" t="str">
            <v>03.03.089</v>
          </cell>
          <cell r="B251" t="str">
            <v>LAJE PRE-FABRICADA PRE-LAJE TRELICADA UNIDIR C/ EPS PLT25-500KGF/M2</v>
          </cell>
          <cell r="D251" t="str">
            <v>M2</v>
          </cell>
          <cell r="E251">
            <v>464.52</v>
          </cell>
        </row>
        <row r="252">
          <cell r="A252" t="str">
            <v>03.03.095</v>
          </cell>
          <cell r="B252" t="str">
            <v>FORNEC. E MONTAGEM DE VIGA PROTENDIDA PRÉ-MOLDADA DE CONCRETO</v>
          </cell>
          <cell r="D252" t="str">
            <v>M3</v>
          </cell>
          <cell r="E252">
            <v>7748.4</v>
          </cell>
        </row>
        <row r="253">
          <cell r="A253" t="str">
            <v>03.03.098</v>
          </cell>
          <cell r="B253" t="str">
            <v>FORNECIMENTO E MONTAGEM DE ESTRUTURA PRE-MOLDADA DE CONCRETO</v>
          </cell>
          <cell r="D253" t="str">
            <v>M3</v>
          </cell>
          <cell r="E253">
            <v>7493.51</v>
          </cell>
        </row>
        <row r="254">
          <cell r="A254" t="str">
            <v>03.03.099</v>
          </cell>
          <cell r="B254" t="str">
            <v>CONCRETOS</v>
          </cell>
          <cell r="D254" t="str">
            <v>MV</v>
          </cell>
          <cell r="E254">
            <v>710.02</v>
          </cell>
        </row>
        <row r="255">
          <cell r="A255" t="str">
            <v>03.03.101</v>
          </cell>
          <cell r="B255" t="str">
            <v>LAJE PRE-FABRICADA VIGOTA TRELICADA UNIDIRECIONAL LT12-300KGF/M2</v>
          </cell>
          <cell r="D255" t="str">
            <v>M2</v>
          </cell>
          <cell r="E255">
            <v>226.71</v>
          </cell>
        </row>
        <row r="256">
          <cell r="A256" t="str">
            <v>03.03.110</v>
          </cell>
          <cell r="B256" t="str">
            <v>ESCORAMENTO METÁLICO PARA VIGAS ALTURA ATÉ 3,20M ESPAÇAMENTO MENOR OU IGUAL 60CM</v>
          </cell>
          <cell r="D256" t="str">
            <v>M</v>
          </cell>
          <cell r="E256">
            <v>99.89</v>
          </cell>
        </row>
        <row r="257">
          <cell r="A257" t="str">
            <v>03.03.111</v>
          </cell>
          <cell r="B257" t="str">
            <v>ESCORAMENTO METÁLICO PARA LAJES ALTURA ATÉ 3,20M MALHA MENOR OU IGUAL 1,50X1,50</v>
          </cell>
          <cell r="D257" t="str">
            <v>M2</v>
          </cell>
          <cell r="E257">
            <v>27.1</v>
          </cell>
        </row>
        <row r="258">
          <cell r="A258" t="str">
            <v>03.04.010</v>
          </cell>
          <cell r="B258" t="str">
            <v>FORNECIMENTO E MONTAGEM DE ESTRUTURA METALICA COM AÇO NAO PATINAVE (ASTM A36/A570)</v>
          </cell>
          <cell r="D258" t="str">
            <v>KG</v>
          </cell>
          <cell r="E258">
            <v>32.42</v>
          </cell>
        </row>
        <row r="259">
          <cell r="A259" t="str">
            <v>03.04.016</v>
          </cell>
          <cell r="B259" t="str">
            <v>FORNECIMENTO E MONTAGEM DE ESTRUTURA METALICA COM AÇO RESISTENTE A CORROSAO (ASTM A709/A588)</v>
          </cell>
          <cell r="D259" t="str">
            <v>KG</v>
          </cell>
          <cell r="E259">
            <v>35.75</v>
          </cell>
        </row>
        <row r="260">
          <cell r="A260" t="str">
            <v>03.04.030</v>
          </cell>
          <cell r="B260" t="str">
            <v>DESMONTAGEM DE ESTRUTURA METALICA</v>
          </cell>
          <cell r="D260" t="str">
            <v>KG</v>
          </cell>
          <cell r="E260">
            <v>5.97</v>
          </cell>
        </row>
        <row r="261">
          <cell r="A261" t="str">
            <v>03.04.099</v>
          </cell>
          <cell r="B261" t="str">
            <v>ESTRUTURAS METALICAS</v>
          </cell>
          <cell r="D261" t="str">
            <v>MV</v>
          </cell>
          <cell r="E261">
            <v>710.02</v>
          </cell>
        </row>
        <row r="262">
          <cell r="A262" t="str">
            <v>03.05.010</v>
          </cell>
          <cell r="B262" t="str">
            <v>PILAR DE MADEIRA (PASSAGEM COBERTA)</v>
          </cell>
          <cell r="D262" t="str">
            <v>UN</v>
          </cell>
          <cell r="E262">
            <v>781.44</v>
          </cell>
        </row>
        <row r="263">
          <cell r="A263" t="str">
            <v>03.05.011</v>
          </cell>
          <cell r="B263" t="str">
            <v>VIGA DE MADEIRA 6X12 CM (PASSAGEM COBERTA)</v>
          </cell>
          <cell r="D263" t="str">
            <v>M</v>
          </cell>
          <cell r="E263">
            <v>53.59</v>
          </cell>
        </row>
        <row r="264">
          <cell r="A264" t="str">
            <v>03.05.012</v>
          </cell>
          <cell r="B264" t="str">
            <v>VIGA DE MADEIRA 6X16 CM (PASSAGEM COBERTA)</v>
          </cell>
          <cell r="D264" t="str">
            <v>M</v>
          </cell>
          <cell r="E264">
            <v>73.61</v>
          </cell>
        </row>
        <row r="265">
          <cell r="A265" t="str">
            <v>03.05.099</v>
          </cell>
          <cell r="B265" t="str">
            <v>ESTRUTURAS DE MADEIRA</v>
          </cell>
          <cell r="D265" t="str">
            <v>MV</v>
          </cell>
          <cell r="E265">
            <v>710.02</v>
          </cell>
        </row>
        <row r="266">
          <cell r="A266" t="str">
            <v>03.50.001</v>
          </cell>
          <cell r="B266" t="str">
            <v>DEMOLIÇÃO DE CONCRETO INCLUINDO REVESTIMENTOS (MANUAL)</v>
          </cell>
          <cell r="D266" t="str">
            <v>M3</v>
          </cell>
          <cell r="E266">
            <v>549.39</v>
          </cell>
        </row>
        <row r="267">
          <cell r="A267" t="str">
            <v>03.50.005</v>
          </cell>
          <cell r="B267" t="str">
            <v>DEMOLIÇÃO DE LAJES MISTAS OU PRÉ-MOLDADAS INCLUINDO REVESTIMENTOS
(MANUAL)</v>
          </cell>
          <cell r="D267" t="str">
            <v>M2</v>
          </cell>
          <cell r="E267">
            <v>41.2</v>
          </cell>
        </row>
        <row r="268">
          <cell r="A268" t="str">
            <v>03.50.099</v>
          </cell>
          <cell r="B268" t="str">
            <v>DEMOLICOES</v>
          </cell>
          <cell r="D268" t="str">
            <v>MV</v>
          </cell>
          <cell r="E268">
            <v>710.02</v>
          </cell>
        </row>
        <row r="269">
          <cell r="A269" t="str">
            <v>03.60.099</v>
          </cell>
          <cell r="B269" t="str">
            <v>RETIRADAS</v>
          </cell>
          <cell r="D269" t="str">
            <v>MV</v>
          </cell>
          <cell r="E269">
            <v>710.02</v>
          </cell>
        </row>
        <row r="270">
          <cell r="A270" t="str">
            <v>03.70.099</v>
          </cell>
          <cell r="B270" t="str">
            <v>RECOLOCACOES</v>
          </cell>
          <cell r="D270" t="str">
            <v>MV</v>
          </cell>
          <cell r="E270">
            <v>710.02</v>
          </cell>
        </row>
        <row r="271">
          <cell r="A271" t="str">
            <v>03.80.099</v>
          </cell>
          <cell r="B271" t="str">
            <v>SERVICOS SUPER ESTRUTURA - CONSERVACAO</v>
          </cell>
          <cell r="D271" t="str">
            <v>MV</v>
          </cell>
          <cell r="E271">
            <v>710.02</v>
          </cell>
        </row>
        <row r="272">
          <cell r="A272" t="str">
            <v>04.01.001</v>
          </cell>
          <cell r="B272" t="str">
            <v>ALVENARIA DE TIJOLO DE BARRO MACICO E=1/4 TIJOLO</v>
          </cell>
          <cell r="D272" t="str">
            <v>M2</v>
          </cell>
          <cell r="E272">
            <v>101.1</v>
          </cell>
        </row>
        <row r="273">
          <cell r="A273" t="str">
            <v>04.01.002</v>
          </cell>
          <cell r="B273" t="str">
            <v>ALVENARIA DE TIJOLO DE BARRO MACICO E=1/2 TIJOLO</v>
          </cell>
          <cell r="D273" t="str">
            <v>M2</v>
          </cell>
          <cell r="E273">
            <v>175.72</v>
          </cell>
        </row>
        <row r="274">
          <cell r="A274" t="str">
            <v>04.01.003</v>
          </cell>
          <cell r="B274" t="str">
            <v>ALVENARIA DE TIJOLO DE BARRO MACICO E=1 TIJOLO</v>
          </cell>
          <cell r="D274" t="str">
            <v>M2</v>
          </cell>
          <cell r="E274">
            <v>319.52</v>
          </cell>
        </row>
        <row r="275">
          <cell r="A275" t="str">
            <v>04.01.012</v>
          </cell>
          <cell r="B275" t="str">
            <v>ALVENARIA DE TIJOLO DE BARRO A VISTA E=1/4 TIJOLO</v>
          </cell>
          <cell r="D275" t="str">
            <v>M2</v>
          </cell>
          <cell r="E275">
            <v>133.63</v>
          </cell>
        </row>
        <row r="276">
          <cell r="A276" t="str">
            <v>04.01.013</v>
          </cell>
          <cell r="B276" t="str">
            <v>REVESTIMENTO COM TIJOLO DE BARRO A VISTA E=1/2 TIJOLO/DISP ALTERNADA</v>
          </cell>
          <cell r="D276" t="str">
            <v>M2</v>
          </cell>
          <cell r="E276">
            <v>206.88</v>
          </cell>
        </row>
        <row r="277">
          <cell r="A277" t="str">
            <v>04.01.014</v>
          </cell>
          <cell r="B277" t="str">
            <v>ALVENARIA DE TIJOLO DE BARRO A VISTA E=1/2 TIJOLO</v>
          </cell>
          <cell r="D277" t="str">
            <v>M2</v>
          </cell>
          <cell r="E277">
            <v>271.49</v>
          </cell>
        </row>
        <row r="278">
          <cell r="A278" t="str">
            <v>04.01.015</v>
          </cell>
          <cell r="B278" t="str">
            <v>ALVENARIA DE TIJOLO DE BARRO A VISTA E=1 TIJOLO</v>
          </cell>
          <cell r="D278" t="str">
            <v>M2</v>
          </cell>
          <cell r="E278">
            <v>448.67</v>
          </cell>
        </row>
        <row r="279">
          <cell r="A279" t="str">
            <v>04.01.017</v>
          </cell>
          <cell r="B279" t="str">
            <v>ALVENARIA DE TIJOLO LAMINADO A VISTA E=1/2 TIJOLO/DISP ALTERNADO</v>
          </cell>
          <cell r="D279" t="str">
            <v>M2</v>
          </cell>
          <cell r="E279">
            <v>255.59</v>
          </cell>
        </row>
        <row r="280">
          <cell r="A280" t="str">
            <v>04.01.018</v>
          </cell>
          <cell r="B280" t="str">
            <v>ALVENARIA DE TIJOLO LAMINADO A VISTA E=1/4 TIJOLO</v>
          </cell>
          <cell r="D280" t="str">
            <v>M2</v>
          </cell>
          <cell r="E280">
            <v>205.2</v>
          </cell>
        </row>
        <row r="281">
          <cell r="A281" t="str">
            <v>04.01.019</v>
          </cell>
          <cell r="B281" t="str">
            <v>ALVENARIA DE TIJOLO LAMINADO A VISTA E=1/2 TIJOLO</v>
          </cell>
          <cell r="D281" t="str">
            <v>M2</v>
          </cell>
          <cell r="E281">
            <v>355.94</v>
          </cell>
        </row>
        <row r="282">
          <cell r="A282" t="str">
            <v>04.01.020</v>
          </cell>
          <cell r="B282" t="str">
            <v>ALVENARIA DE TIJOLO LAMINADO A VISTA E=1 TIJOLO</v>
          </cell>
          <cell r="D282" t="str">
            <v>M2</v>
          </cell>
          <cell r="E282">
            <v>650.79</v>
          </cell>
        </row>
        <row r="283">
          <cell r="A283" t="str">
            <v>04.01.030</v>
          </cell>
          <cell r="B283" t="str">
            <v>ALVENARIA DE BLOCOS DE CONCRETO E=9CM CLASSE C</v>
          </cell>
          <cell r="D283" t="str">
            <v>M2</v>
          </cell>
          <cell r="E283">
            <v>103.28</v>
          </cell>
        </row>
        <row r="284">
          <cell r="A284" t="str">
            <v>04.01.033</v>
          </cell>
          <cell r="B284" t="str">
            <v>ALVENARIA DE BLOCO DE CONCRETO 14X19X39 CM CLASSE C</v>
          </cell>
          <cell r="D284" t="str">
            <v>M2</v>
          </cell>
          <cell r="E284">
            <v>122.06</v>
          </cell>
        </row>
        <row r="285">
          <cell r="A285" t="str">
            <v>04.01.034</v>
          </cell>
          <cell r="B285" t="str">
            <v>ALVENARIA DE BLOCO DE CONCRETO 19X19X39 CM CLASSE C</v>
          </cell>
          <cell r="D285" t="str">
            <v>M2</v>
          </cell>
          <cell r="E285">
            <v>148.86000000000001</v>
          </cell>
        </row>
        <row r="286">
          <cell r="A286" t="str">
            <v>04.01.042</v>
          </cell>
          <cell r="B286" t="str">
            <v>ALVENARIA DE BLOCO CERAMICO PORTANTE E=14CM</v>
          </cell>
          <cell r="D286" t="str">
            <v>M2</v>
          </cell>
          <cell r="E286">
            <v>103.21</v>
          </cell>
        </row>
        <row r="287">
          <cell r="A287" t="str">
            <v>04.01.043</v>
          </cell>
          <cell r="B287" t="str">
            <v>ALVENARIA DE BLOCO CERAMICO PORTANTE E=19CM</v>
          </cell>
          <cell r="D287" t="str">
            <v>M2</v>
          </cell>
          <cell r="E287">
            <v>125.75</v>
          </cell>
        </row>
        <row r="288">
          <cell r="A288" t="str">
            <v>04.01.045</v>
          </cell>
          <cell r="B288" t="str">
            <v>CONCRETO GROUT, PREPARADO NO LOCAL, LANÇADO E ADENSADO</v>
          </cell>
          <cell r="D288" t="str">
            <v>M3</v>
          </cell>
          <cell r="E288">
            <v>735.19</v>
          </cell>
        </row>
        <row r="289">
          <cell r="A289" t="str">
            <v>04.01.046</v>
          </cell>
          <cell r="B289" t="str">
            <v>ARMADURA CA 50 PARA PAREDE AUTO-PORTANTE</v>
          </cell>
          <cell r="D289" t="str">
            <v>KG</v>
          </cell>
          <cell r="E289">
            <v>15.59</v>
          </cell>
        </row>
        <row r="290">
          <cell r="A290" t="str">
            <v>04.01.047</v>
          </cell>
          <cell r="B290" t="str">
            <v>ARMADURA CA 60 PARA PAREDE AUTO-PORTANTE</v>
          </cell>
          <cell r="D290" t="str">
            <v>KG</v>
          </cell>
          <cell r="E290">
            <v>16.420000000000002</v>
          </cell>
        </row>
        <row r="291">
          <cell r="A291" t="str">
            <v>04.01.049</v>
          </cell>
          <cell r="B291" t="str">
            <v>ALVENARIA AUTO-PORTANTE: BLOCO CONCRETO ESTRUTURAL DE 19X19X19CM CLASSE B</v>
          </cell>
          <cell r="D291" t="str">
            <v>M2</v>
          </cell>
          <cell r="E291">
            <v>223.71</v>
          </cell>
        </row>
        <row r="292">
          <cell r="A292" t="str">
            <v>04.01.050</v>
          </cell>
          <cell r="B292" t="str">
            <v>ALVENARIA AUTO-PORTANTE: BLOCO CONCRETO ESTRUTURAL DE 14X19X39CM
CLASSE B</v>
          </cell>
          <cell r="D292" t="str">
            <v>M2</v>
          </cell>
          <cell r="E292">
            <v>134.16</v>
          </cell>
        </row>
        <row r="293">
          <cell r="A293" t="str">
            <v>04.01.051</v>
          </cell>
          <cell r="B293" t="str">
            <v>ALVENARIA AUTO-PORTANTE: BLOCO CONCRETO ESTRUTURAL DE 19X19X39CM CLASSE B</v>
          </cell>
          <cell r="D293" t="str">
            <v>M2</v>
          </cell>
          <cell r="E293">
            <v>167.27</v>
          </cell>
        </row>
        <row r="294">
          <cell r="A294" t="str">
            <v>04.01.058</v>
          </cell>
          <cell r="B294" t="str">
            <v>VERGA/CINTA EM BLOCO DE CONCRETO CANALETA - 14 CM</v>
          </cell>
          <cell r="D294" t="str">
            <v>M</v>
          </cell>
          <cell r="E294">
            <v>56.81</v>
          </cell>
        </row>
        <row r="295">
          <cell r="A295" t="str">
            <v>04.01.059</v>
          </cell>
          <cell r="B295" t="str">
            <v>VERGA/CINTA EM BLOCO DE CONCRETO CANALETA - 19 CM</v>
          </cell>
          <cell r="D295" t="str">
            <v>M</v>
          </cell>
          <cell r="E295">
            <v>63.16</v>
          </cell>
        </row>
        <row r="296">
          <cell r="A296" t="str">
            <v>04.01.063</v>
          </cell>
          <cell r="B296" t="str">
            <v>ALVENARIA DE CONCRETO CELULAR - BLOCOS E=7,5CM</v>
          </cell>
          <cell r="D296" t="str">
            <v>M2</v>
          </cell>
          <cell r="E296">
            <v>154.83000000000001</v>
          </cell>
        </row>
        <row r="297">
          <cell r="A297" t="str">
            <v>04.01.064</v>
          </cell>
          <cell r="B297" t="str">
            <v>ALVENARIA DE CONCRETO CELULAR - BLOCOS E=10CM</v>
          </cell>
          <cell r="D297" t="str">
            <v>M2</v>
          </cell>
          <cell r="E297">
            <v>192.43</v>
          </cell>
        </row>
        <row r="298">
          <cell r="A298" t="str">
            <v>04.01.065</v>
          </cell>
          <cell r="B298" t="str">
            <v>ALVENARIA DE CONCRETO CELULAR BLOCOS E=15CM</v>
          </cell>
          <cell r="D298" t="str">
            <v>M2</v>
          </cell>
          <cell r="E298">
            <v>251.7</v>
          </cell>
        </row>
        <row r="299">
          <cell r="A299" t="str">
            <v>04.01.066</v>
          </cell>
          <cell r="B299" t="str">
            <v>FORMA PILAR QUADRA DE ESPORTES  BLOCO DE CONCRETO 39x19x39CM 3 Mpa</v>
          </cell>
          <cell r="D299" t="str">
            <v>M</v>
          </cell>
          <cell r="E299">
            <v>135.52000000000001</v>
          </cell>
        </row>
        <row r="300">
          <cell r="A300" t="str">
            <v>04.01.070</v>
          </cell>
          <cell r="B300" t="str">
            <v>ALVENARIA DE TIJOLO CERAMICO FURADO (BAIANO) ESP.NOM. 10 CM</v>
          </cell>
          <cell r="D300" t="str">
            <v>M2</v>
          </cell>
          <cell r="E300">
            <v>109.18</v>
          </cell>
        </row>
        <row r="301">
          <cell r="A301" t="str">
            <v>04.01.071</v>
          </cell>
          <cell r="B301" t="str">
            <v>ALVENARIA DE TIJOLO CERAMICO FURADO (BAIANO) ESP.NOM. 12.5 CM</v>
          </cell>
          <cell r="D301" t="str">
            <v>M2</v>
          </cell>
          <cell r="E301">
            <v>125.22</v>
          </cell>
        </row>
        <row r="302">
          <cell r="A302" t="str">
            <v>04.01.072</v>
          </cell>
          <cell r="B302" t="str">
            <v>ALVENARIA DE TIJOLO CERAMICO FURADO (BAIANO) ESP.NOM 15 CM</v>
          </cell>
          <cell r="D302" t="str">
            <v>M2</v>
          </cell>
          <cell r="E302">
            <v>101.03</v>
          </cell>
        </row>
        <row r="303">
          <cell r="A303" t="str">
            <v>04.01.073</v>
          </cell>
          <cell r="B303" t="str">
            <v>ALVENARIA DE TIJOLO CERAMICO FURADO (BAIANO) ESP.NOM. 20 CM</v>
          </cell>
          <cell r="D303" t="str">
            <v>M2</v>
          </cell>
          <cell r="E303">
            <v>123.28</v>
          </cell>
        </row>
        <row r="304">
          <cell r="A304" t="str">
            <v>04.01.099</v>
          </cell>
          <cell r="B304" t="str">
            <v>ALVENARIAS</v>
          </cell>
          <cell r="D304" t="str">
            <v>MV</v>
          </cell>
          <cell r="E304">
            <v>710.02</v>
          </cell>
        </row>
        <row r="305">
          <cell r="A305" t="str">
            <v>04.02.011</v>
          </cell>
          <cell r="B305" t="str">
            <v>ELEMENTO VAZADO DE CONCRETO TIPO QUADRICULADO 25 FUROS  39X39X8CM NEOREX 19C</v>
          </cell>
          <cell r="D305" t="str">
            <v>M2</v>
          </cell>
          <cell r="E305">
            <v>240.51</v>
          </cell>
        </row>
        <row r="306">
          <cell r="A306" t="str">
            <v>04.02.014</v>
          </cell>
          <cell r="B306" t="str">
            <v>ELEMENTO VAZADO DE CONCRETO TIPO QUADRICULADO 16 FUROS C/ALETAS INCLINADAS 39X39X10CM</v>
          </cell>
          <cell r="D306" t="str">
            <v>M2</v>
          </cell>
          <cell r="E306">
            <v>241.82</v>
          </cell>
        </row>
        <row r="307">
          <cell r="A307" t="str">
            <v>04.02.015</v>
          </cell>
          <cell r="B307" t="str">
            <v>ELEMENTO VAZADO DE CONCRETO TIPO CAIXILHO 40X40X20CM</v>
          </cell>
          <cell r="D307" t="str">
            <v>M2</v>
          </cell>
          <cell r="E307">
            <v>883.59</v>
          </cell>
        </row>
        <row r="308">
          <cell r="A308" t="str">
            <v>04.02.018</v>
          </cell>
          <cell r="B308" t="str">
            <v>ELEMENTO VAZADO DE BLOCO DE CONCRETO 19X19X39CM CLASSE C</v>
          </cell>
          <cell r="D308" t="str">
            <v>M2</v>
          </cell>
          <cell r="E308">
            <v>141.75</v>
          </cell>
        </row>
        <row r="309">
          <cell r="A309" t="str">
            <v>04.02.020</v>
          </cell>
          <cell r="B309" t="str">
            <v>ELEMENTO VAZADO DE BLOCOS CERAMICOS DE VEDACAO</v>
          </cell>
          <cell r="D309" t="str">
            <v>M2</v>
          </cell>
          <cell r="E309">
            <v>206.55</v>
          </cell>
        </row>
        <row r="310">
          <cell r="A310" t="str">
            <v>04.02.062</v>
          </cell>
          <cell r="B310" t="str">
            <v>ELEMENTO VAZADO CERAMICO 18X18X7CM</v>
          </cell>
          <cell r="D310" t="str">
            <v>M2</v>
          </cell>
          <cell r="E310">
            <v>665.22</v>
          </cell>
        </row>
        <row r="311">
          <cell r="A311" t="str">
            <v>04.02.099</v>
          </cell>
          <cell r="B311" t="str">
            <v>ELEMENTOS VAZADOS</v>
          </cell>
          <cell r="D311" t="str">
            <v>MV</v>
          </cell>
          <cell r="E311">
            <v>710.02</v>
          </cell>
        </row>
        <row r="312">
          <cell r="A312" t="str">
            <v>04.03.001</v>
          </cell>
          <cell r="B312" t="str">
            <v>DV-01 DIVISORIA DE GRANILITE - LATERAL ABERTA</v>
          </cell>
          <cell r="D312" t="str">
            <v>M</v>
          </cell>
          <cell r="E312">
            <v>900.75</v>
          </cell>
        </row>
        <row r="313">
          <cell r="A313" t="str">
            <v>04.03.002</v>
          </cell>
          <cell r="B313" t="str">
            <v>DV-02 DIVISORIA DE GRANILITE - LATERAL FECHADA</v>
          </cell>
          <cell r="D313" t="str">
            <v>M</v>
          </cell>
          <cell r="E313">
            <v>900.75</v>
          </cell>
        </row>
        <row r="314">
          <cell r="A314" t="str">
            <v>04.03.003</v>
          </cell>
          <cell r="B314" t="str">
            <v>DV-03 DIVISORIA DE GRANILITE - FRONTAL</v>
          </cell>
          <cell r="D314" t="str">
            <v>M</v>
          </cell>
          <cell r="E314">
            <v>2353.1999999999998</v>
          </cell>
        </row>
        <row r="315">
          <cell r="A315" t="str">
            <v>04.03.005</v>
          </cell>
          <cell r="B315" t="str">
            <v>DV-06 DIVISORIA DE GRANILITE SANITARIO INFANTIL H=1,20M</v>
          </cell>
          <cell r="D315" t="str">
            <v>M</v>
          </cell>
          <cell r="E315">
            <v>625.69000000000005</v>
          </cell>
        </row>
        <row r="316">
          <cell r="A316" t="str">
            <v>04.03.008</v>
          </cell>
          <cell r="B316" t="str">
            <v>DV-04 DIVISÓRIA DE GRANILITE - ANTEPARO</v>
          </cell>
          <cell r="D316" t="str">
            <v>M</v>
          </cell>
          <cell r="E316">
            <v>937.18</v>
          </cell>
        </row>
        <row r="317">
          <cell r="A317" t="str">
            <v>04.03.009</v>
          </cell>
          <cell r="B317" t="str">
            <v>DV-07 DIVISÓRIA DE GRANILITE</v>
          </cell>
          <cell r="D317" t="str">
            <v>M2</v>
          </cell>
          <cell r="E317">
            <v>308.05</v>
          </cell>
        </row>
        <row r="318">
          <cell r="A318" t="str">
            <v>04.03.010</v>
          </cell>
          <cell r="B318" t="str">
            <v>DIVISORIA DV-03 CR  SANITARIO / VESTIARIO FUNCIONARIOS USO EXCLUSIVO PADRÃO CRECHE</v>
          </cell>
          <cell r="D318" t="str">
            <v>M</v>
          </cell>
          <cell r="E318">
            <v>914.1</v>
          </cell>
        </row>
        <row r="319">
          <cell r="A319" t="str">
            <v>04.03.020</v>
          </cell>
          <cell r="B319" t="str">
            <v>PLACAS DE CONCRETO - ESPESSURA 5 CM</v>
          </cell>
          <cell r="D319" t="str">
            <v>M2</v>
          </cell>
          <cell r="E319">
            <v>453.11</v>
          </cell>
        </row>
        <row r="320">
          <cell r="A320" t="str">
            <v>04.03.022</v>
          </cell>
          <cell r="B320" t="str">
            <v>DIVISORIA CHAPA FIBRA MAD PRENS BP/PAINEL/VIDRO/VENTIL PERM E=35MM</v>
          </cell>
          <cell r="D320" t="str">
            <v>M2</v>
          </cell>
          <cell r="E320">
            <v>302.01</v>
          </cell>
        </row>
        <row r="321">
          <cell r="A321" t="str">
            <v>04.03.023</v>
          </cell>
          <cell r="B321" t="str">
            <v>DIVISORIA CHAPA FIBRA MAD PRENS BP/PAINEL CEGO 1,20X2,11M E=35MM</v>
          </cell>
          <cell r="D321" t="str">
            <v>M2</v>
          </cell>
          <cell r="E321">
            <v>299.23</v>
          </cell>
        </row>
        <row r="322">
          <cell r="A322" t="str">
            <v>04.03.025</v>
          </cell>
          <cell r="B322" t="str">
            <v>DIVISORIA CHAPA FIBRA MAD PRENS BP/PAINEL VENT PERM 1,20X2,11M E=35MM</v>
          </cell>
          <cell r="D322" t="str">
            <v>M2</v>
          </cell>
          <cell r="E322">
            <v>273.07</v>
          </cell>
        </row>
        <row r="323">
          <cell r="A323" t="str">
            <v>04.03.026</v>
          </cell>
          <cell r="B323" t="str">
            <v>DV-05 DIVISORIA PARA SALA DE INFORMÁTICA</v>
          </cell>
          <cell r="D323" t="str">
            <v>M2</v>
          </cell>
          <cell r="E323">
            <v>237.68</v>
          </cell>
        </row>
        <row r="324">
          <cell r="A324" t="str">
            <v>04.03.028</v>
          </cell>
          <cell r="B324" t="str">
            <v>DIVISORIA DE  PLACA DE GESSO ACARTONADO STANDARD 15MM ESPESSURA 100/70  COM LÃ MINERAL. FORNECIDA E INSTALADA</v>
          </cell>
          <cell r="D324" t="str">
            <v>M2</v>
          </cell>
          <cell r="E324">
            <v>313.72000000000003</v>
          </cell>
        </row>
        <row r="325">
          <cell r="A325" t="str">
            <v>04.03.029</v>
          </cell>
          <cell r="B325" t="str">
            <v>DIVISORIA DE  PLACA DE GESSO ACARTONADO STANDARD 15MM ESPESSURA 120/90  COM LÃ MINERAL. FORNECIDA E INSTALADA</v>
          </cell>
          <cell r="D325" t="str">
            <v>M2</v>
          </cell>
          <cell r="E325">
            <v>266.7</v>
          </cell>
        </row>
        <row r="326">
          <cell r="A326" t="str">
            <v>04.03.034</v>
          </cell>
          <cell r="B326" t="str">
            <v>DV-08 DIVISORIA SANITARIA LAMINADO DE ALTA PRESSÃO -  HPL  ESPESSURA 10MM  ACABAMENTO TEXTURIZADO FORNERCIDA E INSTALADA INCLUSIVE FERRAGENS.</v>
          </cell>
          <cell r="D326" t="str">
            <v>M2</v>
          </cell>
          <cell r="E326">
            <v>1012.29</v>
          </cell>
        </row>
        <row r="327">
          <cell r="A327" t="str">
            <v>04.03.099</v>
          </cell>
          <cell r="B327" t="str">
            <v>PLACAS DIVISORIAS</v>
          </cell>
          <cell r="D327" t="str">
            <v>MV</v>
          </cell>
          <cell r="E327">
            <v>710.02</v>
          </cell>
        </row>
        <row r="328">
          <cell r="A328" t="str">
            <v>04.50.001</v>
          </cell>
          <cell r="B328" t="str">
            <v>DEMOLIÇÃO DE ALVENARIAS EM GERAL E ELEMENTOS VAZADOS,INCL REVESTIMENTOS</v>
          </cell>
          <cell r="D328" t="str">
            <v>M3</v>
          </cell>
          <cell r="E328">
            <v>127.13</v>
          </cell>
        </row>
        <row r="329">
          <cell r="A329" t="str">
            <v>04.50.010</v>
          </cell>
          <cell r="B329" t="str">
            <v>DEMOLIÇÃO DE DIVISÓRIAS DE MADEIRA INCLUINDO ENTARUGAMENTO</v>
          </cell>
          <cell r="D329" t="str">
            <v>M2</v>
          </cell>
          <cell r="E329">
            <v>8.24</v>
          </cell>
        </row>
        <row r="330">
          <cell r="A330" t="str">
            <v>04.50.011</v>
          </cell>
          <cell r="B330" t="str">
            <v>DEMOLIÇÃO DE DIVISÓRIAS EM PLACAS PARA SANITÁRIOS</v>
          </cell>
          <cell r="D330" t="str">
            <v>M2</v>
          </cell>
          <cell r="E330">
            <v>8.24</v>
          </cell>
        </row>
        <row r="331">
          <cell r="A331" t="str">
            <v>04.50.012</v>
          </cell>
          <cell r="B331" t="str">
            <v>DEMOLIÇÃO DE PLACAS DE FIBRO CIMENTO</v>
          </cell>
          <cell r="D331" t="str">
            <v>M2</v>
          </cell>
          <cell r="E331">
            <v>10.51</v>
          </cell>
        </row>
        <row r="332">
          <cell r="A332" t="str">
            <v>04.50.099</v>
          </cell>
          <cell r="B332" t="str">
            <v>DEMOLICOES</v>
          </cell>
          <cell r="D332" t="str">
            <v>MV</v>
          </cell>
          <cell r="E332">
            <v>710.02</v>
          </cell>
        </row>
        <row r="333">
          <cell r="A333" t="str">
            <v>04.60.010</v>
          </cell>
          <cell r="B333" t="str">
            <v>RETIRADA DE DIVISÓRIAS EM CHAPAS DE MADEIRA, INCLUSIVE ENTARUGAMENTO</v>
          </cell>
          <cell r="D333" t="str">
            <v>M2</v>
          </cell>
          <cell r="E333">
            <v>21.02</v>
          </cell>
        </row>
        <row r="334">
          <cell r="A334" t="str">
            <v>04.60.011</v>
          </cell>
          <cell r="B334" t="str">
            <v>RETIRADA DE DIVISÓRIAS EM CHAPA DE MADEIRA,EXCLUSIVE ENTARUGAMENTO</v>
          </cell>
          <cell r="D334" t="str">
            <v>M2</v>
          </cell>
          <cell r="E334">
            <v>7</v>
          </cell>
        </row>
        <row r="335">
          <cell r="A335" t="str">
            <v>04.60.012</v>
          </cell>
          <cell r="B335" t="str">
            <v>RETIRADA DE PAINÉIS DIVISÓRIAS COM MONTANTES METÁLICAS</v>
          </cell>
          <cell r="D335" t="str">
            <v>M2</v>
          </cell>
          <cell r="E335">
            <v>9.25</v>
          </cell>
        </row>
        <row r="336">
          <cell r="A336" t="str">
            <v>04.60.099</v>
          </cell>
          <cell r="B336" t="str">
            <v>RETIRADAS</v>
          </cell>
          <cell r="D336" t="str">
            <v>MV</v>
          </cell>
          <cell r="E336">
            <v>710.02</v>
          </cell>
        </row>
        <row r="337">
          <cell r="A337" t="str">
            <v>04.70.010</v>
          </cell>
          <cell r="B337" t="str">
            <v>RECOLOCAÇÃO DE DIVISÓRIAS EM CHAPAS DE MADEIRA INCLUSIVE ENTARUGAMENTO</v>
          </cell>
          <cell r="D337" t="str">
            <v>M2</v>
          </cell>
          <cell r="E337">
            <v>78.180000000000007</v>
          </cell>
        </row>
        <row r="338">
          <cell r="A338" t="str">
            <v>04.70.011</v>
          </cell>
          <cell r="B338" t="str">
            <v>RECOLOCAÇÃO DE DIVISÓRIAS EM CHAPAS DE MADEIRA EXCLUSIVE ENTARUGAMENTO</v>
          </cell>
          <cell r="D338" t="str">
            <v>M2</v>
          </cell>
          <cell r="E338">
            <v>25.23</v>
          </cell>
        </row>
        <row r="339">
          <cell r="A339" t="str">
            <v>04.70.012</v>
          </cell>
          <cell r="B339" t="str">
            <v>RECOLOCAÇÃO DE PAINÉIS DIVISÓRIOS COM MONTANTES METÁLICAS</v>
          </cell>
          <cell r="D339" t="str">
            <v>M2</v>
          </cell>
          <cell r="E339">
            <v>62.44</v>
          </cell>
        </row>
        <row r="340">
          <cell r="A340" t="str">
            <v>04.70.099</v>
          </cell>
          <cell r="B340" t="str">
            <v>RECOLOCACOES DE ALVENARIA E OUTROS ELEMENTOS DIVISORIOS</v>
          </cell>
          <cell r="D340" t="str">
            <v>MV</v>
          </cell>
          <cell r="E340">
            <v>710.02</v>
          </cell>
        </row>
        <row r="341">
          <cell r="A341" t="str">
            <v>04.80.002</v>
          </cell>
          <cell r="B341" t="str">
            <v>ELEMENTO VAZADO REF NEO REX 16 19X19X10CM</v>
          </cell>
          <cell r="D341" t="str">
            <v>M2</v>
          </cell>
          <cell r="E341">
            <v>374.01</v>
          </cell>
        </row>
        <row r="342">
          <cell r="A342" t="str">
            <v>04.80.003</v>
          </cell>
          <cell r="B342" t="str">
            <v>ELEMENTO VAZADO REF NEO REX 16DC 19X19X19CM</v>
          </cell>
          <cell r="D342" t="str">
            <v>M2</v>
          </cell>
          <cell r="E342">
            <v>830.34</v>
          </cell>
        </row>
        <row r="343">
          <cell r="A343" t="str">
            <v>04.80.004</v>
          </cell>
          <cell r="B343" t="str">
            <v>ELEMENTO VAZADO REF NEO REX 90 39X39X7CM</v>
          </cell>
          <cell r="D343" t="str">
            <v>M2</v>
          </cell>
          <cell r="E343">
            <v>201.54</v>
          </cell>
        </row>
        <row r="344">
          <cell r="A344" t="str">
            <v>04.80.011</v>
          </cell>
          <cell r="B344" t="str">
            <v>DIVISORIA CHAPA COMPENSADO E=4MM G1-C8  AMBAS FACES INCL ENTARUGAMENTO</v>
          </cell>
          <cell r="D344" t="str">
            <v>M2</v>
          </cell>
          <cell r="E344">
            <v>166.15</v>
          </cell>
        </row>
        <row r="345">
          <cell r="A345" t="str">
            <v>04.80.017</v>
          </cell>
          <cell r="B345" t="str">
            <v>DIVISORIAS DE CHAPAS DIVILUX OU SIMILAR</v>
          </cell>
          <cell r="D345" t="str">
            <v>M2</v>
          </cell>
          <cell r="E345">
            <v>298.95</v>
          </cell>
        </row>
        <row r="346">
          <cell r="A346" t="str">
            <v>04.80.099</v>
          </cell>
          <cell r="B346" t="str">
            <v>SERVICOS DE ALVENARIA E OUTROS ELEMENTOS DIVISORIOS - CONSERVACAO</v>
          </cell>
          <cell r="D346" t="str">
            <v>MV</v>
          </cell>
          <cell r="E346">
            <v>710.02</v>
          </cell>
        </row>
        <row r="347">
          <cell r="A347" t="str">
            <v>05.01.001</v>
          </cell>
          <cell r="B347" t="str">
            <v>PM-67 PORTA DE MADEIRA MACHO/FEMEA P/ PINT. BAT. MET. L=82CM</v>
          </cell>
          <cell r="D347" t="str">
            <v>UN</v>
          </cell>
          <cell r="E347">
            <v>3607.39</v>
          </cell>
        </row>
        <row r="348">
          <cell r="A348" t="str">
            <v>05.01.002</v>
          </cell>
          <cell r="B348" t="str">
            <v>PM-68 PORTA DE MADEIRA MACHO/FEMEA P/ PINT. BAT. MET. L=92CM</v>
          </cell>
          <cell r="D348" t="str">
            <v>UN</v>
          </cell>
          <cell r="E348">
            <v>3796.43</v>
          </cell>
        </row>
        <row r="349">
          <cell r="A349" t="str">
            <v>05.01.004</v>
          </cell>
          <cell r="B349" t="str">
            <v>PM-04 PORTA DE MADEIRA SARRAFEADA P/ PINT. BAT. MADEIRA L=82CM</v>
          </cell>
          <cell r="D349" t="str">
            <v>UN</v>
          </cell>
          <cell r="E349">
            <v>1383.05</v>
          </cell>
        </row>
        <row r="350">
          <cell r="A350" t="str">
            <v>05.01.005</v>
          </cell>
          <cell r="B350" t="str">
            <v>PM-05 PORTA DE MADEIRA SARRAFEADA P/ PINT. BAT. MADEIRA L=92CM</v>
          </cell>
          <cell r="D350" t="str">
            <v>UN</v>
          </cell>
          <cell r="E350">
            <v>1428.82</v>
          </cell>
        </row>
        <row r="351">
          <cell r="A351" t="str">
            <v>05.01.009</v>
          </cell>
          <cell r="B351" t="str">
            <v>PM-19 PORTA DE MADEIRA MACHO/FEMEA P/ PINT. BAT. MADEIRA L=62CM</v>
          </cell>
          <cell r="D351" t="str">
            <v>UN</v>
          </cell>
          <cell r="E351">
            <v>2306.75</v>
          </cell>
        </row>
        <row r="352">
          <cell r="A352" t="str">
            <v>05.01.010</v>
          </cell>
          <cell r="B352" t="str">
            <v>PM-20 PORTA DE MADEIRA MACHO/FEMEA P/ PINT. BAT. MADEIRA L=82CM</v>
          </cell>
          <cell r="D352" t="str">
            <v>UN</v>
          </cell>
          <cell r="E352">
            <v>2432.94</v>
          </cell>
        </row>
        <row r="353">
          <cell r="A353" t="str">
            <v>05.01.011</v>
          </cell>
          <cell r="B353" t="str">
            <v>PM-21 PORTA DE MADEIRA MACHO/FEMEA P/ PINT. BAT. MADEIRA L=92CM</v>
          </cell>
          <cell r="D353" t="str">
            <v>UN</v>
          </cell>
          <cell r="E353">
            <v>2593.67</v>
          </cell>
        </row>
        <row r="354">
          <cell r="A354" t="str">
            <v>05.01.013</v>
          </cell>
          <cell r="B354" t="str">
            <v>PM-23 PORTA DE MADEIRA MACHO/FEMEA P/ PINT. BAT. MADEIRA L=72CM</v>
          </cell>
          <cell r="D354" t="str">
            <v>UN</v>
          </cell>
          <cell r="E354">
            <v>2530.11</v>
          </cell>
        </row>
        <row r="355">
          <cell r="A355" t="str">
            <v>05.01.014</v>
          </cell>
          <cell r="B355" t="str">
            <v>PM-24 PORTA DE MADEIRA SARRAFEADA P/ PINT. BAT. MADEIRA L=72CM</v>
          </cell>
          <cell r="D355" t="str">
            <v>UN</v>
          </cell>
          <cell r="E355">
            <v>1378.33</v>
          </cell>
        </row>
        <row r="356">
          <cell r="A356" t="str">
            <v>05.01.024</v>
          </cell>
          <cell r="B356" t="str">
            <v>PM-34 PORTA DE MADEIRA MACHO/FEMEA P/ PINT. C/ BAND. BAT. MET. L=72CM</v>
          </cell>
          <cell r="D356" t="str">
            <v>UN</v>
          </cell>
          <cell r="E356">
            <v>4053.47</v>
          </cell>
        </row>
        <row r="357">
          <cell r="A357" t="str">
            <v>05.01.025</v>
          </cell>
          <cell r="B357" t="str">
            <v>PM-35 PORTA DE MADEIRA MACHO/FEMEA P/ PINT. C/ BAND. BAT. MET. L=82CM</v>
          </cell>
          <cell r="D357" t="str">
            <v>UN</v>
          </cell>
          <cell r="E357">
            <v>4038.15</v>
          </cell>
        </row>
        <row r="358">
          <cell r="A358" t="str">
            <v>05.01.026</v>
          </cell>
          <cell r="B358" t="str">
            <v>PM-36 PORTA DE MADEIRA MACHO/FEMEA P/ PINT. C/ BAND. BAT. MET. L=92CM</v>
          </cell>
          <cell r="D358" t="str">
            <v>UN</v>
          </cell>
          <cell r="E358">
            <v>4280.7299999999996</v>
          </cell>
        </row>
        <row r="359">
          <cell r="A359" t="str">
            <v>05.01.028</v>
          </cell>
          <cell r="B359" t="str">
            <v>PORTAS PARA DIVISORIAS CHAPA FIBRA MAD PRENS BP COM FERRAGENS</v>
          </cell>
          <cell r="D359" t="str">
            <v>UN</v>
          </cell>
          <cell r="E359">
            <v>748.34</v>
          </cell>
        </row>
        <row r="360">
          <cell r="A360" t="str">
            <v>05.01.029</v>
          </cell>
          <cell r="B360" t="str">
            <v>PM-74 PORTA SARRAFEADO MACIÇO P/BOXES L=62CM-COMPLETA</v>
          </cell>
          <cell r="D360" t="str">
            <v>UN</v>
          </cell>
          <cell r="E360">
            <v>911.7</v>
          </cell>
        </row>
        <row r="361">
          <cell r="A361" t="str">
            <v>05.01.032</v>
          </cell>
          <cell r="B361" t="str">
            <v>PM-84 PORTA SARRAFEADO MACIÇO P/BOXES L=82CM-COMPLETA</v>
          </cell>
          <cell r="D361" t="str">
            <v>UN</v>
          </cell>
          <cell r="E361">
            <v>1765.06</v>
          </cell>
        </row>
        <row r="362">
          <cell r="A362" t="str">
            <v>05.01.036</v>
          </cell>
          <cell r="B362" t="str">
            <v>PM-38 PORTA DE MADEIRA MACHO/FEMEA P/ PINT. C/ BAND. BAT. MAD. L=72CM</v>
          </cell>
          <cell r="D362" t="str">
            <v>UN</v>
          </cell>
          <cell r="E362">
            <v>2828</v>
          </cell>
        </row>
        <row r="363">
          <cell r="A363" t="str">
            <v>05.01.037</v>
          </cell>
          <cell r="B363" t="str">
            <v>PM-39 PORTA DE MADEIRA MACHO/FEMEA P/ PINT. C/ BAND. BAT. MAD. L=82CM</v>
          </cell>
          <cell r="D363" t="str">
            <v>UN</v>
          </cell>
          <cell r="E363">
            <v>2773.34</v>
          </cell>
        </row>
        <row r="364">
          <cell r="A364" t="str">
            <v>05.01.044</v>
          </cell>
          <cell r="B364" t="str">
            <v>PM-40 PORTA DE MADEIRA MACHO/FEMEA P/ PINT. C/ BAND. BAT. MAD. L=92CM</v>
          </cell>
          <cell r="D364" t="str">
            <v>UN</v>
          </cell>
          <cell r="E364">
            <v>2976.59</v>
          </cell>
        </row>
        <row r="365">
          <cell r="A365" t="str">
            <v>05.01.046</v>
          </cell>
          <cell r="B365" t="str">
            <v>PM-70 PORTA DE MADEIRA SARRAFEADA P/ PINT. BAT. MET. L=72CM</v>
          </cell>
          <cell r="D365" t="str">
            <v>UN</v>
          </cell>
          <cell r="E365">
            <v>2524.4499999999998</v>
          </cell>
        </row>
        <row r="366">
          <cell r="A366" t="str">
            <v>05.01.047</v>
          </cell>
          <cell r="B366" t="str">
            <v>PM-71 PORTA DE MADEIRA SARRAFEADA P/ PINT. BAT. MET. L=82CM</v>
          </cell>
          <cell r="D366" t="str">
            <v>UN</v>
          </cell>
          <cell r="E366">
            <v>2557.4899999999998</v>
          </cell>
        </row>
        <row r="367">
          <cell r="A367" t="str">
            <v>05.01.048</v>
          </cell>
          <cell r="B367" t="str">
            <v>PM-72 PORTA DE MADEIRA SARRAFEADA P/ PINT. BAT. MET. L=92CM</v>
          </cell>
          <cell r="D367" t="str">
            <v>UN</v>
          </cell>
          <cell r="E367">
            <v>2631.58</v>
          </cell>
        </row>
        <row r="368">
          <cell r="A368" t="str">
            <v>05.01.050</v>
          </cell>
          <cell r="B368" t="str">
            <v>PM-81 PORTA SARRAFEADO MACIÇO P/BOXE ACESSIVEL-COMPLETA</v>
          </cell>
          <cell r="D368" t="str">
            <v>UN</v>
          </cell>
          <cell r="E368">
            <v>1707.26</v>
          </cell>
        </row>
        <row r="369">
          <cell r="A369" t="str">
            <v>05.01.051</v>
          </cell>
          <cell r="B369" t="str">
            <v>PM-75 PORTA SARRAFEADA MACICA SANIT. ACESSIVEL BAT. MET.</v>
          </cell>
          <cell r="D369" t="str">
            <v>UN</v>
          </cell>
          <cell r="E369">
            <v>3033.29</v>
          </cell>
        </row>
        <row r="370">
          <cell r="A370" t="str">
            <v>05.01.069</v>
          </cell>
          <cell r="B370" t="str">
            <v>PM-82 PORTA DE CORRER ACESSIVEL SARRAF.MACIÇA P/PINTURA(L=111CM)</v>
          </cell>
          <cell r="D370" t="str">
            <v>UN</v>
          </cell>
          <cell r="E370">
            <v>4237.6400000000003</v>
          </cell>
        </row>
        <row r="371">
          <cell r="A371" t="str">
            <v>05.01.070</v>
          </cell>
          <cell r="B371" t="str">
            <v>PM-83 PORTA DE CORRER ACESSIVEL SARRAFEADA MACIÇA G1-C1 P/PINTURA L=101CM</v>
          </cell>
          <cell r="D371" t="str">
            <v>UN</v>
          </cell>
          <cell r="E371">
            <v>4088.77</v>
          </cell>
        </row>
        <row r="372">
          <cell r="A372" t="str">
            <v>05.01.090</v>
          </cell>
          <cell r="B372" t="str">
            <v>PM-58 PORTA DE MADEIRA SARRAFEADA P/ PINT. C/ BAND. BAT. MET. L=72CM INCLUSIVE REFORÇO DE FECHADURA</v>
          </cell>
          <cell r="D372" t="str">
            <v>UN</v>
          </cell>
          <cell r="E372">
            <v>2667.93</v>
          </cell>
        </row>
        <row r="373">
          <cell r="A373" t="str">
            <v>05.01.091</v>
          </cell>
          <cell r="B373" t="str">
            <v>PM-59 PORTA DE MADEIRA SARRAFEADA P/ PINT. C/ BAND. BAT. MET. L=82CM INCLUSIVE REFORÇO DE FECHADURA</v>
          </cell>
          <cell r="D373" t="str">
            <v>UN</v>
          </cell>
          <cell r="E373">
            <v>2721.11</v>
          </cell>
        </row>
        <row r="374">
          <cell r="A374" t="str">
            <v>05.01.092</v>
          </cell>
          <cell r="B374" t="str">
            <v>PM-60 PORTA DE MADEIRA SARRAFEADA P/ PINT. C/ BAND. BAT. MET. L=92CM INCLUSIVE REFORÇO DE FECHADURA</v>
          </cell>
          <cell r="D374" t="str">
            <v>UN</v>
          </cell>
          <cell r="E374">
            <v>2815.34</v>
          </cell>
        </row>
        <row r="375">
          <cell r="A375" t="str">
            <v>05.01.094</v>
          </cell>
          <cell r="B375" t="str">
            <v>PM-62 PORTA DE MADEIRA SARRAFEADA P/ PINT. C/ BAND. BAT. MAD. L=72CM INCLUSIVE REFORÇO DE FECHADURA</v>
          </cell>
          <cell r="D375" t="str">
            <v>UN</v>
          </cell>
          <cell r="E375">
            <v>1442.46</v>
          </cell>
        </row>
        <row r="376">
          <cell r="A376" t="str">
            <v>05.01.095</v>
          </cell>
          <cell r="B376" t="str">
            <v>PM-63 PORTA DE MADEIRA SARRAFEADA P/ PINT. C/ BAND. BAT. MAD. L=82CM INCLUSIVE REFORÇO DE FECHADURA</v>
          </cell>
          <cell r="D376" t="str">
            <v>UN</v>
          </cell>
          <cell r="E376">
            <v>1456.31</v>
          </cell>
        </row>
        <row r="377">
          <cell r="A377" t="str">
            <v>05.01.096</v>
          </cell>
          <cell r="B377" t="str">
            <v>PM-64 PORTA DE MADEIRA SARRAFEADA P/ PINT. C/ BAND. BAT. MAD. L=92CM INCLUSIVE REFORÇO DE FECHADURA</v>
          </cell>
          <cell r="D377" t="str">
            <v>UN</v>
          </cell>
          <cell r="E377">
            <v>1511.2</v>
          </cell>
        </row>
        <row r="378">
          <cell r="A378" t="str">
            <v>05.01.098</v>
          </cell>
          <cell r="B378" t="str">
            <v>PM-66 PORTA DE MADEIRA MACHO/FEMEA P/ PINT. BAT. MET. L=72CM</v>
          </cell>
          <cell r="D378" t="str">
            <v>UN</v>
          </cell>
          <cell r="E378">
            <v>3676.24</v>
          </cell>
        </row>
        <row r="379">
          <cell r="A379" t="str">
            <v>05.01.099</v>
          </cell>
          <cell r="B379" t="str">
            <v>ELEMENTOS DE MADEIRA COM ACESSORIO</v>
          </cell>
          <cell r="D379" t="str">
            <v>MV</v>
          </cell>
          <cell r="E379">
            <v>710.02</v>
          </cell>
        </row>
        <row r="380">
          <cell r="A380" t="str">
            <v>05.01.100</v>
          </cell>
          <cell r="B380" t="str">
            <v>PM-69 PORTA DE MADEIRA MACHO/FEMEA P/ PINT. BAT. MET. L=124CM</v>
          </cell>
          <cell r="D380" t="str">
            <v>UN</v>
          </cell>
          <cell r="E380">
            <v>5562.44</v>
          </cell>
        </row>
        <row r="381">
          <cell r="A381" t="str">
            <v>05.01.101</v>
          </cell>
          <cell r="B381" t="str">
            <v>PM-08 PORTA DE MADEIRA SARRAFEADA P/ PINT. BAT. MADEIRA L=124CM INCLUSIVE REFORÇO FECHADURA</v>
          </cell>
          <cell r="D381" t="str">
            <v>UN</v>
          </cell>
          <cell r="E381">
            <v>2215.46</v>
          </cell>
        </row>
        <row r="382">
          <cell r="A382" t="str">
            <v>05.01.102</v>
          </cell>
          <cell r="B382" t="str">
            <v>PM-22 PORTA DE MADEIRA MACHO/FEMEA P/ PINT. BAT. MADEIRA L=124CM</v>
          </cell>
          <cell r="D382" t="str">
            <v>UN</v>
          </cell>
          <cell r="E382">
            <v>4413.0600000000004</v>
          </cell>
        </row>
        <row r="383">
          <cell r="A383" t="str">
            <v>05.01.103</v>
          </cell>
          <cell r="B383" t="str">
            <v>PM-37 PORTA DE MADEIRA MACHO/FEMEA P/ PINT. C/ BAND. BAT. MET. L=124CM</v>
          </cell>
          <cell r="D383" t="str">
            <v>UN</v>
          </cell>
          <cell r="E383">
            <v>6209.82</v>
          </cell>
        </row>
        <row r="384">
          <cell r="A384" t="str">
            <v>05.01.104</v>
          </cell>
          <cell r="B384" t="str">
            <v>PM-41 PORTA DE MADEIRA MACHO/FEMEA P/ PINT. C/ BAND. BAT. MAD. L=124CM</v>
          </cell>
          <cell r="D384" t="str">
            <v>UN</v>
          </cell>
          <cell r="E384">
            <v>4923.8</v>
          </cell>
        </row>
        <row r="385">
          <cell r="A385" t="str">
            <v>05.01.105</v>
          </cell>
          <cell r="B385" t="str">
            <v>PM-73 PORTA DE MADEIRA SARRAFEADA P/ PINT. BAT. MET. L=124CM INCLUSIVE REFORÇO FECHADURA</v>
          </cell>
          <cell r="D385" t="str">
            <v>UN</v>
          </cell>
          <cell r="E385">
            <v>3364.83</v>
          </cell>
        </row>
        <row r="386">
          <cell r="A386" t="str">
            <v>05.01.106</v>
          </cell>
          <cell r="B386" t="str">
            <v>PM-61 PORTA DE MADEIRA SARRAFEADA P/ PINT. C/ BAND. BAT. MET. L=124CM INCLUSIVE REFORÇO DE FECHADURA</v>
          </cell>
          <cell r="D386" t="str">
            <v>UN</v>
          </cell>
          <cell r="E386">
            <v>3611.5</v>
          </cell>
        </row>
        <row r="387">
          <cell r="A387" t="str">
            <v>05.01.107</v>
          </cell>
          <cell r="B387" t="str">
            <v>PM-65 PORTA DE MADEIRA SARRAFEADA P/ PINT. C/ BAND. BAT. MAD. L=124CM INCLUSIVE REFORÇO DE FECHADURA</v>
          </cell>
          <cell r="D387" t="str">
            <v>UN</v>
          </cell>
          <cell r="E387">
            <v>2325.4699999999998</v>
          </cell>
        </row>
        <row r="388">
          <cell r="A388" t="str">
            <v>05.01.108</v>
          </cell>
          <cell r="B388" t="str">
            <v>PM-76 PORTA SARRAFEADA MACICA SANIT. ACESSIVEL BAT. MAD.</v>
          </cell>
          <cell r="D388" t="str">
            <v>UN</v>
          </cell>
          <cell r="E388">
            <v>1828.04</v>
          </cell>
        </row>
        <row r="389">
          <cell r="A389" t="str">
            <v>05.01.109</v>
          </cell>
          <cell r="B389" t="str">
            <v>PM-79 PORTA SARRAFEADA MACICA PARA HALL DO ELEVADOR BAT. MET</v>
          </cell>
          <cell r="D389" t="str">
            <v>UN</v>
          </cell>
          <cell r="E389">
            <v>3033.29</v>
          </cell>
        </row>
        <row r="390">
          <cell r="A390" t="str">
            <v>05.01.110</v>
          </cell>
          <cell r="B390" t="str">
            <v>PM-80 PORTA SARRAFEADA MACICA  PARA HALL DO ELEVADOR BAT. MAD.</v>
          </cell>
          <cell r="D390" t="str">
            <v>UN</v>
          </cell>
          <cell r="E390">
            <v>1828.04</v>
          </cell>
        </row>
        <row r="391">
          <cell r="A391" t="str">
            <v>05.01.111</v>
          </cell>
          <cell r="B391" t="str">
            <v>PM-85 PORTA DE CORRER ACESSIVEL SARRAFEADA MACIÇA G1-C1 P/PINTURA L=121CM</v>
          </cell>
          <cell r="D391" t="str">
            <v>UN</v>
          </cell>
          <cell r="E391">
            <v>4404.47</v>
          </cell>
        </row>
        <row r="392">
          <cell r="A392" t="str">
            <v>05.02.099</v>
          </cell>
          <cell r="B392" t="str">
            <v>ELEMENTOS DE MADEIRA COM ACESSORIO</v>
          </cell>
          <cell r="D392" t="str">
            <v>MV</v>
          </cell>
          <cell r="E392">
            <v>710.02</v>
          </cell>
        </row>
        <row r="393">
          <cell r="A393" t="str">
            <v>05.03.099</v>
          </cell>
          <cell r="B393" t="str">
            <v>FERRAGENS</v>
          </cell>
          <cell r="D393" t="str">
            <v>MV</v>
          </cell>
          <cell r="E393">
            <v>710.02</v>
          </cell>
        </row>
        <row r="394">
          <cell r="A394" t="str">
            <v>05.04.099</v>
          </cell>
          <cell r="B394" t="str">
            <v>QUADRO NEGRO / QUADROS DE AVISO</v>
          </cell>
          <cell r="D394" t="str">
            <v>MV</v>
          </cell>
          <cell r="E394">
            <v>710.02</v>
          </cell>
        </row>
        <row r="395">
          <cell r="A395" t="str">
            <v>05.05.037</v>
          </cell>
          <cell r="B395" t="str">
            <v>BS-08 BANCADA PARA FRALDÁRIO</v>
          </cell>
          <cell r="D395" t="str">
            <v>M</v>
          </cell>
          <cell r="E395">
            <v>1421.55</v>
          </cell>
        </row>
        <row r="396">
          <cell r="A396" t="str">
            <v>05.05.040</v>
          </cell>
          <cell r="B396" t="str">
            <v>BS-05 BANCADA PARA COZINHA - GRANITO POLIDO 20MM</v>
          </cell>
          <cell r="D396" t="str">
            <v>M</v>
          </cell>
          <cell r="E396">
            <v>627.99</v>
          </cell>
        </row>
        <row r="397">
          <cell r="A397" t="str">
            <v>05.05.049</v>
          </cell>
          <cell r="B397" t="str">
            <v>BE-04 BANCADA LAVATORIO/EDUCAÇAO INFANTIL</v>
          </cell>
          <cell r="D397" t="str">
            <v>UN</v>
          </cell>
          <cell r="E397">
            <v>2224.1799999999998</v>
          </cell>
        </row>
        <row r="398">
          <cell r="A398" t="str">
            <v>05.05.050</v>
          </cell>
          <cell r="B398" t="str">
            <v>BE-05 BANCADA EDUCAÇÃO INFANTIL</v>
          </cell>
          <cell r="D398" t="str">
            <v>M</v>
          </cell>
          <cell r="E398">
            <v>924.21</v>
          </cell>
        </row>
        <row r="399">
          <cell r="A399" t="str">
            <v>05.05.053</v>
          </cell>
          <cell r="B399" t="str">
            <v>BE-08 BANCADA ALUNOS / QUIMICA E BIOLOGIA (150CM)</v>
          </cell>
          <cell r="D399" t="str">
            <v>UN</v>
          </cell>
          <cell r="E399">
            <v>2331.5700000000002</v>
          </cell>
        </row>
        <row r="400">
          <cell r="A400" t="str">
            <v>05.05.054</v>
          </cell>
          <cell r="B400" t="str">
            <v>BE-09 BANCADA ALUNOS / QUIMICA E BIOLOGIA (195CM)</v>
          </cell>
          <cell r="D400" t="str">
            <v>UN</v>
          </cell>
          <cell r="E400">
            <v>2681.54</v>
          </cell>
        </row>
        <row r="401">
          <cell r="A401" t="str">
            <v>05.05.055</v>
          </cell>
          <cell r="B401" t="str">
            <v>BE-10 BANCADA ALUNOS / MATEMATICA E FISICA (280CM)</v>
          </cell>
          <cell r="D401" t="str">
            <v>UN</v>
          </cell>
          <cell r="E401">
            <v>4186.7299999999996</v>
          </cell>
        </row>
        <row r="402">
          <cell r="A402" t="str">
            <v>05.05.057</v>
          </cell>
          <cell r="B402" t="str">
            <v>BE-11 BANCADA ALUNOS / QUIMICA E BIOLOGIA (120CM)</v>
          </cell>
          <cell r="D402" t="str">
            <v>UN</v>
          </cell>
          <cell r="E402">
            <v>1984.45</v>
          </cell>
        </row>
        <row r="403">
          <cell r="A403" t="str">
            <v>05.05.058</v>
          </cell>
          <cell r="B403" t="str">
            <v>BE-12 BANCADA ALUNOS / QUIMICA E BIOLOGIA (165CM)</v>
          </cell>
          <cell r="D403" t="str">
            <v>UN</v>
          </cell>
          <cell r="E403">
            <v>2334.86</v>
          </cell>
        </row>
        <row r="404">
          <cell r="A404" t="str">
            <v>05.05.059</v>
          </cell>
          <cell r="B404" t="str">
            <v>BE-13 BANCADA ALUNOS / MATEMATICA E FISICA (225CM)</v>
          </cell>
          <cell r="D404" t="str">
            <v>UN</v>
          </cell>
          <cell r="E404">
            <v>3538.1</v>
          </cell>
        </row>
        <row r="405">
          <cell r="A405" t="str">
            <v>05.05.060</v>
          </cell>
          <cell r="B405" t="str">
            <v>BE-14 BANCADA APOIO PARA CAPELA</v>
          </cell>
          <cell r="D405" t="str">
            <v>UN</v>
          </cell>
          <cell r="E405">
            <v>1350.2</v>
          </cell>
        </row>
        <row r="406">
          <cell r="A406" t="str">
            <v>05.05.061</v>
          </cell>
          <cell r="B406" t="str">
            <v>BE-15 BANCADA LABORATORIO COM PRATELEIRA</v>
          </cell>
          <cell r="D406" t="str">
            <v>M</v>
          </cell>
          <cell r="E406">
            <v>2104.4299999999998</v>
          </cell>
        </row>
        <row r="407">
          <cell r="A407" t="str">
            <v>05.05.062</v>
          </cell>
          <cell r="B407" t="str">
            <v>BE-16 BANCADA LABORATORIO 2 CUBAS 50X40X25CM (L=180CM)</v>
          </cell>
          <cell r="D407" t="str">
            <v>UN</v>
          </cell>
          <cell r="E407">
            <v>5720.39</v>
          </cell>
        </row>
        <row r="408">
          <cell r="A408" t="str">
            <v>05.05.063</v>
          </cell>
          <cell r="B408" t="str">
            <v>BE-17 BANCADA LABORATORIO 1 CUBA 50X40X25CM (L=120CM)</v>
          </cell>
          <cell r="D408" t="str">
            <v>UN</v>
          </cell>
          <cell r="E408">
            <v>3300.5</v>
          </cell>
        </row>
        <row r="409">
          <cell r="A409" t="str">
            <v>05.05.064</v>
          </cell>
          <cell r="B409" t="str">
            <v>PR-08 PRATELEIRA DE GRANITO</v>
          </cell>
          <cell r="D409" t="str">
            <v>M</v>
          </cell>
          <cell r="E409">
            <v>303.89</v>
          </cell>
        </row>
        <row r="410">
          <cell r="A410" t="str">
            <v>05.05.067</v>
          </cell>
          <cell r="B410" t="str">
            <v>PR-03 PRATELEIRA DE GRANILITE - L=30CM</v>
          </cell>
          <cell r="D410" t="str">
            <v>M</v>
          </cell>
          <cell r="E410">
            <v>1532.39</v>
          </cell>
        </row>
        <row r="411">
          <cell r="A411" t="str">
            <v>05.05.068</v>
          </cell>
          <cell r="B411" t="str">
            <v>BE-18 BANCADA LABORATORIO 1 CUBA 60X50X30CM (L=180CM)</v>
          </cell>
          <cell r="D411" t="str">
            <v>UN</v>
          </cell>
          <cell r="E411">
            <v>4717.72</v>
          </cell>
        </row>
        <row r="412">
          <cell r="A412" t="str">
            <v>05.05.069</v>
          </cell>
          <cell r="B412" t="str">
            <v>BE-19 BANCADA LABORATORIO SIMPLES</v>
          </cell>
          <cell r="D412" t="str">
            <v>M</v>
          </cell>
          <cell r="E412">
            <v>1017.29</v>
          </cell>
        </row>
        <row r="413">
          <cell r="A413" t="str">
            <v>05.05.075</v>
          </cell>
          <cell r="B413" t="str">
            <v>PR-09 PRATELEIRA EM GRANILITE - L=55CM</v>
          </cell>
          <cell r="D413" t="str">
            <v>M</v>
          </cell>
          <cell r="E413">
            <v>1797.82</v>
          </cell>
        </row>
        <row r="414">
          <cell r="A414" t="str">
            <v>05.05.078</v>
          </cell>
          <cell r="B414" t="str">
            <v>GS-03 GUICHE DE SECRETARIA/JANELA DE 2 FOLHAS</v>
          </cell>
          <cell r="D414" t="str">
            <v>UN</v>
          </cell>
          <cell r="E414">
            <v>5077.18</v>
          </cell>
        </row>
        <row r="415">
          <cell r="A415" t="str">
            <v>05.05.079</v>
          </cell>
          <cell r="B415" t="str">
            <v>PR-10 PRATELEIRA EM GRANILITE L=70CM</v>
          </cell>
          <cell r="D415" t="str">
            <v>M</v>
          </cell>
          <cell r="E415">
            <v>2453.89</v>
          </cell>
        </row>
        <row r="416">
          <cell r="A416" t="str">
            <v>05.05.080</v>
          </cell>
          <cell r="B416" t="str">
            <v>ET-05 ESTRADO DE POLIPROPILENO</v>
          </cell>
          <cell r="D416" t="str">
            <v>M</v>
          </cell>
          <cell r="E416">
            <v>97.67</v>
          </cell>
        </row>
        <row r="417">
          <cell r="A417" t="str">
            <v>05.05.085</v>
          </cell>
          <cell r="B417" t="str">
            <v>BA-12 BALCÃO DE ATENDIMENTO DE GRANITO (210X60CM)</v>
          </cell>
          <cell r="D417" t="str">
            <v>UN</v>
          </cell>
          <cell r="E417">
            <v>9748.24</v>
          </cell>
        </row>
        <row r="418">
          <cell r="A418" t="str">
            <v>05.05.086</v>
          </cell>
          <cell r="B418" t="str">
            <v>BA-13 BALCAO ATENDIMENTO - GRANITO</v>
          </cell>
          <cell r="D418" t="str">
            <v>UN</v>
          </cell>
          <cell r="E418">
            <v>6961.19</v>
          </cell>
        </row>
        <row r="419">
          <cell r="A419" t="str">
            <v>05.05.087</v>
          </cell>
          <cell r="B419" t="str">
            <v>GS-04 GUICHE DE SECRETARIA/JANELA DE CORRER</v>
          </cell>
          <cell r="D419" t="str">
            <v>UN</v>
          </cell>
          <cell r="E419">
            <v>6356.28</v>
          </cell>
        </row>
        <row r="420">
          <cell r="A420" t="str">
            <v>05.05.089</v>
          </cell>
          <cell r="B420" t="str">
            <v>BA-10 BALCÃO DE DISTRIB.DE GRANITO (L=350CM)</v>
          </cell>
          <cell r="D420" t="str">
            <v>UN</v>
          </cell>
          <cell r="E420">
            <v>10416.23</v>
          </cell>
        </row>
        <row r="421">
          <cell r="A421" t="str">
            <v>05.05.090</v>
          </cell>
          <cell r="B421" t="str">
            <v>BA-11 BALCÃO DE DEVOLUÇÃO DE GRANITO (L=70CM)</v>
          </cell>
          <cell r="D421" t="str">
            <v>UN</v>
          </cell>
          <cell r="E421">
            <v>3528.23</v>
          </cell>
        </row>
        <row r="422">
          <cell r="A422" t="str">
            <v>05.05.096</v>
          </cell>
          <cell r="B422" t="str">
            <v>CC-06 CUBA INOX 460X300X170MM - MISTURADOR DE PAREDE</v>
          </cell>
          <cell r="D422" t="str">
            <v>UN</v>
          </cell>
          <cell r="E422">
            <v>3124.07</v>
          </cell>
        </row>
        <row r="423">
          <cell r="A423" t="str">
            <v>05.05.099</v>
          </cell>
          <cell r="B423" t="str">
            <v>COMPONENTES</v>
          </cell>
          <cell r="D423" t="str">
            <v>MV</v>
          </cell>
          <cell r="E423">
            <v>710.02</v>
          </cell>
        </row>
        <row r="424">
          <cell r="A424" t="str">
            <v>05.05.101</v>
          </cell>
          <cell r="B424" t="str">
            <v>CC-01 CUBA INOX (60X50X30CM) INCLUSIVE VÁLVULA AMERICANA-GRANITO</v>
          </cell>
          <cell r="D424" t="str">
            <v>UN</v>
          </cell>
          <cell r="E424">
            <v>4036.7</v>
          </cell>
        </row>
        <row r="425">
          <cell r="A425" t="str">
            <v>05.05.103</v>
          </cell>
          <cell r="B425" t="str">
            <v>CC-03 CUBA INOX (50X40X25CM) TORNEIRA DE PAREDE INCL.VÁLVULA AMERICANA-GRANITO</v>
          </cell>
          <cell r="D425" t="str">
            <v>UN</v>
          </cell>
          <cell r="E425">
            <v>3523.77</v>
          </cell>
        </row>
        <row r="426">
          <cell r="A426" t="str">
            <v>05.05.104</v>
          </cell>
          <cell r="B426" t="str">
            <v>CC-04 CUBA DUPLA INOX (102X40X25CM) INCLUSIVE VÁLVULA AMERICANA-GRANITO</v>
          </cell>
          <cell r="D426" t="str">
            <v>UN</v>
          </cell>
          <cell r="E426">
            <v>6644.15</v>
          </cell>
        </row>
        <row r="427">
          <cell r="A427" t="str">
            <v>05.05.105</v>
          </cell>
          <cell r="B427" t="str">
            <v>CC-05 CUBA INOX (50X40X25CM) TORNEIRA DE MESA INCL.VÁLVULA AMERICANA-GRANITO</v>
          </cell>
          <cell r="D427" t="str">
            <v>UN</v>
          </cell>
          <cell r="E427">
            <v>4028.12</v>
          </cell>
        </row>
        <row r="428">
          <cell r="A428" t="str">
            <v>05.05.106</v>
          </cell>
          <cell r="B428" t="str">
            <v>CC-07 CUBA INOX (60X50X30CM) TORNEIRA DE PAREDE COM MISTURADOR INCLUSIVE VÁLVULA AMERICANA-GRANITO</v>
          </cell>
          <cell r="D428" t="str">
            <v>UN</v>
          </cell>
          <cell r="E428">
            <v>4515.5200000000004</v>
          </cell>
        </row>
        <row r="429">
          <cell r="A429" t="str">
            <v>05.05.108</v>
          </cell>
          <cell r="B429" t="str">
            <v>PRATELEIRA DE GRANILITE POLIDO ESPESSURA 40MM COR CINZA APLICADA NA BIBLIOTECA          USO EXCLUSIVO PADRAO CRECHE</v>
          </cell>
          <cell r="D429" t="str">
            <v>M2</v>
          </cell>
          <cell r="E429">
            <v>672.05</v>
          </cell>
        </row>
        <row r="430">
          <cell r="A430" t="str">
            <v>05.06.061</v>
          </cell>
          <cell r="B430" t="str">
            <v>RP-02 REFORCO DE FECHADURAS PARA PORTAS (RP-02)</v>
          </cell>
          <cell r="D430" t="str">
            <v>UN</v>
          </cell>
          <cell r="E430">
            <v>115.94</v>
          </cell>
        </row>
        <row r="431">
          <cell r="A431" t="str">
            <v>05.06.099</v>
          </cell>
          <cell r="B431" t="str">
            <v>COMPONENTES</v>
          </cell>
          <cell r="D431" t="str">
            <v>MV</v>
          </cell>
          <cell r="E431">
            <v>710.02</v>
          </cell>
        </row>
        <row r="432">
          <cell r="A432" t="str">
            <v>05.50.015</v>
          </cell>
          <cell r="B432" t="str">
            <v>DEMOLIÇÃO DE QUADRO NEGRO TIPO GREEMBOARD INCLUINDO ENTARUGAMENTO</v>
          </cell>
          <cell r="D432" t="str">
            <v>M2</v>
          </cell>
          <cell r="E432">
            <v>8.24</v>
          </cell>
        </row>
        <row r="433">
          <cell r="A433" t="str">
            <v>05.50.099</v>
          </cell>
          <cell r="B433" t="str">
            <v>DEMOLICOES</v>
          </cell>
          <cell r="D433" t="str">
            <v>MV</v>
          </cell>
          <cell r="E433">
            <v>710.02</v>
          </cell>
        </row>
        <row r="434">
          <cell r="A434" t="str">
            <v>05.60.001</v>
          </cell>
          <cell r="B434" t="str">
            <v>RETIRADA DE FOLHAS DE PORTAS OU JANELAS</v>
          </cell>
          <cell r="D434" t="str">
            <v>UN</v>
          </cell>
          <cell r="E434">
            <v>17.510000000000002</v>
          </cell>
        </row>
        <row r="435">
          <cell r="A435" t="str">
            <v>05.60.005</v>
          </cell>
          <cell r="B435" t="str">
            <v>RETIRADA DE BATENTES DE ESQUADRIAS DE MADEIRA</v>
          </cell>
          <cell r="D435" t="str">
            <v>UN</v>
          </cell>
          <cell r="E435">
            <v>72.930000000000007</v>
          </cell>
        </row>
        <row r="436">
          <cell r="A436" t="str">
            <v>05.60.010</v>
          </cell>
          <cell r="B436" t="str">
            <v>RETIRADA DE GUARNIÇÃO OU MOLDURAS</v>
          </cell>
          <cell r="D436" t="str">
            <v>M</v>
          </cell>
          <cell r="E436">
            <v>2.4500000000000002</v>
          </cell>
        </row>
        <row r="437">
          <cell r="A437" t="str">
            <v>05.60.017</v>
          </cell>
          <cell r="B437" t="str">
            <v>RETIRADA DE PORTA GIZ, INCLUSIVE SUPORTES</v>
          </cell>
          <cell r="D437" t="str">
            <v>M</v>
          </cell>
          <cell r="E437">
            <v>14.01</v>
          </cell>
        </row>
        <row r="438">
          <cell r="A438" t="str">
            <v>05.60.050</v>
          </cell>
          <cell r="B438" t="str">
            <v>RETIRADA DE FECHADURAS DE EMBUTIR</v>
          </cell>
          <cell r="D438" t="str">
            <v>UN</v>
          </cell>
          <cell r="E438">
            <v>17.510000000000002</v>
          </cell>
        </row>
        <row r="439">
          <cell r="A439" t="str">
            <v>05.60.055</v>
          </cell>
          <cell r="B439" t="str">
            <v>RETIRADA DE CREMONA FECHO DE ALAVANCA DE EMBUTIR,TARJETAS E FECHAD SOBREPOR</v>
          </cell>
          <cell r="D439" t="str">
            <v>UN</v>
          </cell>
          <cell r="E439">
            <v>7</v>
          </cell>
        </row>
        <row r="440">
          <cell r="A440" t="str">
            <v>05.60.060</v>
          </cell>
          <cell r="B440" t="str">
            <v>RETIRADA DE DOBRADIÇAS</v>
          </cell>
          <cell r="D440" t="str">
            <v>UN</v>
          </cell>
          <cell r="E440">
            <v>7</v>
          </cell>
        </row>
        <row r="441">
          <cell r="A441" t="str">
            <v>05.60.099</v>
          </cell>
          <cell r="B441" t="str">
            <v>RETIRADAS</v>
          </cell>
          <cell r="D441" t="str">
            <v>MV</v>
          </cell>
          <cell r="E441">
            <v>710.02</v>
          </cell>
        </row>
        <row r="442">
          <cell r="A442" t="str">
            <v>05.70.001</v>
          </cell>
          <cell r="B442" t="str">
            <v>RECOLOCAÇÃO DE FOLHAS DE PORTA OU JANELA</v>
          </cell>
          <cell r="D442" t="str">
            <v>UN</v>
          </cell>
          <cell r="E442">
            <v>138.76</v>
          </cell>
        </row>
        <row r="443">
          <cell r="A443" t="str">
            <v>05.70.005</v>
          </cell>
          <cell r="B443" t="str">
            <v>RECOLOCAÇÃO DE BATENTES DE ESQUADRIAS DE MADEIRA</v>
          </cell>
          <cell r="D443" t="str">
            <v>UN</v>
          </cell>
          <cell r="E443">
            <v>81.510000000000005</v>
          </cell>
        </row>
        <row r="444">
          <cell r="A444" t="str">
            <v>05.70.010</v>
          </cell>
          <cell r="B444" t="str">
            <v>RECOLOCAÇÃO DE GUARNIÇÃO OU MOLDURAS</v>
          </cell>
          <cell r="D444" t="str">
            <v>M</v>
          </cell>
          <cell r="E444">
            <v>3.15</v>
          </cell>
        </row>
        <row r="445">
          <cell r="A445" t="str">
            <v>05.70.013</v>
          </cell>
          <cell r="B445" t="str">
            <v>RECOLOCAÇÃO DE PORTA-GIZ, INCLUINDO SUPORTES</v>
          </cell>
          <cell r="D445" t="str">
            <v>M</v>
          </cell>
          <cell r="E445">
            <v>33.97</v>
          </cell>
        </row>
        <row r="446">
          <cell r="A446" t="str">
            <v>05.70.015</v>
          </cell>
          <cell r="B446" t="str">
            <v>RECOLOCAÇÃO DE FECHADURAS DE EMBUTIR</v>
          </cell>
          <cell r="D446" t="str">
            <v>UN</v>
          </cell>
          <cell r="E446">
            <v>100.29</v>
          </cell>
        </row>
        <row r="447">
          <cell r="A447" t="str">
            <v>05.70.016</v>
          </cell>
          <cell r="B447" t="str">
            <v>RECOLOCAÇÃO DE CREMONA,FECHOS DE ALAVANCA EMBUTIR,TARJETAS E FECHADURAS SOBREPOR</v>
          </cell>
          <cell r="D447" t="str">
            <v>UN</v>
          </cell>
          <cell r="E447">
            <v>81.36</v>
          </cell>
        </row>
        <row r="448">
          <cell r="A448" t="str">
            <v>05.70.017</v>
          </cell>
          <cell r="B448" t="str">
            <v>RECOLOCAÇÃO DE DOBRADICAS</v>
          </cell>
          <cell r="D448" t="str">
            <v>UN</v>
          </cell>
          <cell r="E448">
            <v>10.72</v>
          </cell>
        </row>
        <row r="449">
          <cell r="A449" t="str">
            <v>05.70.099</v>
          </cell>
          <cell r="B449" t="str">
            <v>RECOLOCACAO DE ELEM DE MADEIRA/COMPONENTES</v>
          </cell>
          <cell r="D449" t="str">
            <v>MV</v>
          </cell>
          <cell r="E449">
            <v>710.02</v>
          </cell>
        </row>
        <row r="450">
          <cell r="A450" t="str">
            <v>05.80.001</v>
          </cell>
          <cell r="B450" t="str">
            <v>PORTA MADEIRA COMPENS LISA P/ PINTURA</v>
          </cell>
          <cell r="D450" t="str">
            <v>M2</v>
          </cell>
          <cell r="E450">
            <v>242.89</v>
          </cell>
        </row>
        <row r="451">
          <cell r="A451" t="str">
            <v>05.80.002</v>
          </cell>
          <cell r="B451" t="str">
            <v>PORTA MADEIRA COMPENS LISA COM VISOR</v>
          </cell>
          <cell r="D451" t="str">
            <v>M2</v>
          </cell>
          <cell r="E451">
            <v>779.69</v>
          </cell>
        </row>
        <row r="452">
          <cell r="A452" t="str">
            <v>05.80.003</v>
          </cell>
          <cell r="B452" t="str">
            <v>PORTA MADEIRA ALMOFADADA</v>
          </cell>
          <cell r="D452" t="str">
            <v>M2</v>
          </cell>
          <cell r="E452">
            <v>717.86</v>
          </cell>
        </row>
        <row r="453">
          <cell r="A453" t="str">
            <v>05.80.004</v>
          </cell>
          <cell r="B453" t="str">
            <v>PORTA MADEIRA MACHO-FEMEA</v>
          </cell>
          <cell r="D453" t="str">
            <v>M2</v>
          </cell>
          <cell r="E453">
            <v>932.93</v>
          </cell>
        </row>
        <row r="454">
          <cell r="A454" t="str">
            <v>05.80.005</v>
          </cell>
          <cell r="B454" t="str">
            <v>PORTA TIPO VENEZIANA</v>
          </cell>
          <cell r="D454" t="str">
            <v>M2</v>
          </cell>
          <cell r="E454">
            <v>994.73</v>
          </cell>
        </row>
        <row r="455">
          <cell r="A455" t="str">
            <v>05.80.006</v>
          </cell>
          <cell r="B455" t="str">
            <v>FOLHA DE PORTA LISA DE 22 MM PARA ARMARIOS</v>
          </cell>
          <cell r="D455" t="str">
            <v>M2</v>
          </cell>
          <cell r="E455">
            <v>1054.76</v>
          </cell>
        </row>
        <row r="456">
          <cell r="A456" t="str">
            <v>05.80.015</v>
          </cell>
          <cell r="B456" t="str">
            <v>BANDEIRA P/ PORTA MADEIRA COMPENS LISA P/ PINTURA</v>
          </cell>
          <cell r="D456" t="str">
            <v>M2</v>
          </cell>
          <cell r="E456">
            <v>218.8</v>
          </cell>
        </row>
        <row r="457">
          <cell r="A457" t="str">
            <v>05.80.020</v>
          </cell>
          <cell r="B457" t="str">
            <v>BATENTE DE MADEIRA PARA PORTAS DE 1 FL SEM BANDEIRA</v>
          </cell>
          <cell r="D457" t="str">
            <v>CJ</v>
          </cell>
          <cell r="E457">
            <v>319.98</v>
          </cell>
        </row>
        <row r="458">
          <cell r="A458" t="str">
            <v>05.80.021</v>
          </cell>
          <cell r="B458" t="str">
            <v>BATENTE DE MADEIRA PARA PORTAS DE 1 FOLHA COM BANDEIRA</v>
          </cell>
          <cell r="D458" t="str">
            <v>CJ</v>
          </cell>
          <cell r="E458">
            <v>320.85000000000002</v>
          </cell>
        </row>
        <row r="459">
          <cell r="A459" t="str">
            <v>05.80.022</v>
          </cell>
          <cell r="B459" t="str">
            <v>BATENTE DE MADEIRA PARA PORTA DE 2 FLS SEM BANDEIRA</v>
          </cell>
          <cell r="D459" t="str">
            <v>CJ</v>
          </cell>
          <cell r="E459">
            <v>516.86</v>
          </cell>
        </row>
        <row r="460">
          <cell r="A460" t="str">
            <v>05.80.023</v>
          </cell>
          <cell r="B460" t="str">
            <v>BATENTE DE MADEIRA PARA PORTAS DE 2 FLS COM BANDEIRA</v>
          </cell>
          <cell r="D460" t="str">
            <v>CJ</v>
          </cell>
          <cell r="E460">
            <v>517.98</v>
          </cell>
        </row>
        <row r="461">
          <cell r="A461" t="str">
            <v>05.80.030</v>
          </cell>
          <cell r="B461" t="str">
            <v>BATENTE METALICO - PERFIL CHAPA 14 (1,9MM) ZINCADA</v>
          </cell>
          <cell r="D461" t="str">
            <v>M</v>
          </cell>
          <cell r="E461">
            <v>301.39999999999998</v>
          </cell>
        </row>
        <row r="462">
          <cell r="A462" t="str">
            <v>05.80.035</v>
          </cell>
          <cell r="B462" t="str">
            <v>GUARNICAO DE 5 CM PARA PORTA DE 1 FOLHA</v>
          </cell>
          <cell r="D462" t="str">
            <v>CJ</v>
          </cell>
          <cell r="E462">
            <v>40.159999999999997</v>
          </cell>
        </row>
        <row r="463">
          <cell r="A463" t="str">
            <v>05.80.036</v>
          </cell>
          <cell r="B463" t="str">
            <v>GUARNICAO DE 5 CM PARA PORTA DE 2 FOLHAS</v>
          </cell>
          <cell r="D463" t="str">
            <v>CJ</v>
          </cell>
          <cell r="E463">
            <v>57.19</v>
          </cell>
        </row>
        <row r="464">
          <cell r="A464" t="str">
            <v>05.80.037</v>
          </cell>
          <cell r="B464" t="str">
            <v>GUARNICAO MADEIRA DE 5,0CM</v>
          </cell>
          <cell r="D464" t="str">
            <v>M</v>
          </cell>
          <cell r="E464">
            <v>14.96</v>
          </cell>
        </row>
        <row r="465">
          <cell r="A465" t="str">
            <v>05.80.038</v>
          </cell>
          <cell r="B465" t="str">
            <v>GUARNICAO MADEIRA DE 7,0CM</v>
          </cell>
          <cell r="D465" t="str">
            <v>M</v>
          </cell>
          <cell r="E465">
            <v>17.829999999999998</v>
          </cell>
        </row>
        <row r="466">
          <cell r="A466" t="str">
            <v>05.80.039</v>
          </cell>
          <cell r="B466" t="str">
            <v>GUARNICAO MADEIRA DE 10,0CM</v>
          </cell>
          <cell r="D466" t="str">
            <v>M</v>
          </cell>
          <cell r="E466">
            <v>25.89</v>
          </cell>
        </row>
        <row r="467">
          <cell r="A467" t="str">
            <v>05.80.040</v>
          </cell>
          <cell r="B467" t="str">
            <v>GUARNICAO MADEIRA DE 15,0CM</v>
          </cell>
          <cell r="D467" t="str">
            <v>M</v>
          </cell>
          <cell r="E467">
            <v>26.19</v>
          </cell>
        </row>
        <row r="468">
          <cell r="A468" t="str">
            <v>05.80.041</v>
          </cell>
          <cell r="B468" t="str">
            <v>PORTA GIZ, INCLUSIVE SUPORTES</v>
          </cell>
          <cell r="D468" t="str">
            <v>M</v>
          </cell>
          <cell r="E468">
            <v>359.97</v>
          </cell>
        </row>
        <row r="469">
          <cell r="A469" t="str">
            <v>05.80.042</v>
          </cell>
          <cell r="B469" t="str">
            <v>LOUSA QUADRICULADA L=4.61M MOD. LG-01</v>
          </cell>
          <cell r="D469" t="str">
            <v>UN</v>
          </cell>
          <cell r="E469">
            <v>3580.77</v>
          </cell>
        </row>
        <row r="470">
          <cell r="A470" t="str">
            <v>05.80.043</v>
          </cell>
          <cell r="B470" t="str">
            <v>CHAPA GREENBOARD DE 1,3 MM DE ESPESSURA</v>
          </cell>
          <cell r="D470" t="str">
            <v>M2</v>
          </cell>
          <cell r="E470">
            <v>280.8</v>
          </cell>
        </row>
        <row r="471">
          <cell r="A471" t="str">
            <v>05.80.044</v>
          </cell>
          <cell r="B471" t="str">
            <v>LOUSA QUADRICULADA L=2.55M MOD. LG-02</v>
          </cell>
          <cell r="D471" t="str">
            <v>UN</v>
          </cell>
          <cell r="E471">
            <v>1915.76</v>
          </cell>
        </row>
        <row r="472">
          <cell r="A472" t="str">
            <v>05.80.050</v>
          </cell>
          <cell r="B472" t="str">
            <v>LOUSA EM ARGAMASSA L=461M MOD LG-03</v>
          </cell>
          <cell r="D472" t="str">
            <v>UN</v>
          </cell>
          <cell r="E472">
            <v>2638.3</v>
          </cell>
        </row>
        <row r="473">
          <cell r="A473" t="str">
            <v>05.80.051</v>
          </cell>
          <cell r="B473" t="str">
            <v>QUADRO NEGRO EM MASSA - COMPLETO</v>
          </cell>
          <cell r="D473" t="str">
            <v>M2</v>
          </cell>
          <cell r="E473">
            <v>463.95</v>
          </cell>
        </row>
        <row r="474">
          <cell r="A474" t="str">
            <v>05.80.070</v>
          </cell>
          <cell r="B474" t="str">
            <v>FECHADURA COMPLETA, CILINDRICA DE EMBUTIR</v>
          </cell>
          <cell r="D474" t="str">
            <v>JG</v>
          </cell>
          <cell r="E474">
            <v>357.17</v>
          </cell>
        </row>
        <row r="475">
          <cell r="A475" t="str">
            <v>05.80.071</v>
          </cell>
          <cell r="B475" t="str">
            <v>FECHADURA COMPLETA, TIPO GORGE DE EMBUTIR</v>
          </cell>
          <cell r="D475" t="str">
            <v>JG</v>
          </cell>
          <cell r="E475">
            <v>240.02</v>
          </cell>
        </row>
        <row r="476">
          <cell r="A476" t="str">
            <v>05.80.072</v>
          </cell>
          <cell r="B476" t="str">
            <v>FECHADURA COMPL TIPO TARGETA DE SOBREPOR C/VISOR "LIVRE-OCUPADO"</v>
          </cell>
          <cell r="D476" t="str">
            <v>JG</v>
          </cell>
          <cell r="E476">
            <v>184.77</v>
          </cell>
        </row>
        <row r="477">
          <cell r="A477" t="str">
            <v>05.80.073</v>
          </cell>
          <cell r="B477" t="str">
            <v>FECHADURA DE SOBREPOR CILINDRICA PARA PORTOES</v>
          </cell>
          <cell r="D477" t="str">
            <v>UN</v>
          </cell>
          <cell r="E477">
            <v>182.56</v>
          </cell>
        </row>
        <row r="478">
          <cell r="A478" t="str">
            <v>05.80.080</v>
          </cell>
          <cell r="B478" t="str">
            <v>DOBRADICA DE 3 1/2" X 3" CROMADO, COM EIXO E BOLA DE LATAO</v>
          </cell>
          <cell r="D478" t="str">
            <v>UN</v>
          </cell>
          <cell r="E478">
            <v>61.35</v>
          </cell>
        </row>
        <row r="479">
          <cell r="A479" t="str">
            <v>05.80.081</v>
          </cell>
          <cell r="B479" t="str">
            <v>DOBRADICA DE 3 1/2" X 3" EM ACO LAMINADO</v>
          </cell>
          <cell r="D479" t="str">
            <v>UN</v>
          </cell>
          <cell r="E479">
            <v>30.93</v>
          </cell>
        </row>
        <row r="480">
          <cell r="A480" t="str">
            <v>05.80.082</v>
          </cell>
          <cell r="B480" t="str">
            <v>DOBRADICA FERRO CROMADO COM PINO E BOLAS DE FERRO 3" X 2 1/2"</v>
          </cell>
          <cell r="D480" t="str">
            <v>UN</v>
          </cell>
          <cell r="E480">
            <v>46.87</v>
          </cell>
        </row>
        <row r="481">
          <cell r="A481" t="str">
            <v>05.80.083</v>
          </cell>
          <cell r="B481" t="str">
            <v>DOBRADICA DE 3" X 2 1/2" EM ACO LAMINADO</v>
          </cell>
          <cell r="D481" t="str">
            <v>UN</v>
          </cell>
          <cell r="E481">
            <v>46.87</v>
          </cell>
        </row>
        <row r="482">
          <cell r="A482" t="str">
            <v>05.80.085</v>
          </cell>
          <cell r="B482" t="str">
            <v>FECHADURA TETRA COMPLETA ESPELHO REDONDO CROMADO</v>
          </cell>
          <cell r="D482" t="str">
            <v>UN</v>
          </cell>
          <cell r="E482">
            <v>177.9</v>
          </cell>
        </row>
        <row r="483">
          <cell r="A483" t="str">
            <v>05.80.086</v>
          </cell>
          <cell r="B483" t="str">
            <v>CREMONA COMPLETO</v>
          </cell>
          <cell r="D483" t="str">
            <v>JG</v>
          </cell>
          <cell r="E483">
            <v>591.73</v>
          </cell>
        </row>
        <row r="484">
          <cell r="A484" t="str">
            <v>05.80.087</v>
          </cell>
          <cell r="B484" t="str">
            <v>VARETA PARA CREMONA</v>
          </cell>
          <cell r="D484" t="str">
            <v>M</v>
          </cell>
          <cell r="E484">
            <v>67.16</v>
          </cell>
        </row>
        <row r="485">
          <cell r="A485" t="str">
            <v>05.80.091</v>
          </cell>
          <cell r="B485" t="str">
            <v>FECHO TIPO UNHA DE EMBUTIR DE 10 CM</v>
          </cell>
          <cell r="D485" t="str">
            <v>UN</v>
          </cell>
          <cell r="E485">
            <v>35.01</v>
          </cell>
        </row>
        <row r="486">
          <cell r="A486" t="str">
            <v>05.80.094</v>
          </cell>
          <cell r="B486" t="str">
            <v>DOBRADICA FERRO CROM C/ PINO BOLAS ANEIS FERRO 3 1/2"X3"</v>
          </cell>
          <cell r="D486" t="str">
            <v>UN</v>
          </cell>
          <cell r="E486">
            <v>56.3</v>
          </cell>
        </row>
        <row r="487">
          <cell r="A487" t="str">
            <v>05.80.095</v>
          </cell>
          <cell r="B487" t="str">
            <v>FECHADURA CILINDRICA COMPLETO (FECHAD ROSETA MACAN)</v>
          </cell>
          <cell r="D487" t="str">
            <v>UN</v>
          </cell>
          <cell r="E487">
            <v>357.17</v>
          </cell>
        </row>
        <row r="488">
          <cell r="A488" t="str">
            <v>05.80.096</v>
          </cell>
          <cell r="B488" t="str">
            <v>FECHO UNHA DE EMBUTIR AÇO CROMADO 20CM X 3/4"</v>
          </cell>
          <cell r="D488" t="str">
            <v>UN</v>
          </cell>
          <cell r="E488">
            <v>117.6</v>
          </cell>
        </row>
        <row r="489">
          <cell r="A489" t="str">
            <v>05.80.099</v>
          </cell>
          <cell r="B489" t="str">
            <v>SERVICOS DE ELEMENTOS DE MADEIRA/COMPONENTES - CONSERVACAO</v>
          </cell>
          <cell r="D489" t="str">
            <v>MV</v>
          </cell>
          <cell r="E489">
            <v>710.02</v>
          </cell>
        </row>
        <row r="490">
          <cell r="A490" t="str">
            <v>05.81.001</v>
          </cell>
          <cell r="B490" t="str">
            <v>PORTA MADEIRA COMPENS LISA P/ VERNIZ 72X210CM</v>
          </cell>
          <cell r="D490" t="str">
            <v>UN</v>
          </cell>
          <cell r="E490">
            <v>436.38</v>
          </cell>
        </row>
        <row r="491">
          <cell r="A491" t="str">
            <v>05.81.002</v>
          </cell>
          <cell r="B491" t="str">
            <v>PORTA MADEIRA COMPENS LISA P/ VERNIZ 82X210CM</v>
          </cell>
          <cell r="D491" t="str">
            <v>UN</v>
          </cell>
          <cell r="E491">
            <v>444.32</v>
          </cell>
        </row>
        <row r="492">
          <cell r="A492" t="str">
            <v>05.81.003</v>
          </cell>
          <cell r="B492" t="str">
            <v>PORTA MADEIRA COMPENS LISA P/ VERNIZ 92X210CM</v>
          </cell>
          <cell r="D492" t="str">
            <v>UN</v>
          </cell>
          <cell r="E492">
            <v>480.21</v>
          </cell>
        </row>
        <row r="493">
          <cell r="A493" t="str">
            <v>05.81.005</v>
          </cell>
          <cell r="B493" t="str">
            <v>PORTA MADEIRA COMPENS LISA P/ PINTURA 72X210CM</v>
          </cell>
          <cell r="D493" t="str">
            <v>UN</v>
          </cell>
          <cell r="E493">
            <v>408.51</v>
          </cell>
        </row>
        <row r="494">
          <cell r="A494" t="str">
            <v>05.81.006</v>
          </cell>
          <cell r="B494" t="str">
            <v>PORTA MADEIRA COMPENS LISA P/ PINTURA 82X210CM</v>
          </cell>
          <cell r="D494" t="str">
            <v>UN</v>
          </cell>
          <cell r="E494">
            <v>413.24</v>
          </cell>
        </row>
        <row r="495">
          <cell r="A495" t="str">
            <v>05.81.007</v>
          </cell>
          <cell r="B495" t="str">
            <v>PORTA COMPENS LISA MADEIRA P/ PINTURA 92X210CM</v>
          </cell>
          <cell r="D495" t="str">
            <v>UN</v>
          </cell>
          <cell r="E495">
            <v>459</v>
          </cell>
        </row>
        <row r="496">
          <cell r="A496" t="str">
            <v>05.81.025</v>
          </cell>
          <cell r="B496" t="str">
            <v>PORTA MADEIRA MACHO-FEMEA 72X210CM</v>
          </cell>
          <cell r="D496" t="str">
            <v>UN</v>
          </cell>
          <cell r="E496">
            <v>1660.47</v>
          </cell>
        </row>
        <row r="497">
          <cell r="A497" t="str">
            <v>05.81.026</v>
          </cell>
          <cell r="B497" t="str">
            <v>PORTA MADEIRA MACHO-FEMEA 82X210CM</v>
          </cell>
          <cell r="D497" t="str">
            <v>UN</v>
          </cell>
          <cell r="E497">
            <v>1563.3</v>
          </cell>
        </row>
        <row r="498">
          <cell r="A498" t="str">
            <v>05.81.027</v>
          </cell>
          <cell r="B498" t="str">
            <v>PORTA MADEIRA MACHO-FEMEA 92X210CM</v>
          </cell>
          <cell r="D498" t="str">
            <v>UN</v>
          </cell>
          <cell r="E498">
            <v>1724.02</v>
          </cell>
        </row>
        <row r="499">
          <cell r="A499" t="str">
            <v>05.81.033</v>
          </cell>
          <cell r="B499" t="str">
            <v>PORTA DE ARMARIO SOB PIA TIPO VENEZIANA - DE CORRER</v>
          </cell>
          <cell r="D499" t="str">
            <v>M2</v>
          </cell>
          <cell r="E499">
            <v>1090.57</v>
          </cell>
        </row>
        <row r="500">
          <cell r="A500" t="str">
            <v>05.81.047</v>
          </cell>
          <cell r="B500" t="str">
            <v>FECHADURAS E FECHOS PARA PORTAS INT WC - TARGETA LATAO LIVRE-OCUPADO</v>
          </cell>
          <cell r="D500" t="str">
            <v>CJ</v>
          </cell>
          <cell r="E500">
            <v>160.16999999999999</v>
          </cell>
        </row>
        <row r="501">
          <cell r="A501" t="str">
            <v>05.81.048</v>
          </cell>
          <cell r="B501" t="str">
            <v>ESPELHOS RET 200 X 50 MM PESO MINIMO 170 G</v>
          </cell>
          <cell r="D501" t="str">
            <v>PR</v>
          </cell>
          <cell r="E501">
            <v>254.04</v>
          </cell>
        </row>
        <row r="502">
          <cell r="A502" t="str">
            <v>05.81.056</v>
          </cell>
          <cell r="B502" t="str">
            <v>CHAPA LAMINADO MELAMINICO ACAB TEXTURIZADO E=1MM</v>
          </cell>
          <cell r="D502" t="str">
            <v>M2</v>
          </cell>
          <cell r="E502">
            <v>147.69999999999999</v>
          </cell>
        </row>
        <row r="503">
          <cell r="A503" t="str">
            <v>05.81.062</v>
          </cell>
          <cell r="B503" t="str">
            <v>CONJUNTO FERRAGEM PORTAS INTERNAS E EXTERNAS 1 FOLHA - COM DOBRADIÇA DE FERRO POLIDO</v>
          </cell>
          <cell r="D503" t="str">
            <v>UN</v>
          </cell>
          <cell r="E503">
            <v>195.12</v>
          </cell>
        </row>
        <row r="504">
          <cell r="A504" t="str">
            <v>05.81.065</v>
          </cell>
          <cell r="B504" t="str">
            <v>FERRAGEM PORTINHOLAS ARMARIO SOB PIA - COM 2 FOLHAS DE CORRER</v>
          </cell>
          <cell r="D504" t="str">
            <v>CJ</v>
          </cell>
          <cell r="E504">
            <v>145.94</v>
          </cell>
        </row>
        <row r="505">
          <cell r="A505" t="str">
            <v>05.81.070</v>
          </cell>
          <cell r="B505" t="str">
            <v>CADEADO DE LATAO COM CILINDRO - TRAVA DUPLA DE 25 MM</v>
          </cell>
          <cell r="D505" t="str">
            <v>UN</v>
          </cell>
          <cell r="E505">
            <v>26.08</v>
          </cell>
        </row>
        <row r="506">
          <cell r="A506" t="str">
            <v>05.81.071</v>
          </cell>
          <cell r="B506" t="str">
            <v>CADEADO DE LATAO COM CILINDRO - TRAVA DUPLA DE 35 MM</v>
          </cell>
          <cell r="D506" t="str">
            <v>UN</v>
          </cell>
          <cell r="E506">
            <v>39.79</v>
          </cell>
        </row>
        <row r="507">
          <cell r="A507" t="str">
            <v>05.81.072</v>
          </cell>
          <cell r="B507" t="str">
            <v>CADEADO DE LATAO COM CILINDRO - TRAVA DUPLA DE 45 MM</v>
          </cell>
          <cell r="D507" t="str">
            <v>UN</v>
          </cell>
          <cell r="E507">
            <v>54.81</v>
          </cell>
        </row>
        <row r="508">
          <cell r="A508" t="str">
            <v>05.81.073</v>
          </cell>
          <cell r="B508" t="str">
            <v>CADEADO DE LATAO COM CILINDRO - TRAVA DUPLA DE 50 MM</v>
          </cell>
          <cell r="D508" t="str">
            <v>UN</v>
          </cell>
          <cell r="E508">
            <v>63.91</v>
          </cell>
        </row>
        <row r="509">
          <cell r="A509" t="str">
            <v>05.81.076</v>
          </cell>
          <cell r="B509" t="str">
            <v>CADEADO DE LATAO C/ CILINDRO-TRAVA DUPLA DE 30MM - PESO MIN 110G</v>
          </cell>
          <cell r="D509" t="str">
            <v>UN</v>
          </cell>
          <cell r="E509">
            <v>30.29</v>
          </cell>
        </row>
        <row r="510">
          <cell r="A510" t="str">
            <v>05.81.080</v>
          </cell>
          <cell r="B510" t="str">
            <v>PORTA CADEADO EM FERRO PINTADO - DE 60MM - PESO MIN 25G</v>
          </cell>
          <cell r="D510" t="str">
            <v>UN</v>
          </cell>
          <cell r="E510">
            <v>15.72</v>
          </cell>
        </row>
        <row r="511">
          <cell r="A511" t="str">
            <v>05.81.081</v>
          </cell>
          <cell r="B511" t="str">
            <v>PORTA CADEADO EM FERRO PINTADO - DE 90MM - PESO MIN 115G</v>
          </cell>
          <cell r="D511" t="str">
            <v>UN</v>
          </cell>
          <cell r="E511">
            <v>21.69</v>
          </cell>
        </row>
        <row r="512">
          <cell r="A512" t="str">
            <v>05.81.082</v>
          </cell>
          <cell r="B512" t="str">
            <v>PORTA CADEADO EM FERRO PINTADO - DE 110MM - PESO MIN 135G</v>
          </cell>
          <cell r="D512" t="str">
            <v>UN</v>
          </cell>
          <cell r="E512">
            <v>22.95</v>
          </cell>
        </row>
        <row r="513">
          <cell r="A513" t="str">
            <v>05.81.099</v>
          </cell>
          <cell r="B513" t="str">
            <v>RECOLOCACOES DE ELEM DE MADEIRA/COMPONENTES</v>
          </cell>
          <cell r="D513" t="str">
            <v>MV</v>
          </cell>
          <cell r="E513">
            <v>710.02</v>
          </cell>
        </row>
        <row r="514">
          <cell r="A514" t="str">
            <v>05.82.010</v>
          </cell>
          <cell r="B514" t="str">
            <v>TAMPO DE PIA EM GRANITO E=2CM</v>
          </cell>
          <cell r="D514" t="str">
            <v>M</v>
          </cell>
          <cell r="E514">
            <v>483.3</v>
          </cell>
        </row>
        <row r="515">
          <cell r="A515" t="str">
            <v>05.82.099</v>
          </cell>
          <cell r="B515" t="str">
            <v>SERVICOS DE ELEMENTOS DE MADEIRA/COMPONENTES</v>
          </cell>
          <cell r="D515" t="str">
            <v>MV</v>
          </cell>
          <cell r="E515">
            <v>710.02</v>
          </cell>
        </row>
        <row r="516">
          <cell r="A516" t="str">
            <v>06.01.001</v>
          </cell>
          <cell r="B516" t="str">
            <v>EF-01 ESQUADRIA DE FERRO 90X60CM</v>
          </cell>
          <cell r="D516" t="str">
            <v>UN</v>
          </cell>
          <cell r="E516">
            <v>981.02</v>
          </cell>
        </row>
        <row r="517">
          <cell r="A517" t="str">
            <v>06.01.002</v>
          </cell>
          <cell r="B517" t="str">
            <v>EF-02 ESQUADRIA DE FERRO 90X120CM</v>
          </cell>
          <cell r="D517" t="str">
            <v>UN</v>
          </cell>
          <cell r="E517">
            <v>1710.96</v>
          </cell>
        </row>
        <row r="518">
          <cell r="A518" t="str">
            <v>06.01.003</v>
          </cell>
          <cell r="B518" t="str">
            <v>EF-03 ESQUADRIA DE FERRO 90X150CM</v>
          </cell>
          <cell r="D518" t="str">
            <v>UN</v>
          </cell>
          <cell r="E518">
            <v>1989.3</v>
          </cell>
        </row>
        <row r="519">
          <cell r="A519" t="str">
            <v>06.01.004</v>
          </cell>
          <cell r="B519" t="str">
            <v>EF-04 ESQUADRIA DE FERRO 180X60CM</v>
          </cell>
          <cell r="D519" t="str">
            <v>UN</v>
          </cell>
          <cell r="E519">
            <v>1899.88</v>
          </cell>
        </row>
        <row r="520">
          <cell r="A520" t="str">
            <v>06.01.005</v>
          </cell>
          <cell r="B520" t="str">
            <v>EF-05 ESQUADRIA DE FERRO 180X120CM</v>
          </cell>
          <cell r="D520" t="str">
            <v>UN</v>
          </cell>
          <cell r="E520">
            <v>3153.05</v>
          </cell>
        </row>
        <row r="521">
          <cell r="A521" t="str">
            <v>06.01.006</v>
          </cell>
          <cell r="B521" t="str">
            <v>EF-06 ESQUADRIA DE FERRO 180X150CM</v>
          </cell>
          <cell r="D521" t="str">
            <v>UN</v>
          </cell>
          <cell r="E521">
            <v>4736.12</v>
          </cell>
        </row>
        <row r="522">
          <cell r="A522" t="str">
            <v>06.01.013</v>
          </cell>
          <cell r="B522" t="str">
            <v>EF-13 ESQUADRIA DE FERRO 90X90CM</v>
          </cell>
          <cell r="D522" t="str">
            <v>UN</v>
          </cell>
          <cell r="E522">
            <v>1716.62</v>
          </cell>
        </row>
        <row r="523">
          <cell r="A523" t="str">
            <v>06.01.014</v>
          </cell>
          <cell r="B523" t="str">
            <v>EF-14 ESQUADRIA DE FERRO 180X90CM</v>
          </cell>
          <cell r="D523" t="str">
            <v>UN</v>
          </cell>
          <cell r="E523">
            <v>2464.9499999999998</v>
          </cell>
        </row>
        <row r="524">
          <cell r="A524" t="str">
            <v>06.01.015</v>
          </cell>
          <cell r="B524" t="str">
            <v>EF-15 ESQUADRIA DE FERRO / VENTILACAO CRUZADA H=30 A 45CM</v>
          </cell>
          <cell r="D524" t="str">
            <v>M2</v>
          </cell>
          <cell r="E524">
            <v>821.47</v>
          </cell>
        </row>
        <row r="525">
          <cell r="A525" t="str">
            <v>06.01.016</v>
          </cell>
          <cell r="B525" t="str">
            <v>EF-16 ESQUADRIA DE FERRO FIXA L=90CM</v>
          </cell>
          <cell r="D525" t="str">
            <v>UN</v>
          </cell>
          <cell r="E525">
            <v>2761.18</v>
          </cell>
        </row>
        <row r="526">
          <cell r="A526" t="str">
            <v>06.01.017</v>
          </cell>
          <cell r="B526" t="str">
            <v>EF-17 ESQUADRIA DE FERRO FIXA L=180CM</v>
          </cell>
          <cell r="D526" t="str">
            <v>UN</v>
          </cell>
          <cell r="E526">
            <v>5455.73</v>
          </cell>
        </row>
        <row r="527">
          <cell r="A527" t="str">
            <v>06.01.019</v>
          </cell>
          <cell r="B527" t="str">
            <v>EF-18 ESQUADRIA DE FERRO / VENTILACAO PERMANENTE L=90X60CM</v>
          </cell>
          <cell r="D527" t="str">
            <v>UN</v>
          </cell>
          <cell r="E527">
            <v>995.17</v>
          </cell>
        </row>
        <row r="528">
          <cell r="A528" t="str">
            <v>06.01.020</v>
          </cell>
          <cell r="B528" t="str">
            <v>EF-19 ESQUADRIA DE FERRO VENTILACAO PERMANENTE L=180X60CM</v>
          </cell>
          <cell r="D528" t="str">
            <v>UN</v>
          </cell>
          <cell r="E528">
            <v>1230.0899999999999</v>
          </cell>
        </row>
        <row r="529">
          <cell r="A529" t="str">
            <v>06.01.022</v>
          </cell>
          <cell r="B529" t="str">
            <v>EF-20 ESQUADRIA DE FERRO 180X180CM</v>
          </cell>
          <cell r="D529" t="str">
            <v>UN</v>
          </cell>
          <cell r="E529">
            <v>3001.22</v>
          </cell>
        </row>
        <row r="530">
          <cell r="A530" t="str">
            <v>06.01.023</v>
          </cell>
          <cell r="B530" t="str">
            <v>EF-21 ESQUADRIA DE FERRO 180X210CM</v>
          </cell>
          <cell r="D530" t="str">
            <v>UN</v>
          </cell>
          <cell r="E530">
            <v>3452.77</v>
          </cell>
        </row>
        <row r="531">
          <cell r="A531" t="str">
            <v>06.01.024</v>
          </cell>
          <cell r="B531" t="str">
            <v>EF-22 ESQUADRIA DE FERRO COM BASCULANTE L=90CM</v>
          </cell>
          <cell r="D531" t="str">
            <v>UN</v>
          </cell>
          <cell r="E531">
            <v>4702.91</v>
          </cell>
        </row>
        <row r="532">
          <cell r="A532" t="str">
            <v>06.01.025</v>
          </cell>
          <cell r="B532" t="str">
            <v>CAIXILHOS DE FERRO -BASCULANTES</v>
          </cell>
          <cell r="D532" t="str">
            <v>M2</v>
          </cell>
          <cell r="E532">
            <v>1756.37</v>
          </cell>
        </row>
        <row r="533">
          <cell r="A533" t="str">
            <v>06.01.026</v>
          </cell>
          <cell r="B533" t="str">
            <v>CAIXILHOS DE FERRO -FIXOS</v>
          </cell>
          <cell r="D533" t="str">
            <v>M2</v>
          </cell>
          <cell r="E533">
            <v>1595.94</v>
          </cell>
        </row>
        <row r="534">
          <cell r="A534" t="str">
            <v>06.01.027</v>
          </cell>
          <cell r="B534" t="str">
            <v>CAIXILHOS DE FERRO -FIXO COM VENTILACAO PERMANENTE</v>
          </cell>
          <cell r="D534" t="str">
            <v>M2</v>
          </cell>
          <cell r="E534">
            <v>1137.8499999999999</v>
          </cell>
        </row>
        <row r="535">
          <cell r="A535" t="str">
            <v>06.01.028</v>
          </cell>
          <cell r="B535" t="str">
            <v>EF-23 ESQUADRIA DE FERRO COM BASCULANTE L=180CM</v>
          </cell>
          <cell r="D535" t="str">
            <v>UN</v>
          </cell>
          <cell r="E535">
            <v>9485.2199999999993</v>
          </cell>
        </row>
        <row r="536">
          <cell r="A536" t="str">
            <v>06.01.029</v>
          </cell>
          <cell r="B536" t="str">
            <v>CX-06 CAIXILHO FIXO PERFIL LAMINADO 2MM   USO EXCLUSIVO PADRAO CRECHE</v>
          </cell>
          <cell r="D536" t="str">
            <v>M2</v>
          </cell>
          <cell r="E536">
            <v>423.43</v>
          </cell>
        </row>
        <row r="537">
          <cell r="A537" t="str">
            <v>06.01.037</v>
          </cell>
          <cell r="B537" t="str">
            <v>EF-24 ADAPTADO ESQUADRIA DE FERRO 1,00X1,00</v>
          </cell>
          <cell r="D537" t="str">
            <v>M2</v>
          </cell>
          <cell r="E537">
            <v>3984.4</v>
          </cell>
        </row>
        <row r="538">
          <cell r="A538" t="str">
            <v>06.01.040</v>
          </cell>
          <cell r="B538" t="str">
            <v>EF-24 ESQ FERRO VENEZIANA DA CAIXA DO ELEVADOR (0.80X0.40M)</v>
          </cell>
          <cell r="D538" t="str">
            <v>UN</v>
          </cell>
          <cell r="E538">
            <v>1285.95</v>
          </cell>
        </row>
        <row r="539">
          <cell r="A539" t="str">
            <v>06.01.041</v>
          </cell>
          <cell r="B539" t="str">
            <v>EF-25 ESQ DE FERRO VENTILACAO CRUZADA (H=60 A 80CM)</v>
          </cell>
          <cell r="D539" t="str">
            <v>M2</v>
          </cell>
          <cell r="E539">
            <v>1127.02</v>
          </cell>
        </row>
        <row r="540">
          <cell r="A540" t="str">
            <v>06.01.042</v>
          </cell>
          <cell r="B540" t="str">
            <v>EF-26 ESQ DE FERRO VENTILACAO CRUZADA (180X65CM)</v>
          </cell>
          <cell r="D540" t="str">
            <v>UN</v>
          </cell>
          <cell r="E540">
            <v>1319.89</v>
          </cell>
        </row>
        <row r="541">
          <cell r="A541" t="str">
            <v>06.01.043</v>
          </cell>
          <cell r="B541" t="str">
            <v>EF-27 ESQ DE FERRO VENTILACAO CRUZADA (180X75CM)</v>
          </cell>
          <cell r="D541" t="str">
            <v>UN</v>
          </cell>
          <cell r="E541">
            <v>1538.75</v>
          </cell>
        </row>
        <row r="542">
          <cell r="A542" t="str">
            <v>06.01.044</v>
          </cell>
          <cell r="B542" t="str">
            <v>EF-28 ESQUADRIA DE FERRO 90X180CM</v>
          </cell>
          <cell r="D542" t="str">
            <v>UN</v>
          </cell>
          <cell r="E542">
            <v>1730.8</v>
          </cell>
        </row>
        <row r="543">
          <cell r="A543" t="str">
            <v>06.01.047</v>
          </cell>
          <cell r="B543" t="str">
            <v>EF-29 ESQUADRIA DE FERRO 90X210CM</v>
          </cell>
          <cell r="D543" t="str">
            <v>UN</v>
          </cell>
          <cell r="E543">
            <v>2028.34</v>
          </cell>
        </row>
        <row r="544">
          <cell r="A544" t="str">
            <v>06.01.048</v>
          </cell>
          <cell r="B544" t="str">
            <v>EF-30 ESQUADRIA DE FERRO PARA DUTO EXAUSTOR DE CAPELA</v>
          </cell>
          <cell r="D544" t="str">
            <v>M2</v>
          </cell>
          <cell r="E544">
            <v>1457.4</v>
          </cell>
        </row>
        <row r="545">
          <cell r="A545" t="str">
            <v>06.01.049</v>
          </cell>
          <cell r="B545" t="str">
            <v>EV-01 ESQUADRIA VENEZIANA DE ACO (1,20X2,00 M)</v>
          </cell>
          <cell r="D545" t="str">
            <v>UN</v>
          </cell>
          <cell r="E545">
            <v>1859.25</v>
          </cell>
        </row>
        <row r="546">
          <cell r="A546" t="str">
            <v>06.01.050</v>
          </cell>
          <cell r="B546" t="str">
            <v>EF-31  ESQUADRIA DE FERRO VENTILAÇÃO CRUZADA (90X65CM)</v>
          </cell>
          <cell r="D546" t="str">
            <v>UN</v>
          </cell>
          <cell r="E546">
            <v>725.91</v>
          </cell>
        </row>
        <row r="547">
          <cell r="A547" t="str">
            <v>06.01.051</v>
          </cell>
          <cell r="B547" t="str">
            <v>EF-32  ESQUADRIA DE FERRO VENTILAÇÃO CRUZADA (90X75CM)</v>
          </cell>
          <cell r="D547" t="str">
            <v>UN</v>
          </cell>
          <cell r="E547">
            <v>764.84</v>
          </cell>
        </row>
        <row r="548">
          <cell r="A548" t="str">
            <v>06.01.062</v>
          </cell>
          <cell r="B548" t="str">
            <v>EA-13 JANELA DE ALUMINIO - 1,80 X 1,50 M</v>
          </cell>
          <cell r="D548" t="str">
            <v>UN</v>
          </cell>
          <cell r="E548">
            <v>4220.4799999999996</v>
          </cell>
        </row>
        <row r="549">
          <cell r="A549" t="str">
            <v>06.01.063</v>
          </cell>
          <cell r="B549" t="str">
            <v>EA-14 JANELA DE ALUMINIO - 1,80 X 1,20 M</v>
          </cell>
          <cell r="D549" t="str">
            <v>UN</v>
          </cell>
          <cell r="E549">
            <v>3572.46</v>
          </cell>
        </row>
        <row r="550">
          <cell r="A550" t="str">
            <v>06.01.064</v>
          </cell>
          <cell r="B550" t="str">
            <v>EA-15 JANELA DE ALUMINIO - 1,80 X 0,60 M</v>
          </cell>
          <cell r="D550" t="str">
            <v>UN</v>
          </cell>
          <cell r="E550">
            <v>1916.63</v>
          </cell>
        </row>
        <row r="551">
          <cell r="A551" t="str">
            <v>06.01.065</v>
          </cell>
          <cell r="B551" t="str">
            <v>EA-16 JANELA DE ALUMINIO (0,90X0,90M)</v>
          </cell>
          <cell r="D551" t="str">
            <v>UN</v>
          </cell>
          <cell r="E551">
            <v>1471.08</v>
          </cell>
        </row>
        <row r="552">
          <cell r="A552" t="str">
            <v>06.01.066</v>
          </cell>
          <cell r="B552" t="str">
            <v>EA - 17 JANELA DE ALUMINIO (1,80 X0,90 M)</v>
          </cell>
          <cell r="D552" t="str">
            <v>UN</v>
          </cell>
          <cell r="E552">
            <v>2015.95</v>
          </cell>
        </row>
        <row r="553">
          <cell r="A553" t="str">
            <v>06.01.067</v>
          </cell>
          <cell r="B553" t="str">
            <v>EA-18 JANELA DE ALUMINIO (VENTILACAO CRUZADA) L= 180 CM</v>
          </cell>
          <cell r="D553" t="str">
            <v>M2</v>
          </cell>
          <cell r="E553">
            <v>1577.61</v>
          </cell>
        </row>
        <row r="554">
          <cell r="A554" t="str">
            <v>06.01.072</v>
          </cell>
          <cell r="B554" t="str">
            <v>CAIXILHOS DE ALUMINIO -BASCULANTES</v>
          </cell>
          <cell r="D554" t="str">
            <v>M2</v>
          </cell>
          <cell r="E554">
            <v>1816.16</v>
          </cell>
        </row>
        <row r="555">
          <cell r="A555" t="str">
            <v>06.01.075</v>
          </cell>
          <cell r="B555" t="str">
            <v>CAIXILHOS DE ALUMINIO -FIXO</v>
          </cell>
          <cell r="D555" t="str">
            <v>M2</v>
          </cell>
          <cell r="E555">
            <v>1344.71</v>
          </cell>
        </row>
        <row r="556">
          <cell r="A556" t="str">
            <v>06.01.080</v>
          </cell>
          <cell r="B556" t="str">
            <v>VENEZIANA INDUSTRIAL -ALETAS PVC MONTANTES ACO GALVANIZADO REF 100</v>
          </cell>
          <cell r="D556" t="str">
            <v>M2</v>
          </cell>
          <cell r="E556">
            <v>321.66000000000003</v>
          </cell>
        </row>
        <row r="557">
          <cell r="A557" t="str">
            <v>06.01.081</v>
          </cell>
          <cell r="B557" t="str">
            <v>VENEZIANA INDUSTRIAL-ALETAS FIBRA DE VIDRO MONTANTES ACO GALV REF 100</v>
          </cell>
          <cell r="D557" t="str">
            <v>M2</v>
          </cell>
          <cell r="E557">
            <v>622.99</v>
          </cell>
        </row>
        <row r="558">
          <cell r="A558" t="str">
            <v>06.01.082</v>
          </cell>
          <cell r="B558" t="str">
            <v>VENEZIANA INDUSTRIAL-ALETAS PVC MONTANTES ACO PRE-PINTADO REF 100</v>
          </cell>
          <cell r="D558" t="str">
            <v>M2</v>
          </cell>
          <cell r="E558">
            <v>481.56</v>
          </cell>
        </row>
        <row r="559">
          <cell r="A559" t="str">
            <v>06.01.083</v>
          </cell>
          <cell r="B559" t="str">
            <v>VENEZIANA INDUSTRIAL-ALETAS FIBRA VIDRO MONTANTES ACO PRE-PINT REF 100</v>
          </cell>
          <cell r="D559" t="str">
            <v>M2</v>
          </cell>
          <cell r="E559">
            <v>622.99</v>
          </cell>
        </row>
        <row r="560">
          <cell r="A560" t="str">
            <v>06.01.084</v>
          </cell>
          <cell r="B560" t="str">
            <v>VENEZIANA INDUSTRIAL-ALETAS PVC MONTANTE ALUMINIO ANODIZADO REF 100</v>
          </cell>
          <cell r="D560" t="str">
            <v>M2</v>
          </cell>
          <cell r="E560">
            <v>837.97</v>
          </cell>
        </row>
        <row r="561">
          <cell r="A561" t="str">
            <v>06.01.085</v>
          </cell>
          <cell r="B561" t="str">
            <v>VENEZIANA INDUSTRIAL-ALETAS FIBRA VIDRO MONTANTES ALUM ANODIZ REF 100</v>
          </cell>
          <cell r="D561" t="str">
            <v>M2</v>
          </cell>
          <cell r="E561">
            <v>622.99</v>
          </cell>
        </row>
        <row r="562">
          <cell r="A562" t="str">
            <v>06.01.086</v>
          </cell>
          <cell r="B562" t="str">
            <v>VENEZIANA INDUSTRIAL-ALETAS PVC/MONTANTES ACO GALVANIZADO/REF.50</v>
          </cell>
          <cell r="D562" t="str">
            <v>M2</v>
          </cell>
          <cell r="E562">
            <v>352.78</v>
          </cell>
        </row>
        <row r="563">
          <cell r="A563" t="str">
            <v>06.01.087</v>
          </cell>
          <cell r="B563" t="str">
            <v>VENEZIANA INDUSTRIAL-ALETAS PVC/MONTANTES ALUM. ANODIZADO/REF.50</v>
          </cell>
          <cell r="D563" t="str">
            <v>M2</v>
          </cell>
          <cell r="E563">
            <v>834.88</v>
          </cell>
        </row>
        <row r="564">
          <cell r="A564" t="str">
            <v>06.01.099</v>
          </cell>
          <cell r="B564" t="str">
            <v>SERVICOS EM ELEMENTOS METALICOS/COMPONENTES</v>
          </cell>
          <cell r="D564" t="str">
            <v>MV</v>
          </cell>
          <cell r="E564">
            <v>710.02</v>
          </cell>
        </row>
        <row r="565">
          <cell r="A565" t="str">
            <v>06.02.001</v>
          </cell>
          <cell r="B565" t="str">
            <v>PC-01 PORTA CORTA-FOGO P90 L=90CM COMPLETA</v>
          </cell>
          <cell r="D565" t="str">
            <v>UN</v>
          </cell>
          <cell r="E565">
            <v>2387.7199999999998</v>
          </cell>
        </row>
        <row r="566">
          <cell r="A566" t="str">
            <v>06.02.010</v>
          </cell>
          <cell r="B566" t="str">
            <v>PF-11 PORTA/JANELA DE FERRO 180X260CM</v>
          </cell>
          <cell r="D566" t="str">
            <v>UN</v>
          </cell>
          <cell r="E566">
            <v>7376.22</v>
          </cell>
        </row>
        <row r="567">
          <cell r="A567" t="str">
            <v>06.02.015</v>
          </cell>
          <cell r="B567" t="str">
            <v>PF-15 PORTA EM CHAPA DE FERRO (L=82 CM)</v>
          </cell>
          <cell r="D567" t="str">
            <v>UN</v>
          </cell>
          <cell r="E567">
            <v>5167.1899999999996</v>
          </cell>
        </row>
        <row r="568">
          <cell r="A568" t="str">
            <v>06.02.016</v>
          </cell>
          <cell r="B568" t="str">
            <v>PF-16 PORTA EM CHAPA DE FERRO (L=92 CM)</v>
          </cell>
          <cell r="D568" t="str">
            <v>UN</v>
          </cell>
          <cell r="E568">
            <v>5535.39</v>
          </cell>
        </row>
        <row r="569">
          <cell r="A569" t="str">
            <v>06.02.017</v>
          </cell>
          <cell r="B569" t="str">
            <v>PF-17 PORTA EM CHAPA DE FERRO L=102CM</v>
          </cell>
          <cell r="D569" t="str">
            <v>UN</v>
          </cell>
          <cell r="E569">
            <v>5980.66</v>
          </cell>
        </row>
        <row r="570">
          <cell r="A570" t="str">
            <v>06.02.019</v>
          </cell>
          <cell r="B570" t="str">
            <v>PF-19 PORTA DE FERRO P/ RESERVATORIO - GALVANIZADA</v>
          </cell>
          <cell r="D570" t="str">
            <v>UN</v>
          </cell>
          <cell r="E570">
            <v>4376.1000000000004</v>
          </cell>
        </row>
        <row r="571">
          <cell r="A571" t="str">
            <v>06.02.020</v>
          </cell>
          <cell r="B571" t="str">
            <v>PORTA DE FERRO (TIPO PF-11)</v>
          </cell>
          <cell r="D571" t="str">
            <v>M2</v>
          </cell>
          <cell r="E571">
            <v>1624.34</v>
          </cell>
        </row>
        <row r="572">
          <cell r="A572" t="str">
            <v>06.02.026</v>
          </cell>
          <cell r="B572" t="str">
            <v>PF-23 PORTA DE FERRO C/ BANDEIRA EM CHAPA PERFURADA L=140CM</v>
          </cell>
          <cell r="D572" t="str">
            <v>UN</v>
          </cell>
          <cell r="E572">
            <v>7267.81</v>
          </cell>
        </row>
        <row r="573">
          <cell r="A573" t="str">
            <v>06.02.028</v>
          </cell>
          <cell r="B573" t="str">
            <v>PF-21 PORTA DE FERRO COM BANDEIRA EM CHAPA PERFURADA L=102CM</v>
          </cell>
          <cell r="D573" t="str">
            <v>UN</v>
          </cell>
          <cell r="E573">
            <v>5270.1</v>
          </cell>
        </row>
        <row r="574">
          <cell r="A574" t="str">
            <v>06.02.029</v>
          </cell>
          <cell r="B574" t="str">
            <v>PF-22 PORTA DE FERRO C/ BANDEIRA EM CHAPA PERFURADA L=82CM</v>
          </cell>
          <cell r="D574" t="str">
            <v>UN</v>
          </cell>
          <cell r="E574">
            <v>4658.8500000000004</v>
          </cell>
        </row>
        <row r="575">
          <cell r="A575" t="str">
            <v>06.02.032</v>
          </cell>
          <cell r="B575" t="str">
            <v>PF-20 PORTA DE FERRO COM BANDEIRA CHAPA PERFURADA  L=180CM</v>
          </cell>
          <cell r="D575" t="str">
            <v>UN</v>
          </cell>
          <cell r="E575">
            <v>10000.68</v>
          </cell>
        </row>
        <row r="576">
          <cell r="A576" t="str">
            <v>06.02.045</v>
          </cell>
          <cell r="B576" t="str">
            <v>PF-26 PORTA DE FERRO C/BANDEIRA PARA HALL ELEVADOR L=90CM</v>
          </cell>
          <cell r="D576" t="str">
            <v>UN</v>
          </cell>
          <cell r="E576">
            <v>5358.3</v>
          </cell>
        </row>
        <row r="577">
          <cell r="A577" t="str">
            <v>06.02.046</v>
          </cell>
          <cell r="B577" t="str">
            <v>PF-27 PORTA DE FERRO 90X215CM</v>
          </cell>
          <cell r="D577" t="str">
            <v>UN</v>
          </cell>
          <cell r="E577">
            <v>4170.67</v>
          </cell>
        </row>
        <row r="578">
          <cell r="A578" t="str">
            <v>06.02.047</v>
          </cell>
          <cell r="B578" t="str">
            <v>PF-28 PORTA DE FERRO COM BANDEIRA 90X260CM</v>
          </cell>
          <cell r="D578" t="str">
            <v>UN</v>
          </cell>
          <cell r="E578">
            <v>4894.99</v>
          </cell>
        </row>
        <row r="579">
          <cell r="A579" t="str">
            <v>06.02.048</v>
          </cell>
          <cell r="B579" t="str">
            <v>PF-29 PORTA DE FERRO COM BANDEIRA EM CHAPA PERFURADA 90X260CM</v>
          </cell>
          <cell r="D579" t="str">
            <v>UN</v>
          </cell>
          <cell r="E579">
            <v>5117.88</v>
          </cell>
        </row>
        <row r="580">
          <cell r="A580" t="str">
            <v>06.02.049</v>
          </cell>
          <cell r="B580" t="str">
            <v>PF-30 PORTA EM CHAPA DE AÇO C/VENT.PERM (L=140CM)</v>
          </cell>
          <cell r="D580" t="str">
            <v>UN</v>
          </cell>
          <cell r="E580">
            <v>5985.12</v>
          </cell>
        </row>
        <row r="581">
          <cell r="A581" t="str">
            <v>06.02.053</v>
          </cell>
          <cell r="B581" t="str">
            <v>PF-32 PORTA EM CHAPA DE AÇO 82X210CM C/VENTILAÇÃO</v>
          </cell>
          <cell r="D581" t="str">
            <v>UN</v>
          </cell>
          <cell r="E581">
            <v>3864.24</v>
          </cell>
        </row>
        <row r="582">
          <cell r="A582" t="str">
            <v>06.02.054</v>
          </cell>
          <cell r="B582" t="str">
            <v>PF-33 PORTA EM CHAPA DE ACO 180X215CM</v>
          </cell>
          <cell r="D582" t="str">
            <v>UN</v>
          </cell>
          <cell r="E582">
            <v>6826.89</v>
          </cell>
        </row>
        <row r="583">
          <cell r="A583" t="str">
            <v>06.02.056</v>
          </cell>
          <cell r="B583" t="str">
            <v>PORTA EM CHAPA DE FERRO GALVANIZADO TIPO PF-15</v>
          </cell>
          <cell r="D583" t="str">
            <v>M2</v>
          </cell>
          <cell r="E583">
            <v>3000.32</v>
          </cell>
        </row>
        <row r="584">
          <cell r="A584" t="str">
            <v>06.02.060</v>
          </cell>
          <cell r="B584" t="str">
            <v>PT-38 PORTAO EM GRADIL ELETROFUNDIDO (345X230CM)</v>
          </cell>
          <cell r="D584" t="str">
            <v>UN</v>
          </cell>
          <cell r="E584">
            <v>10786.9</v>
          </cell>
        </row>
        <row r="585">
          <cell r="A585" t="str">
            <v>06.02.061</v>
          </cell>
          <cell r="B585" t="str">
            <v>PT-39 PORTAO EM GRADIL ELETROFUNDIDO (165X230CM)</v>
          </cell>
          <cell r="D585" t="str">
            <v>UN</v>
          </cell>
          <cell r="E585">
            <v>5648.65</v>
          </cell>
        </row>
        <row r="586">
          <cell r="A586" t="str">
            <v>06.02.062</v>
          </cell>
          <cell r="B586" t="str">
            <v>PT-40 BANDEIRA EM GRADIL ELETROFUNDIDO</v>
          </cell>
          <cell r="D586" t="str">
            <v>M2</v>
          </cell>
          <cell r="E586">
            <v>470.8</v>
          </cell>
        </row>
        <row r="587">
          <cell r="A587" t="str">
            <v>06.02.063</v>
          </cell>
          <cell r="B587" t="str">
            <v>PORTÃO EM GRADIL ELETROFUNDIDO</v>
          </cell>
          <cell r="D587" t="str">
            <v>M2</v>
          </cell>
          <cell r="E587">
            <v>1353.92</v>
          </cell>
        </row>
        <row r="588">
          <cell r="A588" t="str">
            <v>06.02.064</v>
          </cell>
          <cell r="B588" t="str">
            <v>PT-43 PORTAO DE CORRER EM GRADIL ELETROF (360X230CM)</v>
          </cell>
          <cell r="D588" t="str">
            <v>UN</v>
          </cell>
          <cell r="E588">
            <v>12766.51</v>
          </cell>
        </row>
        <row r="589">
          <cell r="A589" t="str">
            <v>06.02.065</v>
          </cell>
          <cell r="B589" t="str">
            <v>PT-44 PORTAO DE CORRER EM GRADIL ELETROF (720X230CM)</v>
          </cell>
          <cell r="D589" t="str">
            <v>UN</v>
          </cell>
          <cell r="E589">
            <v>24978.91</v>
          </cell>
        </row>
        <row r="590">
          <cell r="A590" t="str">
            <v>06.02.066</v>
          </cell>
          <cell r="B590" t="str">
            <v>PT-45 PORTAO DE CORRER EM GRADIL ELETROF (372X230CM)</v>
          </cell>
          <cell r="D590" t="str">
            <v>UN</v>
          </cell>
          <cell r="E590">
            <v>13182.72</v>
          </cell>
        </row>
        <row r="591">
          <cell r="A591" t="str">
            <v>06.02.067</v>
          </cell>
          <cell r="B591" t="str">
            <v>PT-46 PORTAO DE CORRER EM GRADIL ELETROF (732X230CM)</v>
          </cell>
          <cell r="D591" t="str">
            <v>UN</v>
          </cell>
          <cell r="E591">
            <v>25393.54</v>
          </cell>
        </row>
        <row r="592">
          <cell r="A592" t="str">
            <v>06.02.073</v>
          </cell>
          <cell r="B592" t="str">
            <v>PT-47 PORTÃO BASCULANTE-GRADIL ELETROFUND 705X230CM (USO INT)</v>
          </cell>
          <cell r="D592" t="str">
            <v>UN</v>
          </cell>
          <cell r="E592">
            <v>69884.91</v>
          </cell>
        </row>
        <row r="593">
          <cell r="A593" t="str">
            <v>06.02.074</v>
          </cell>
          <cell r="B593" t="str">
            <v>PT-48 PORTÃO BASCULANTE-GRADIL ELETROFUND 525X230CM (USO INT)</v>
          </cell>
          <cell r="D593" t="str">
            <v>UN</v>
          </cell>
          <cell r="E593">
            <v>45980.85</v>
          </cell>
        </row>
        <row r="594">
          <cell r="A594" t="str">
            <v>06.02.075</v>
          </cell>
          <cell r="B594" t="str">
            <v>PT-49 PORTÃO BASCULANTE-GRADIL ELETROFUND 345X230CM (USO INT)</v>
          </cell>
          <cell r="D594" t="str">
            <v>UN</v>
          </cell>
          <cell r="E594">
            <v>36486.01</v>
          </cell>
        </row>
        <row r="595">
          <cell r="A595" t="str">
            <v>06.02.088</v>
          </cell>
          <cell r="B595" t="str">
            <v>PORTÃO DE CORRER EM GRADIL ELETROFUNDIDO</v>
          </cell>
          <cell r="D595" t="str">
            <v>M2</v>
          </cell>
          <cell r="E595">
            <v>1543.64</v>
          </cell>
        </row>
        <row r="596">
          <cell r="A596" t="str">
            <v>06.02.089</v>
          </cell>
          <cell r="B596" t="str">
            <v>PORTÃO BASCULANTE EM GRADIL ELETROFUNDIDO</v>
          </cell>
          <cell r="D596" t="str">
            <v>M2</v>
          </cell>
          <cell r="E596">
            <v>4311.8599999999997</v>
          </cell>
        </row>
        <row r="597">
          <cell r="A597" t="str">
            <v>06.02.094</v>
          </cell>
          <cell r="B597" t="str">
            <v>ME-02 MONTANTE ESTRUTURAL VERTICAL P/ESQUADRIAS EM VÃO DE 7,20M</v>
          </cell>
          <cell r="D597" t="str">
            <v>M</v>
          </cell>
          <cell r="E597">
            <v>191.66</v>
          </cell>
        </row>
        <row r="598">
          <cell r="A598" t="str">
            <v>06.02.095</v>
          </cell>
          <cell r="B598" t="str">
            <v>ME-03 MONTANTE ESTRUTURAL HORIZONTAL P/ESQUADRIAS</v>
          </cell>
          <cell r="D598" t="str">
            <v>M</v>
          </cell>
          <cell r="E598">
            <v>182.18</v>
          </cell>
        </row>
        <row r="599">
          <cell r="A599" t="str">
            <v>06.02.098</v>
          </cell>
          <cell r="B599" t="str">
            <v>MONTANTE DA PORTA  PF-A  TUBO AÇO GALVANIZADO 100X100 MM ESPESSURA 3MM.   USO EXCLUSIVO PADRAO CRECHE</v>
          </cell>
          <cell r="D599" t="str">
            <v>M</v>
          </cell>
          <cell r="E599">
            <v>180.99</v>
          </cell>
        </row>
        <row r="600">
          <cell r="A600" t="str">
            <v>06.02.099</v>
          </cell>
          <cell r="B600" t="str">
            <v>SERVICOS EM ELEMENTOS METALICOS/COMPONENTES</v>
          </cell>
          <cell r="D600" t="str">
            <v>MV</v>
          </cell>
          <cell r="E600">
            <v>710.02</v>
          </cell>
        </row>
        <row r="601">
          <cell r="A601" t="str">
            <v>06.02.103</v>
          </cell>
          <cell r="B601" t="str">
            <v>PF-A PORTA 2 FOLHAS 193X210CM ADAPTADA MODELO PF-11 USO EXCLUSIVO PADRÃO CRECHE.</v>
          </cell>
          <cell r="D601" t="str">
            <v>UN</v>
          </cell>
          <cell r="E601">
            <v>6199.73</v>
          </cell>
        </row>
        <row r="602">
          <cell r="A602" t="str">
            <v>06.02.104</v>
          </cell>
          <cell r="B602" t="str">
            <v>"PF-B  PORTA 2 FOLHAS 300X215 CM INCLUSIVE VIDRO LAMINADO 6MM COM MONTANTES ME-02 E ME-03   USO EXCLUSIVO PADRAO CRECHE"</v>
          </cell>
          <cell r="D602" t="str">
            <v>UN</v>
          </cell>
          <cell r="E602">
            <v>12052.36</v>
          </cell>
        </row>
        <row r="603">
          <cell r="A603" t="str">
            <v>06.02.108</v>
          </cell>
          <cell r="B603" t="str">
            <v>PF-D   PORTA DE CORRER  QUATRO FOLHAS ADAPTADA MODELO PF-11  USO EXCLUSIVO PADRAO CRECHE</v>
          </cell>
          <cell r="D603" t="str">
            <v>UN</v>
          </cell>
          <cell r="E603">
            <v>34171.42</v>
          </cell>
        </row>
        <row r="604">
          <cell r="A604" t="str">
            <v>06.02.109</v>
          </cell>
          <cell r="B604" t="str">
            <v>PF-C   PORTA CAIXILHO  93X215 CM ADAPTADA MODELO PF-27  USO EXCLUSIVO PADRAO CRECHE</v>
          </cell>
          <cell r="D604" t="str">
            <v>UN</v>
          </cell>
          <cell r="E604">
            <v>5779.51</v>
          </cell>
        </row>
        <row r="605">
          <cell r="A605" t="str">
            <v>06.03.001</v>
          </cell>
          <cell r="B605" t="str">
            <v>TI-01 TAMPA DE INSPECAO - ACO</v>
          </cell>
          <cell r="D605" t="str">
            <v>UN</v>
          </cell>
          <cell r="E605">
            <v>867.81</v>
          </cell>
        </row>
        <row r="606">
          <cell r="A606" t="str">
            <v>06.03.003</v>
          </cell>
          <cell r="B606" t="str">
            <v>AF-01 ALCAPAO PARA LAJE DE FORRO</v>
          </cell>
          <cell r="D606" t="str">
            <v>UN</v>
          </cell>
          <cell r="E606">
            <v>817.66</v>
          </cell>
        </row>
        <row r="607">
          <cell r="A607" t="str">
            <v>06.03.016</v>
          </cell>
          <cell r="B607" t="str">
            <v>BP-01 BARRA ANTIPANICO SIMPLES</v>
          </cell>
          <cell r="D607" t="str">
            <v>UN</v>
          </cell>
          <cell r="E607">
            <v>822.41</v>
          </cell>
        </row>
        <row r="608">
          <cell r="A608" t="str">
            <v>06.03.017</v>
          </cell>
          <cell r="B608" t="str">
            <v>BP-02 BARRA ANTIPANICO DUPLA</v>
          </cell>
          <cell r="D608" t="str">
            <v>UN</v>
          </cell>
          <cell r="E608">
            <v>1561.41</v>
          </cell>
        </row>
        <row r="609">
          <cell r="A609" t="str">
            <v>06.03.018</v>
          </cell>
          <cell r="B609" t="str">
            <v>TP-03 TELA DE PROTEÇÃO ARAME GALVANIZADO ONDULADO  - REQUADRO DE FERRO</v>
          </cell>
          <cell r="D609" t="str">
            <v>M2</v>
          </cell>
          <cell r="E609">
            <v>656.1</v>
          </cell>
        </row>
        <row r="610">
          <cell r="A610" t="str">
            <v>06.03.019</v>
          </cell>
          <cell r="B610" t="str">
            <v>EM-05 ESCADA MARINHEIRO (GALVANIZADA)</v>
          </cell>
          <cell r="D610" t="str">
            <v>M</v>
          </cell>
          <cell r="E610">
            <v>1057.96</v>
          </cell>
        </row>
        <row r="611">
          <cell r="A611" t="str">
            <v>06.03.020</v>
          </cell>
          <cell r="B611" t="str">
            <v>EM-06 ESCADA DE MARINHEIRO C/GUARDA CORPO GALVANIZADA</v>
          </cell>
          <cell r="D611" t="str">
            <v>M</v>
          </cell>
          <cell r="E611">
            <v>1858.57</v>
          </cell>
        </row>
        <row r="612">
          <cell r="A612" t="str">
            <v>06.03.024</v>
          </cell>
          <cell r="B612" t="str">
            <v>TP-12 TELA DE PROTECAO REMOVIVEL</v>
          </cell>
          <cell r="D612" t="str">
            <v>M2</v>
          </cell>
          <cell r="E612">
            <v>1238.3800000000001</v>
          </cell>
        </row>
        <row r="613">
          <cell r="A613" t="str">
            <v>06.03.032</v>
          </cell>
          <cell r="B613" t="str">
            <v>GR-01 GRADE DE PROTECAO FERRO CHATO 1" X 1/4" MALHA 15CM X15CM</v>
          </cell>
          <cell r="D613" t="str">
            <v>M2</v>
          </cell>
          <cell r="E613">
            <v>1123.07</v>
          </cell>
        </row>
        <row r="614">
          <cell r="A614" t="str">
            <v>06.03.035</v>
          </cell>
          <cell r="B614" t="str">
            <v>GR-02 GRADE DE PROTECAO / GUICHE (122X105 CM) FERRO CHATO 1/2" X 1/8"</v>
          </cell>
          <cell r="D614" t="str">
            <v>UN</v>
          </cell>
          <cell r="E614">
            <v>1001.04</v>
          </cell>
        </row>
        <row r="615">
          <cell r="A615" t="str">
            <v>06.03.036</v>
          </cell>
          <cell r="B615" t="str">
            <v>CHAPA PERFURADA GALV 14(FUROS REDONDOS E ALTERNADOS 3/8")AREA PERF 48%</v>
          </cell>
          <cell r="D615" t="str">
            <v>M2</v>
          </cell>
          <cell r="E615">
            <v>660.66</v>
          </cell>
        </row>
        <row r="616">
          <cell r="A616" t="str">
            <v>06.03.037</v>
          </cell>
          <cell r="B616" t="str">
            <v>PERFIL METALICO TUBULAR SECCAO QUADRADA 8X8CM E=3MM</v>
          </cell>
          <cell r="D616" t="str">
            <v>M</v>
          </cell>
          <cell r="E616">
            <v>204.21</v>
          </cell>
        </row>
        <row r="617">
          <cell r="A617" t="str">
            <v>06.03.039</v>
          </cell>
          <cell r="B617" t="str">
            <v>TELA DE PROTEÇÃO CONTRA NIDIFICACAO DE PASSAROS</v>
          </cell>
          <cell r="D617" t="str">
            <v>M2</v>
          </cell>
          <cell r="E617">
            <v>81.45</v>
          </cell>
        </row>
        <row r="618">
          <cell r="A618" t="str">
            <v>06.03.040</v>
          </cell>
          <cell r="B618" t="str">
            <v>TELA ARAME GALVANIZADO MOSQUITEIRA CONTRA INSETOS</v>
          </cell>
          <cell r="D618" t="str">
            <v>M2</v>
          </cell>
          <cell r="E618">
            <v>444.83</v>
          </cell>
        </row>
        <row r="619">
          <cell r="A619" t="str">
            <v>06.03.060</v>
          </cell>
          <cell r="B619" t="str">
            <v>BARRA DE APOIO P/DEFICIENTES EM INOX ESCOVADO</v>
          </cell>
          <cell r="D619" t="str">
            <v>CJ</v>
          </cell>
          <cell r="E619">
            <v>889.93</v>
          </cell>
        </row>
        <row r="620">
          <cell r="A620" t="str">
            <v>06.03.061</v>
          </cell>
          <cell r="B620" t="str">
            <v>CO-27 CORRIMÃO DUPLO AÇO INOX FORNECIDO E INSTALADO</v>
          </cell>
          <cell r="D620" t="str">
            <v>M</v>
          </cell>
          <cell r="E620">
            <v>766.38</v>
          </cell>
        </row>
        <row r="621">
          <cell r="A621" t="str">
            <v>06.03.062</v>
          </cell>
          <cell r="B621" t="str">
            <v>CO-28 CORRIMÃO DUPLO COM MONTANTE VERTICAL AÇO INOX FORNECIDO E INSTALADO</v>
          </cell>
          <cell r="D621" t="str">
            <v>M</v>
          </cell>
          <cell r="E621">
            <v>1037.48</v>
          </cell>
        </row>
        <row r="622">
          <cell r="A622" t="str">
            <v>06.03.063</v>
          </cell>
          <cell r="B622" t="str">
            <v>CO-29 CORRIMÃO DUPLO INTERMEDIÁRIO AÇO INOX FORNECIDO E INSTALADO</v>
          </cell>
          <cell r="D622" t="str">
            <v>M</v>
          </cell>
          <cell r="E622">
            <v>1301.9100000000001</v>
          </cell>
        </row>
        <row r="623">
          <cell r="A623" t="str">
            <v>06.03.064</v>
          </cell>
          <cell r="B623" t="str">
            <v>CO-30 GUARDA-CORPO TUBULAR AÇO INOX FORNECIDO E INSTALADO</v>
          </cell>
          <cell r="D623" t="str">
            <v>M</v>
          </cell>
          <cell r="E623">
            <v>732.88</v>
          </cell>
        </row>
        <row r="624">
          <cell r="A624" t="str">
            <v>06.03.066</v>
          </cell>
          <cell r="B624" t="str">
            <v>BANCO COM ASSENTO DE CONCRETO ARMADO LISO DESEMPENADO COM PINTURA VERNIZ ACRÍLICO  ARMAÇAO ENGASTADA NA LAJE DE PISO E PILARETE BLOCO CONCRETO REVESTIDO</v>
          </cell>
          <cell r="D624" t="str">
            <v>M</v>
          </cell>
          <cell r="E624">
            <v>362.43</v>
          </cell>
        </row>
        <row r="625">
          <cell r="A625" t="str">
            <v>06.03.067</v>
          </cell>
          <cell r="B625" t="str">
            <v>FQ-05 ALAMBRADO PARA QUADRA COBERTA TÉRREA (BROCA)</v>
          </cell>
          <cell r="D625" t="str">
            <v>M</v>
          </cell>
          <cell r="E625">
            <v>1529.03</v>
          </cell>
        </row>
        <row r="626">
          <cell r="A626" t="str">
            <v>06.03.068</v>
          </cell>
          <cell r="B626" t="str">
            <v>FQ-06 ALAMBRADO PARA QUADRA COBERTA TERREA (SAPATA)</v>
          </cell>
          <cell r="D626" t="str">
            <v>M</v>
          </cell>
          <cell r="E626">
            <v>1440.99</v>
          </cell>
        </row>
        <row r="627">
          <cell r="A627" t="str">
            <v>06.03.069</v>
          </cell>
          <cell r="B627" t="str">
            <v>QE-36 REDE DE PROTECAO PARA QUADRAS DE ESPORTES</v>
          </cell>
          <cell r="D627" t="str">
            <v>M2</v>
          </cell>
          <cell r="E627">
            <v>43.12</v>
          </cell>
        </row>
        <row r="628">
          <cell r="A628" t="str">
            <v>06.03.073</v>
          </cell>
          <cell r="B628" t="str">
            <v>QE-41 TABELA DE BASQUETE (SOMENTE TRELICA - FIXACAO PAREDE/PILAR)</v>
          </cell>
          <cell r="D628" t="str">
            <v>UN</v>
          </cell>
          <cell r="E628">
            <v>4605.58</v>
          </cell>
        </row>
        <row r="629">
          <cell r="A629" t="str">
            <v>06.03.074</v>
          </cell>
          <cell r="B629" t="str">
            <v>QE-42 POSTE PARA REDE DE VOLEIBOL (FUNDACAO DIRETA)</v>
          </cell>
          <cell r="D629" t="str">
            <v>PR</v>
          </cell>
          <cell r="E629">
            <v>2236.7199999999998</v>
          </cell>
        </row>
        <row r="630">
          <cell r="A630" t="str">
            <v>06.03.075</v>
          </cell>
          <cell r="B630" t="str">
            <v>QE-43 POSTE PARA REDE VOLEIBOL (LAJE ALVEOLAR)</v>
          </cell>
          <cell r="D630" t="str">
            <v>PR</v>
          </cell>
          <cell r="E630">
            <v>2268.66</v>
          </cell>
        </row>
        <row r="631">
          <cell r="A631" t="str">
            <v>06.03.076</v>
          </cell>
          <cell r="B631" t="str">
            <v>QE-44 POSTE PARA REDE VOLEIBOL (PRE-LAJE TRELICADA)</v>
          </cell>
          <cell r="D631" t="str">
            <v>PR</v>
          </cell>
          <cell r="E631">
            <v>2246.12</v>
          </cell>
        </row>
        <row r="632">
          <cell r="A632" t="str">
            <v>06.03.077</v>
          </cell>
          <cell r="B632" t="str">
            <v>QE-45 TRAVE DE FUTEBOL DE SALAO (FUNDACAO DIRETA)</v>
          </cell>
          <cell r="D632" t="str">
            <v>UN</v>
          </cell>
          <cell r="E632">
            <v>2398.16</v>
          </cell>
        </row>
        <row r="633">
          <cell r="A633" t="str">
            <v>06.03.078</v>
          </cell>
          <cell r="B633" t="str">
            <v>QE-46 TRAVE DE FUTEBOL DE SALAO (LAJE ALVEOLAR)</v>
          </cell>
          <cell r="D633" t="str">
            <v>UN</v>
          </cell>
          <cell r="E633">
            <v>2299.5300000000002</v>
          </cell>
        </row>
        <row r="634">
          <cell r="A634" t="str">
            <v>06.03.079</v>
          </cell>
          <cell r="B634" t="str">
            <v>QE-47 TRAVE DE FUTEBOL DE SALAO (PRE-LAJE TRELICADA)</v>
          </cell>
          <cell r="D634" t="str">
            <v>UN</v>
          </cell>
          <cell r="E634">
            <v>2276.9899999999998</v>
          </cell>
        </row>
        <row r="635">
          <cell r="A635" t="str">
            <v>06.03.080</v>
          </cell>
          <cell r="B635" t="str">
            <v>QE-39 TABELA DE BASQUETE (LAJE ALVEOLAR)</v>
          </cell>
          <cell r="D635" t="str">
            <v>UN</v>
          </cell>
          <cell r="E635">
            <v>6758.85</v>
          </cell>
        </row>
        <row r="636">
          <cell r="A636" t="str">
            <v>06.03.081</v>
          </cell>
          <cell r="B636" t="str">
            <v>QE-40 TABELA DE BASQUETE (PRE-LAJE TRELIÇADA)</v>
          </cell>
          <cell r="D636" t="str">
            <v>UN</v>
          </cell>
          <cell r="E636">
            <v>6857.27</v>
          </cell>
        </row>
        <row r="637">
          <cell r="A637" t="str">
            <v>06.03.082</v>
          </cell>
          <cell r="B637" t="str">
            <v>CO-31 CORRIMÃO SIMPLES AÇO INOX FORNECIDO E INSTALADO</v>
          </cell>
          <cell r="D637" t="str">
            <v>M</v>
          </cell>
          <cell r="E637">
            <v>400.43</v>
          </cell>
        </row>
        <row r="638">
          <cell r="A638" t="str">
            <v>06.03.083</v>
          </cell>
          <cell r="B638" t="str">
            <v>CO-32 CORRIMÃO SIMPLES C/ MONTANTE VERTICAL AÇO INOX  FORNECIDO E INSTALADO</v>
          </cell>
          <cell r="D638" t="str">
            <v>M</v>
          </cell>
          <cell r="E638">
            <v>935.32</v>
          </cell>
        </row>
        <row r="639">
          <cell r="A639" t="str">
            <v>06.03.084</v>
          </cell>
          <cell r="B639" t="str">
            <v>CO-33 CORRIMÃO SIMPLES INTERMEDIÁRIO AÇO INOX FORNECIDO E INSTALADO</v>
          </cell>
          <cell r="D639" t="str">
            <v>M</v>
          </cell>
          <cell r="E639">
            <v>1300.44</v>
          </cell>
        </row>
        <row r="640">
          <cell r="A640" t="str">
            <v>06.03.085</v>
          </cell>
          <cell r="B640" t="str">
            <v>EM-07 ESCADA MARINHEIRO GALVANIZADA ACESSO POÇO DO ELEVADOR</v>
          </cell>
          <cell r="D640" t="str">
            <v>UN</v>
          </cell>
          <cell r="E640">
            <v>1569.82</v>
          </cell>
        </row>
        <row r="641">
          <cell r="A641" t="str">
            <v>06.03.086</v>
          </cell>
          <cell r="B641" t="str">
            <v>BR-11 BARRA DE APOIO COM FIXAÇAO LATERAL LAVATORIO COLETIVO</v>
          </cell>
          <cell r="D641" t="str">
            <v>UN</v>
          </cell>
          <cell r="E641">
            <v>312.64</v>
          </cell>
        </row>
        <row r="642">
          <cell r="A642" t="str">
            <v>06.03.087</v>
          </cell>
          <cell r="B642" t="str">
            <v>BR-12  BARRA DE APOIO COM FIXAÇAO LATERAL MICTORIO INDIVIDUAL</v>
          </cell>
          <cell r="D642" t="str">
            <v>UN</v>
          </cell>
          <cell r="E642">
            <v>868.19</v>
          </cell>
        </row>
        <row r="643">
          <cell r="A643" t="str">
            <v>06.03.090</v>
          </cell>
          <cell r="B643" t="str">
            <v>CAIXILHARIA EM ALUMINIO</v>
          </cell>
          <cell r="D643" t="str">
            <v>KG</v>
          </cell>
          <cell r="E643">
            <v>179.78</v>
          </cell>
        </row>
        <row r="644">
          <cell r="A644" t="str">
            <v>06.03.091</v>
          </cell>
          <cell r="B644" t="str">
            <v>CAIXILHARIA EM FERRO</v>
          </cell>
          <cell r="D644" t="str">
            <v>KG</v>
          </cell>
          <cell r="E644">
            <v>77.180000000000007</v>
          </cell>
        </row>
        <row r="645">
          <cell r="A645" t="str">
            <v>06.03.099</v>
          </cell>
          <cell r="B645" t="str">
            <v>SERVICOS EM ELEMENTOS METALICOS/COMPONENTES</v>
          </cell>
          <cell r="D645" t="str">
            <v>MV</v>
          </cell>
          <cell r="E645">
            <v>710.02</v>
          </cell>
        </row>
        <row r="646">
          <cell r="A646" t="str">
            <v>06.03.100</v>
          </cell>
          <cell r="B646" t="str">
            <v>CO-34 CORRIMÃO DUPLO AÇO GALVANIZADO COM PINTURA ESMALTE.</v>
          </cell>
          <cell r="D646" t="str">
            <v>M</v>
          </cell>
          <cell r="E646">
            <v>795.2</v>
          </cell>
        </row>
        <row r="647">
          <cell r="A647" t="str">
            <v>06.03.101</v>
          </cell>
          <cell r="B647" t="str">
            <v>CO-35 CORRIMÃO DUPLO COM MONTANTE VERTICAL AÇO GALVANIZADO COM PINTURA ESMALTE</v>
          </cell>
          <cell r="D647" t="str">
            <v>M</v>
          </cell>
          <cell r="E647">
            <v>959.05</v>
          </cell>
        </row>
        <row r="648">
          <cell r="A648" t="str">
            <v>06.03.102</v>
          </cell>
          <cell r="B648" t="str">
            <v>CO-36 CORRIMÃO DUPLO INTERMEDIÁRIO AÇO GALVANIZADO COM PINTURA ESMALTE</v>
          </cell>
          <cell r="D648" t="str">
            <v>M</v>
          </cell>
          <cell r="E648">
            <v>1021.91</v>
          </cell>
        </row>
        <row r="649">
          <cell r="A649" t="str">
            <v>06.03.103</v>
          </cell>
          <cell r="B649" t="str">
            <v>CO-37 CORRIMÃO SIMPLES AÇO GALVANIZADO COM PINTURA ESMALTE</v>
          </cell>
          <cell r="D649" t="str">
            <v>M</v>
          </cell>
          <cell r="E649">
            <v>478.85</v>
          </cell>
        </row>
        <row r="650">
          <cell r="A650" t="str">
            <v>06.03.104</v>
          </cell>
          <cell r="B650" t="str">
            <v>CO-38 CORRIMÃO SIMPLES COM MONTANTE VERTICAL AÇO GALVANIZADO COM PINTURA ESMALTE</v>
          </cell>
          <cell r="D650" t="str">
            <v>M</v>
          </cell>
          <cell r="E650">
            <v>675.64</v>
          </cell>
        </row>
        <row r="651">
          <cell r="A651" t="str">
            <v>06.03.105</v>
          </cell>
          <cell r="B651" t="str">
            <v>CO-39 CORRIMÃO SIMPLES INTERMEDIÁRIO AÇO GALVANIZADO COM PINTURA ESMALTE</v>
          </cell>
          <cell r="D651" t="str">
            <v>M</v>
          </cell>
          <cell r="E651">
            <v>1032.7</v>
          </cell>
        </row>
        <row r="652">
          <cell r="A652" t="str">
            <v>06.03.106</v>
          </cell>
          <cell r="B652" t="str">
            <v>CO-40 GUARDA-CORPO TUBULAR H=15CM SOBRE ALVENARIA AÇO GALVANIZADO COM PINTURA ESMALTE</v>
          </cell>
          <cell r="D652" t="str">
            <v>M</v>
          </cell>
          <cell r="E652">
            <v>636.23</v>
          </cell>
        </row>
        <row r="653">
          <cell r="A653" t="str">
            <v>06.03.107</v>
          </cell>
          <cell r="B653" t="str">
            <v>CO-41 GUARDA-CORPO COM CHAPA PERFURADA H=110CM  AÇO GALVANIZADO COM PINTURA ESMALTE</v>
          </cell>
          <cell r="D653" t="str">
            <v>M</v>
          </cell>
          <cell r="E653">
            <v>1916.34</v>
          </cell>
        </row>
        <row r="654">
          <cell r="A654" t="str">
            <v>06.03.108</v>
          </cell>
          <cell r="B654" t="str">
            <v>CO-42 GUARDA-CORPO COM CHAPA PERFURADA H=130CM AÇO GALVANIZADO COM PINTURA ESMALTE</v>
          </cell>
          <cell r="D654" t="str">
            <v>M</v>
          </cell>
          <cell r="E654">
            <v>2207.19</v>
          </cell>
        </row>
        <row r="655">
          <cell r="A655" t="str">
            <v>06.03.109</v>
          </cell>
          <cell r="B655" t="str">
            <v>CO-43 GUARDA-CORPO COM GRADIL DE FECHAMENTO H=110CM  AÇO GALVANIZADO COM PINTURA ESMALTE</v>
          </cell>
          <cell r="D655" t="str">
            <v>M</v>
          </cell>
          <cell r="E655">
            <v>1336.28</v>
          </cell>
        </row>
        <row r="656">
          <cell r="A656" t="str">
            <v>06.03.110</v>
          </cell>
          <cell r="B656" t="str">
            <v>CO-44 GUARDA-CORPO COM GRADIL DE FECHAMENTO H=130CM  AÇO GALVANIZADO COM PINTURA ESMALTE</v>
          </cell>
          <cell r="D656" t="str">
            <v>M</v>
          </cell>
          <cell r="E656">
            <v>1423.8</v>
          </cell>
        </row>
        <row r="657">
          <cell r="A657" t="str">
            <v>06.03.111</v>
          </cell>
          <cell r="B657" t="str">
            <v>CO-45 GUARDA-CORPO TUBULAR COM GRADIL DE FECHAMENTO H=110CM  AÇO GALVANIZADO COM PINTURA ESMALTE</v>
          </cell>
          <cell r="D657" t="str">
            <v>M</v>
          </cell>
          <cell r="E657">
            <v>1244.0899999999999</v>
          </cell>
        </row>
        <row r="658">
          <cell r="A658" t="str">
            <v>06.03.112</v>
          </cell>
          <cell r="B658" t="str">
            <v>CO-46 GUARDA-CORPO TUBULAR COM GRADIL DE FECHAMENTO H=130CM  AÇO GALVANIZADO COM PINTURA ESMALTE</v>
          </cell>
          <cell r="D658" t="str">
            <v>M</v>
          </cell>
          <cell r="E658">
            <v>1397.05</v>
          </cell>
        </row>
        <row r="659">
          <cell r="A659" t="str">
            <v>06.03.113</v>
          </cell>
          <cell r="B659" t="str">
            <v>CO-47 GUARDA-CORPO TUBULAR H=20CM SOBRE ALVENARIA AÇO GALVANIZADO COM PINTURA ESMALTE</v>
          </cell>
          <cell r="D659" t="str">
            <v>M</v>
          </cell>
          <cell r="E659">
            <v>761.61</v>
          </cell>
        </row>
        <row r="660">
          <cell r="A660" t="str">
            <v>06.03.115</v>
          </cell>
          <cell r="B660" t="str">
            <v>QE-38 TABELA DE BASQUETE INCLUSIVE GALVANIZAÇÃO A FOGO E PINTURA ESMALTE  FUNDACAO BROCA Ø 25CM</v>
          </cell>
          <cell r="D660" t="str">
            <v>UN</v>
          </cell>
          <cell r="E660">
            <v>8890.24</v>
          </cell>
        </row>
        <row r="661">
          <cell r="A661" t="str">
            <v>06.50.030</v>
          </cell>
          <cell r="B661" t="str">
            <v>DEMOLIÇÃO DE DEGRAUS DE ESCADA DE MARINHEIRO EM GRAMPOS</v>
          </cell>
          <cell r="D661" t="str">
            <v>UN</v>
          </cell>
          <cell r="E661">
            <v>5.49</v>
          </cell>
        </row>
        <row r="662">
          <cell r="A662" t="str">
            <v>06.50.099</v>
          </cell>
          <cell r="B662" t="str">
            <v>DEMOLICOES</v>
          </cell>
          <cell r="D662" t="str">
            <v>MV</v>
          </cell>
          <cell r="E662">
            <v>710.02</v>
          </cell>
        </row>
        <row r="663">
          <cell r="A663" t="str">
            <v>06.60.001</v>
          </cell>
          <cell r="B663" t="str">
            <v>RETIRADA DE ESQUADRIAS METÁLICAS</v>
          </cell>
          <cell r="D663" t="str">
            <v>M2</v>
          </cell>
          <cell r="E663">
            <v>42.54</v>
          </cell>
        </row>
        <row r="664">
          <cell r="A664" t="str">
            <v>06.60.002</v>
          </cell>
          <cell r="B664" t="str">
            <v>RETIRADA DE TELA</v>
          </cell>
          <cell r="D664" t="str">
            <v>M2</v>
          </cell>
          <cell r="E664">
            <v>13.25</v>
          </cell>
        </row>
        <row r="665">
          <cell r="A665" t="str">
            <v>06.60.005</v>
          </cell>
          <cell r="B665" t="str">
            <v>RETIRADA DE BATENTES</v>
          </cell>
          <cell r="D665" t="str">
            <v>UN</v>
          </cell>
          <cell r="E665">
            <v>72.930000000000007</v>
          </cell>
        </row>
        <row r="666">
          <cell r="A666" t="str">
            <v>06.60.050</v>
          </cell>
          <cell r="B666" t="str">
            <v>RETIRADA DE BRAÇO DE ALAVANCA</v>
          </cell>
          <cell r="D666" t="str">
            <v>UN</v>
          </cell>
          <cell r="E666">
            <v>23.26</v>
          </cell>
        </row>
        <row r="667">
          <cell r="A667" t="str">
            <v>06.60.051</v>
          </cell>
          <cell r="B667" t="str">
            <v>RETIRADA DE ALAVANCA</v>
          </cell>
          <cell r="D667" t="str">
            <v>UN</v>
          </cell>
          <cell r="E667">
            <v>18.61</v>
          </cell>
        </row>
        <row r="668">
          <cell r="A668" t="str">
            <v>06.60.052</v>
          </cell>
          <cell r="B668" t="str">
            <v>RETIRADA DE PUXADOR DE ENGATE PARA CAIXILHO DE CORRER</v>
          </cell>
          <cell r="D668" t="str">
            <v>UN</v>
          </cell>
          <cell r="E668">
            <v>6.51</v>
          </cell>
        </row>
        <row r="669">
          <cell r="A669" t="str">
            <v>06.60.060</v>
          </cell>
          <cell r="B669" t="str">
            <v>RETIRADA DE ESCADA DE MARINHEIRO COM GUARDA-CORPO</v>
          </cell>
          <cell r="D669" t="str">
            <v>M</v>
          </cell>
          <cell r="E669">
            <v>48.62</v>
          </cell>
        </row>
        <row r="670">
          <cell r="A670" t="str">
            <v>06.60.099</v>
          </cell>
          <cell r="B670" t="str">
            <v>RETIRADAS</v>
          </cell>
          <cell r="D670" t="str">
            <v>MV</v>
          </cell>
          <cell r="E670">
            <v>710.02</v>
          </cell>
        </row>
        <row r="671">
          <cell r="A671" t="str">
            <v>06.70.001</v>
          </cell>
          <cell r="B671" t="str">
            <v>RECOLOCAÇÃO DE ESQUADRIAS METÁLICAS</v>
          </cell>
          <cell r="D671" t="str">
            <v>M2</v>
          </cell>
          <cell r="E671">
            <v>60.78</v>
          </cell>
        </row>
        <row r="672">
          <cell r="A672" t="str">
            <v>06.70.005</v>
          </cell>
          <cell r="B672" t="str">
            <v>RECOLOCAÇÃO DE BATENTES</v>
          </cell>
          <cell r="D672" t="str">
            <v>UN</v>
          </cell>
          <cell r="E672">
            <v>79.010000000000005</v>
          </cell>
        </row>
        <row r="673">
          <cell r="A673" t="str">
            <v>06.70.020</v>
          </cell>
          <cell r="B673" t="str">
            <v>RECOLOCACAO DE TELA</v>
          </cell>
          <cell r="D673" t="str">
            <v>M2</v>
          </cell>
          <cell r="E673">
            <v>17.41</v>
          </cell>
        </row>
        <row r="674">
          <cell r="A674" t="str">
            <v>06.70.050</v>
          </cell>
          <cell r="B674" t="str">
            <v>RECOLOCAÇÃO DE BRAÇO DE ALAVANCA</v>
          </cell>
          <cell r="D674" t="str">
            <v>M</v>
          </cell>
          <cell r="E674">
            <v>55.83</v>
          </cell>
        </row>
        <row r="675">
          <cell r="A675" t="str">
            <v>06.70.051</v>
          </cell>
          <cell r="B675" t="str">
            <v>RECOLOCAÇÃO DE ALAVANCA</v>
          </cell>
          <cell r="D675" t="str">
            <v>UN</v>
          </cell>
          <cell r="E675">
            <v>51.18</v>
          </cell>
        </row>
        <row r="676">
          <cell r="A676" t="str">
            <v>06.70.052</v>
          </cell>
          <cell r="B676" t="str">
            <v>RECOLOCAÇÃO DE PUXADOR DE ENGATE PARA CAIXILHO DE CORRER</v>
          </cell>
          <cell r="D676" t="str">
            <v>UN</v>
          </cell>
          <cell r="E676">
            <v>9.3000000000000007</v>
          </cell>
        </row>
        <row r="677">
          <cell r="A677" t="str">
            <v>06.70.060</v>
          </cell>
          <cell r="B677" t="str">
            <v>RECOLOCAÇÃO DE ESCADA MARINHEIRO COM GUARDA CORPO</v>
          </cell>
          <cell r="D677" t="str">
            <v>M</v>
          </cell>
          <cell r="E677">
            <v>48.62</v>
          </cell>
        </row>
        <row r="678">
          <cell r="A678" t="str">
            <v>06.70.099</v>
          </cell>
          <cell r="B678" t="str">
            <v>RECOLOCACOES DE ELEMENTOS METALICOS/COMPONENTES</v>
          </cell>
          <cell r="D678" t="str">
            <v>MV</v>
          </cell>
          <cell r="E678">
            <v>710.02</v>
          </cell>
        </row>
        <row r="679">
          <cell r="A679" t="str">
            <v>06.80.001</v>
          </cell>
          <cell r="B679" t="str">
            <v>CAIXILHO BASCULANTE EM PERFIL DE FERRO</v>
          </cell>
          <cell r="D679" t="str">
            <v>M2</v>
          </cell>
          <cell r="E679">
            <v>1756.37</v>
          </cell>
        </row>
        <row r="680">
          <cell r="A680" t="str">
            <v>06.80.003</v>
          </cell>
          <cell r="B680" t="str">
            <v>CAIXILHO FIXO EM PERFIL DE FERRO</v>
          </cell>
          <cell r="D680" t="str">
            <v>M2</v>
          </cell>
          <cell r="E680">
            <v>1595.94</v>
          </cell>
        </row>
        <row r="681">
          <cell r="A681" t="str">
            <v>06.80.005</v>
          </cell>
          <cell r="B681" t="str">
            <v>CAIXILHO DE CORRER EM PERFIL DE FERRO</v>
          </cell>
          <cell r="D681" t="str">
            <v>M2</v>
          </cell>
          <cell r="E681">
            <v>1264.83</v>
          </cell>
        </row>
        <row r="682">
          <cell r="A682" t="str">
            <v>06.80.008</v>
          </cell>
          <cell r="B682" t="str">
            <v>FOLHA PARA CAIXILHO DE CORRER EM PERFIL DE FERRO</v>
          </cell>
          <cell r="D682" t="str">
            <v>M2</v>
          </cell>
          <cell r="E682">
            <v>500.16</v>
          </cell>
        </row>
        <row r="683">
          <cell r="A683" t="str">
            <v>06.80.009</v>
          </cell>
          <cell r="B683" t="str">
            <v>CAIXILHO MAXIMAR DE FERRO</v>
          </cell>
          <cell r="D683" t="str">
            <v>M2</v>
          </cell>
          <cell r="E683">
            <v>1334.29</v>
          </cell>
        </row>
        <row r="684">
          <cell r="A684" t="str">
            <v>06.80.020</v>
          </cell>
          <cell r="B684" t="str">
            <v>PORTA DE ENROLAR EM TIRAS ARTICULADAS</v>
          </cell>
          <cell r="D684" t="str">
            <v>M2</v>
          </cell>
          <cell r="E684">
            <v>278.31</v>
          </cell>
        </row>
        <row r="685">
          <cell r="A685" t="str">
            <v>06.80.023</v>
          </cell>
          <cell r="B685" t="str">
            <v>PORTAO DE 1 FOLHA DE TUBOS E TELA GALVANIZADOS COM PORTA CADEADO</v>
          </cell>
          <cell r="D685" t="str">
            <v>M2</v>
          </cell>
          <cell r="E685">
            <v>966.25</v>
          </cell>
        </row>
        <row r="686">
          <cell r="A686" t="str">
            <v>06.80.025</v>
          </cell>
          <cell r="B686" t="str">
            <v>PORTAO DE 2 FOLHAS DE TUBO E TELA GALVANIZADOS COM PORTA CADEADO</v>
          </cell>
          <cell r="D686" t="str">
            <v>M2</v>
          </cell>
          <cell r="E686">
            <v>921.96</v>
          </cell>
        </row>
        <row r="687">
          <cell r="A687" t="str">
            <v>06.80.029</v>
          </cell>
          <cell r="B687" t="str">
            <v>TELA DE PROTEÇAO P/CAIXILHO C/REQ. DE PERFIL DE FERRO E TELA ARAME GALV.</v>
          </cell>
          <cell r="D687" t="str">
            <v>M2</v>
          </cell>
          <cell r="E687">
            <v>313.42</v>
          </cell>
        </row>
        <row r="688">
          <cell r="A688" t="str">
            <v>06.80.033</v>
          </cell>
          <cell r="B688" t="str">
            <v>CHAPA DE FERRO N 14, INCLUSIVE SOLDAGEM</v>
          </cell>
          <cell r="D688" t="str">
            <v>M2</v>
          </cell>
          <cell r="E688">
            <v>463.77</v>
          </cell>
        </row>
        <row r="689">
          <cell r="A689" t="str">
            <v>06.80.043</v>
          </cell>
          <cell r="B689" t="str">
            <v>BRACO DE ALAVANCA DE FERRO</v>
          </cell>
          <cell r="D689" t="str">
            <v>M</v>
          </cell>
          <cell r="E689">
            <v>62.26</v>
          </cell>
        </row>
        <row r="690">
          <cell r="A690" t="str">
            <v>06.80.044</v>
          </cell>
          <cell r="B690" t="str">
            <v>ALAVANCA PARA CAIXILHO BASCULANTE</v>
          </cell>
          <cell r="D690" t="str">
            <v>UN</v>
          </cell>
          <cell r="E690">
            <v>54.36</v>
          </cell>
        </row>
        <row r="691">
          <cell r="A691" t="str">
            <v>06.80.045</v>
          </cell>
          <cell r="B691" t="str">
            <v>PUXADORES DE ENGATE EM LATAO CROMADO PARA CAIXILHO DE CORRER</v>
          </cell>
          <cell r="D691" t="str">
            <v>UN</v>
          </cell>
          <cell r="E691">
            <v>132.66999999999999</v>
          </cell>
        </row>
        <row r="692">
          <cell r="A692" t="str">
            <v>06.80.046</v>
          </cell>
          <cell r="B692" t="str">
            <v>CADEADO E PORTA CADEADO</v>
          </cell>
          <cell r="D692" t="str">
            <v>UN</v>
          </cell>
          <cell r="E692">
            <v>57.02</v>
          </cell>
        </row>
        <row r="693">
          <cell r="A693" t="str">
            <v>06.80.049</v>
          </cell>
          <cell r="B693" t="str">
            <v>LUBRIFICACAO DE CAIXILHO E TROCA DE REBITES</v>
          </cell>
          <cell r="D693" t="str">
            <v>M2</v>
          </cell>
          <cell r="E693">
            <v>14.9</v>
          </cell>
        </row>
        <row r="694">
          <cell r="A694" t="str">
            <v>06.80.050</v>
          </cell>
          <cell r="B694" t="str">
            <v>FERRO TRABALHADO (CAIXILHO)</v>
          </cell>
          <cell r="D694" t="str">
            <v>KG</v>
          </cell>
          <cell r="E694">
            <v>77.180000000000007</v>
          </cell>
        </row>
        <row r="695">
          <cell r="A695" t="str">
            <v>06.80.082</v>
          </cell>
          <cell r="B695" t="str">
            <v>CAIXILHO FIXO EM ALUMINIO ANODIZADO</v>
          </cell>
          <cell r="D695" t="str">
            <v>M2</v>
          </cell>
          <cell r="E695">
            <v>1314.32</v>
          </cell>
        </row>
        <row r="696">
          <cell r="A696" t="str">
            <v>06.80.084</v>
          </cell>
          <cell r="B696" t="str">
            <v>CAIXILHO DE CORRER EM ALUMINIO ANODIZADO</v>
          </cell>
          <cell r="D696" t="str">
            <v>M2</v>
          </cell>
          <cell r="E696">
            <v>499.96</v>
          </cell>
        </row>
        <row r="697">
          <cell r="A697" t="str">
            <v>06.80.086</v>
          </cell>
          <cell r="B697" t="str">
            <v>FOLHA PARA CAIXILHO DE CORRER EM ALUMINIO ANODIZADO</v>
          </cell>
          <cell r="D697" t="str">
            <v>M2</v>
          </cell>
          <cell r="E697">
            <v>938.8</v>
          </cell>
        </row>
        <row r="698">
          <cell r="A698" t="str">
            <v>06.80.088</v>
          </cell>
          <cell r="B698" t="str">
            <v>CAIXILHO MAXIMAR EM ALUMINIO ANODIZADO</v>
          </cell>
          <cell r="D698" t="str">
            <v>M2</v>
          </cell>
          <cell r="E698">
            <v>1913.78</v>
          </cell>
        </row>
        <row r="699">
          <cell r="A699" t="str">
            <v>06.80.094</v>
          </cell>
          <cell r="B699" t="str">
            <v>BRACO DE ALAVANCA DE ALUMINIO</v>
          </cell>
          <cell r="D699" t="str">
            <v>M</v>
          </cell>
          <cell r="E699">
            <v>72.989999999999995</v>
          </cell>
        </row>
        <row r="700">
          <cell r="A700" t="str">
            <v>06.80.096</v>
          </cell>
          <cell r="B700" t="str">
            <v>PUXADOR DE ENGATE DE ALUMINIO TIPO "BICO DE PAPAGAIO"</v>
          </cell>
          <cell r="D700" t="str">
            <v>UN</v>
          </cell>
          <cell r="E700">
            <v>43.21</v>
          </cell>
        </row>
        <row r="701">
          <cell r="A701" t="str">
            <v>06.80.099</v>
          </cell>
          <cell r="B701" t="str">
            <v>SERVICOS EM ELEMENTOS METALICOS/COMPONENTES - CONSERVACAO</v>
          </cell>
          <cell r="D701" t="str">
            <v>MV</v>
          </cell>
          <cell r="E701">
            <v>710.02</v>
          </cell>
        </row>
        <row r="702">
          <cell r="A702" t="str">
            <v>07.01.001</v>
          </cell>
          <cell r="B702" t="str">
            <v>EM TESOURAS PARA TELHAS CERAMICAS - VAOS ATE 7.00 M</v>
          </cell>
          <cell r="D702" t="str">
            <v>M2</v>
          </cell>
          <cell r="E702">
            <v>212.95</v>
          </cell>
        </row>
        <row r="703">
          <cell r="A703" t="str">
            <v>07.01.002</v>
          </cell>
          <cell r="B703" t="str">
            <v>EM TESOURAS PARA TELHAS CERAMICAS - VAOS DE 7.01 A 10.00 M</v>
          </cell>
          <cell r="D703" t="str">
            <v>M2</v>
          </cell>
          <cell r="E703">
            <v>225.66</v>
          </cell>
        </row>
        <row r="704">
          <cell r="A704" t="str">
            <v>07.01.003</v>
          </cell>
          <cell r="B704" t="str">
            <v>EM TESOURAS PARA TELHAS CERAMICAS - VAOS DE 10.01 A 13.00 M</v>
          </cell>
          <cell r="D704" t="str">
            <v>M2</v>
          </cell>
          <cell r="E704">
            <v>238.36</v>
          </cell>
        </row>
        <row r="705">
          <cell r="A705" t="str">
            <v>07.01.004</v>
          </cell>
          <cell r="B705" t="str">
            <v>EM TESOURAS PARA TELHAS CERAMICAS - VAOS DE 13.01 A 18.00 M</v>
          </cell>
          <cell r="D705" t="str">
            <v>M2</v>
          </cell>
          <cell r="E705">
            <v>259.38</v>
          </cell>
        </row>
        <row r="706">
          <cell r="A706" t="str">
            <v>07.01.010</v>
          </cell>
          <cell r="B706" t="str">
            <v>EM TESOURAS PARA TELHAS OND CIM-AM/AL/PLAST - VAOS ATE 7,00 M</v>
          </cell>
          <cell r="D706" t="str">
            <v>M2</v>
          </cell>
          <cell r="E706">
            <v>154.29</v>
          </cell>
        </row>
        <row r="707">
          <cell r="A707" t="str">
            <v>07.01.011</v>
          </cell>
          <cell r="B707" t="str">
            <v>EM TESOURAS PARA TELHAS OND CIM-AM/AL/PLAST - VAOS DE 7.01 A 10,00 M</v>
          </cell>
          <cell r="D707" t="str">
            <v>M2</v>
          </cell>
          <cell r="E707">
            <v>167</v>
          </cell>
        </row>
        <row r="708">
          <cell r="A708" t="str">
            <v>07.01.012</v>
          </cell>
          <cell r="B708" t="str">
            <v>EM TESOURAS PARA TELHAS OND CIM-AM/AL/PLAST - VAOS DE 10.01 A 13,00 M</v>
          </cell>
          <cell r="D708" t="str">
            <v>M2</v>
          </cell>
          <cell r="E708">
            <v>179.7</v>
          </cell>
        </row>
        <row r="709">
          <cell r="A709" t="str">
            <v>07.01.013</v>
          </cell>
          <cell r="B709" t="str">
            <v>EM TESOURAS PARA TELHAS OND CIM-AM/AL/PLAST - VAOS DE 13,01 A 18,00 M</v>
          </cell>
          <cell r="D709" t="str">
            <v>M2</v>
          </cell>
          <cell r="E709">
            <v>196.33</v>
          </cell>
        </row>
        <row r="710">
          <cell r="A710" t="str">
            <v>07.01.025</v>
          </cell>
          <cell r="B710" t="str">
            <v>EM TERCAS PARA TELHAS CERAMICAS</v>
          </cell>
          <cell r="D710" t="str">
            <v>M2</v>
          </cell>
          <cell r="E710">
            <v>116.33</v>
          </cell>
        </row>
        <row r="711">
          <cell r="A711" t="str">
            <v>07.01.026</v>
          </cell>
          <cell r="B711" t="str">
            <v>EM TERCAS PARA TELHAS DE CIM-AM/AL/PLAST</v>
          </cell>
          <cell r="D711" t="str">
            <v>M2</v>
          </cell>
          <cell r="E711">
            <v>35</v>
          </cell>
        </row>
        <row r="712">
          <cell r="A712" t="str">
            <v>07.01.027</v>
          </cell>
          <cell r="B712" t="str">
            <v>EM TERCAS PARA TELHAS TRAPEZOIDAIS</v>
          </cell>
          <cell r="D712" t="str">
            <v>M2</v>
          </cell>
          <cell r="E712">
            <v>24.91</v>
          </cell>
        </row>
        <row r="713">
          <cell r="A713" t="str">
            <v>07.01.040</v>
          </cell>
          <cell r="B713" t="str">
            <v>ESTRUTURA DE COBERTURA EM TERÇA 6X12CM PARA TELHA ONDULADA CRFS SOBRE BASE E PILARETE CONCRETO  USO EXCLUSIVO PADRAO CRECHE</v>
          </cell>
          <cell r="D713" t="str">
            <v>M2</v>
          </cell>
          <cell r="E713">
            <v>73.3</v>
          </cell>
        </row>
        <row r="714">
          <cell r="A714" t="str">
            <v>07.01.098</v>
          </cell>
          <cell r="B714" t="str">
            <v>PECAS DE MADEIRA MACICA</v>
          </cell>
          <cell r="D714" t="str">
            <v>M3</v>
          </cell>
          <cell r="E714">
            <v>7225.88</v>
          </cell>
        </row>
        <row r="715">
          <cell r="A715" t="str">
            <v>07.01.099</v>
          </cell>
          <cell r="B715" t="str">
            <v>ESTRUTURAS DE COBERTURA</v>
          </cell>
          <cell r="D715" t="str">
            <v>MV</v>
          </cell>
          <cell r="E715">
            <v>710.02</v>
          </cell>
        </row>
        <row r="716">
          <cell r="A716" t="str">
            <v>07.02.004</v>
          </cell>
          <cell r="B716" t="str">
            <v>FORNECIMENTO E MONTAGEM DE ESTRUTURA METALICA COM AÇO NAO PATINAVE (ASTM A36/A570)</v>
          </cell>
          <cell r="D716" t="str">
            <v>KG</v>
          </cell>
          <cell r="E716">
            <v>32.42</v>
          </cell>
        </row>
        <row r="717">
          <cell r="A717" t="str">
            <v>07.02.016</v>
          </cell>
          <cell r="B717" t="str">
            <v>FORNECIMENTO E MONTAGEM DE ESTRUTURA METALICA COM AÇO RESISTENTE A CORROSAO (ASTM A709/A588)</v>
          </cell>
          <cell r="D717" t="str">
            <v>KG</v>
          </cell>
          <cell r="E717">
            <v>35.75</v>
          </cell>
        </row>
        <row r="718">
          <cell r="A718" t="str">
            <v>07.02.099</v>
          </cell>
          <cell r="B718" t="str">
            <v>ESTRUTURAS DE COBERTURA</v>
          </cell>
          <cell r="D718" t="str">
            <v>MV</v>
          </cell>
          <cell r="E718">
            <v>710.02</v>
          </cell>
        </row>
        <row r="719">
          <cell r="A719" t="str">
            <v>07.03.064</v>
          </cell>
          <cell r="B719" t="str">
            <v>TELHA DE POLIESTER (PERFIL DA ONDULADA ACO) - E=1,2MM</v>
          </cell>
          <cell r="D719" t="str">
            <v>M2</v>
          </cell>
          <cell r="E719">
            <v>108.37</v>
          </cell>
        </row>
        <row r="720">
          <cell r="A720" t="str">
            <v>07.03.065</v>
          </cell>
          <cell r="B720" t="str">
            <v>TELHA DE POLIESTER (PERFIL DA TRAPEZOIDAL ACO H ATE 40MM) - E=1,2MM</v>
          </cell>
          <cell r="D720" t="str">
            <v>M2</v>
          </cell>
          <cell r="E720">
            <v>100.35</v>
          </cell>
        </row>
        <row r="721">
          <cell r="A721" t="str">
            <v>07.03.066</v>
          </cell>
          <cell r="B721" t="str">
            <v>TELHA DE POLIESTER (PERFIL DA TRAPEZOIDAL ACO H=100MM) - E=1,2MM</v>
          </cell>
          <cell r="D721" t="str">
            <v>M2</v>
          </cell>
          <cell r="E721">
            <v>145.06</v>
          </cell>
        </row>
        <row r="722">
          <cell r="A722" t="str">
            <v>07.03.067</v>
          </cell>
          <cell r="B722" t="str">
            <v>TELHA DE POLIESTER (PERFIL DA ONDULADA CRFS) - E=1,2MM</v>
          </cell>
          <cell r="D722" t="str">
            <v>M2</v>
          </cell>
          <cell r="E722">
            <v>119.47</v>
          </cell>
        </row>
        <row r="723">
          <cell r="A723" t="str">
            <v>07.03.099</v>
          </cell>
          <cell r="B723" t="str">
            <v>COBERTURAS</v>
          </cell>
          <cell r="D723" t="str">
            <v>MV</v>
          </cell>
          <cell r="E723">
            <v>710.02</v>
          </cell>
        </row>
        <row r="724">
          <cell r="A724" t="str">
            <v>07.03.105</v>
          </cell>
          <cell r="B724" t="str">
            <v>TELHA CERAMICA TIPO FRANCESA</v>
          </cell>
          <cell r="D724" t="str">
            <v>M2</v>
          </cell>
          <cell r="E724">
            <v>109.07</v>
          </cell>
        </row>
        <row r="725">
          <cell r="A725" t="str">
            <v>07.03.106</v>
          </cell>
          <cell r="B725" t="str">
            <v>TELHA CERAMICA TIPO PAULISTA</v>
          </cell>
          <cell r="D725" t="str">
            <v>M2</v>
          </cell>
          <cell r="E725">
            <v>187.79</v>
          </cell>
        </row>
        <row r="726">
          <cell r="A726" t="str">
            <v>07.03.107</v>
          </cell>
          <cell r="B726" t="str">
            <v>TELHA CERAMICA TIPO PLAN</v>
          </cell>
          <cell r="D726" t="str">
            <v>M2</v>
          </cell>
          <cell r="E726">
            <v>170.21</v>
          </cell>
        </row>
        <row r="727">
          <cell r="A727" t="str">
            <v>07.03.110</v>
          </cell>
          <cell r="B727" t="str">
            <v>TELHA CERAMICA TIPO ROMANA</v>
          </cell>
          <cell r="D727" t="str">
            <v>M2</v>
          </cell>
          <cell r="E727">
            <v>75.03</v>
          </cell>
        </row>
        <row r="728">
          <cell r="A728" t="str">
            <v>07.03.112</v>
          </cell>
          <cell r="B728" t="str">
            <v>TELHA CERAMICA TIPO COLONIAL</v>
          </cell>
          <cell r="D728" t="str">
            <v>M2</v>
          </cell>
          <cell r="E728">
            <v>127.41</v>
          </cell>
        </row>
        <row r="729">
          <cell r="A729" t="str">
            <v>07.03.120</v>
          </cell>
          <cell r="B729" t="str">
            <v>TELHA TECNOLOGIA CRFS ONDULADA  E=6MM</v>
          </cell>
          <cell r="D729" t="str">
            <v>M2</v>
          </cell>
          <cell r="E729">
            <v>53.49</v>
          </cell>
        </row>
        <row r="730">
          <cell r="A730" t="str">
            <v>07.03.121</v>
          </cell>
          <cell r="B730" t="str">
            <v>TELHA TECNOLOGIA CRFS ONDULADA E=8MM</v>
          </cell>
          <cell r="D730" t="str">
            <v>M2</v>
          </cell>
          <cell r="E730">
            <v>76.33</v>
          </cell>
        </row>
        <row r="731">
          <cell r="A731" t="str">
            <v>07.03.122</v>
          </cell>
          <cell r="B731" t="str">
            <v>TELHA TECNOLOGIA CRFS MAXIPLAC  H=125MM E=6MM</v>
          </cell>
          <cell r="D731" t="str">
            <v>M2</v>
          </cell>
          <cell r="E731">
            <v>100.2</v>
          </cell>
        </row>
        <row r="732">
          <cell r="A732" t="str">
            <v>07.03.123</v>
          </cell>
          <cell r="B732" t="str">
            <v>TELHA TECNOLOGIA CRFS MAXIPLAC  H=125MM E=8MM</v>
          </cell>
          <cell r="D732" t="str">
            <v>M2</v>
          </cell>
          <cell r="E732">
            <v>140.94</v>
          </cell>
        </row>
        <row r="733">
          <cell r="A733" t="str">
            <v>07.03.129</v>
          </cell>
          <cell r="B733" t="str">
            <v>TELHA  GALVALUME / ACO GALV PINT 1 FACE PO OU COIL-COATING ONDULADA CRFS E=0,65MM</v>
          </cell>
          <cell r="D733" t="str">
            <v>M2</v>
          </cell>
          <cell r="E733">
            <v>136.69</v>
          </cell>
        </row>
        <row r="734">
          <cell r="A734" t="str">
            <v>07.03.130</v>
          </cell>
          <cell r="B734" t="str">
            <v>TELHA GALVALUME / ACO GALV PINT 1 FACE PO/COIL-COATING TRAPEZ H=40MM E=0,65MM</v>
          </cell>
          <cell r="D734" t="str">
            <v>M2</v>
          </cell>
          <cell r="E734">
            <v>156.13999999999999</v>
          </cell>
        </row>
        <row r="735">
          <cell r="A735" t="str">
            <v>07.03.131</v>
          </cell>
          <cell r="B735" t="str">
            <v>TELHA GALVALUME / ACO GALV PINT 1 FACE PO/COIL-COATING TRAPEZ H=100MM E=0,65MM</v>
          </cell>
          <cell r="D735" t="str">
            <v>M2</v>
          </cell>
          <cell r="E735">
            <v>200.2</v>
          </cell>
        </row>
        <row r="736">
          <cell r="A736" t="str">
            <v>07.03.132</v>
          </cell>
          <cell r="B736" t="str">
            <v>TELHA GALVALUME / ACO GALV ACAB. NATURAL ONDULADA CRFS  E=0,65MM</v>
          </cell>
          <cell r="D736" t="str">
            <v>M2</v>
          </cell>
          <cell r="E736">
            <v>126.49</v>
          </cell>
        </row>
        <row r="737">
          <cell r="A737" t="str">
            <v>07.03.133</v>
          </cell>
          <cell r="B737" t="str">
            <v>TELHA GALVALUME / ACO GALV ACABAMENTO.NATURAL TRAPEZ H=40MM
.E=0,65MM</v>
          </cell>
          <cell r="D737" t="str">
            <v>M2</v>
          </cell>
          <cell r="E737">
            <v>135.53</v>
          </cell>
        </row>
        <row r="738">
          <cell r="A738" t="str">
            <v>07.03.134</v>
          </cell>
          <cell r="B738" t="str">
            <v>TELHA GALVALUME / ACO GALV ACABAMENTO.NATURAL TRAPEZ H=100MM
.E=0,65MM</v>
          </cell>
          <cell r="D738" t="str">
            <v>M2</v>
          </cell>
          <cell r="E738">
            <v>189.59</v>
          </cell>
        </row>
        <row r="739">
          <cell r="A739" t="str">
            <v>07.03.135</v>
          </cell>
          <cell r="B739" t="str">
            <v>TELHA GALVALUME / ACO GALV SANDUICHE  E=30MM  (PIR)  TRAPEZ H=40MM NAS DUAS FACES  E= 0,50MM COM PINT FACES APARENTES</v>
          </cell>
          <cell r="D739" t="str">
            <v>M2</v>
          </cell>
          <cell r="E739">
            <v>366.77</v>
          </cell>
        </row>
        <row r="740">
          <cell r="A740" t="str">
            <v>07.03.136</v>
          </cell>
          <cell r="B740" t="str">
            <v>TELHA GALVALUME / ACO GALV SANDUICHE  E=50MM (PIR)  TRAPEZ H=40MM NAS
DUAS FACES  E= 0,50MM COM PINT FACES APARENTES</v>
          </cell>
          <cell r="D740" t="str">
            <v>M2</v>
          </cell>
          <cell r="E740">
            <v>398.95</v>
          </cell>
        </row>
        <row r="741">
          <cell r="A741" t="str">
            <v>07.03.137</v>
          </cell>
          <cell r="B741" t="str">
            <v>TELHA GALVALUME / ACO GALV SANDUICHE  E=30MM  (PIR) SUPERIOR TRAPEZ H=40MM / INFERIOR PLANO  E= 0,50MM  COM PINT FACES APARENTES</v>
          </cell>
          <cell r="D741" t="str">
            <v>M2</v>
          </cell>
          <cell r="E741">
            <v>270.85000000000002</v>
          </cell>
        </row>
        <row r="742">
          <cell r="A742" t="str">
            <v>07.03.138</v>
          </cell>
          <cell r="B742" t="str">
            <v>TELHA GALVALUME / ACO GALV SANDUICHE  E=50MM (PIR) SUPERIOR TRAPEZ H=40MM / INFERIOR PLANO  E= 0,50MM  COM PINT FACES APARENTES</v>
          </cell>
          <cell r="D742" t="str">
            <v>M2</v>
          </cell>
          <cell r="E742">
            <v>332.2</v>
          </cell>
        </row>
        <row r="743">
          <cell r="A743" t="str">
            <v>07.03.140</v>
          </cell>
          <cell r="B743" t="str">
            <v>TELHA GALVALUME / ACO GALV PINT 1 FACE PO/COIL-COATING TRAPEZ H=40MM
E=0,80MM</v>
          </cell>
          <cell r="D743" t="str">
            <v>M2</v>
          </cell>
          <cell r="E743">
            <v>185.66</v>
          </cell>
        </row>
        <row r="744">
          <cell r="A744" t="str">
            <v>07.03.144</v>
          </cell>
          <cell r="B744" t="str">
            <v>TELHA  GALVALUME / ACO GALV PINT 1 FACE PO OU COIL-COATING ONDULADA CRFS E=0,80MM</v>
          </cell>
          <cell r="D744" t="str">
            <v>M2</v>
          </cell>
          <cell r="E744">
            <v>189.59</v>
          </cell>
        </row>
        <row r="745">
          <cell r="A745" t="str">
            <v>07.03.145</v>
          </cell>
          <cell r="B745" t="str">
            <v>TELHA GALVALUME / ACO GALV PINT 1 FACE PO/COIL-COATING TRAPEZ H=100MM E=0,80MM</v>
          </cell>
          <cell r="D745" t="str">
            <v>M2</v>
          </cell>
          <cell r="E745">
            <v>284.39</v>
          </cell>
        </row>
        <row r="746">
          <cell r="A746" t="str">
            <v>07.03.146</v>
          </cell>
          <cell r="B746" t="str">
            <v>TELHA GALVALUME / ACO GALV ACABAMENTO NATURAL ONDULADA CRFS E=0,80MM</v>
          </cell>
          <cell r="D746" t="str">
            <v>M2</v>
          </cell>
          <cell r="E746">
            <v>167.38</v>
          </cell>
        </row>
        <row r="747">
          <cell r="A747" t="str">
            <v>07.03.147</v>
          </cell>
          <cell r="B747" t="str">
            <v>TELHA GALVALUME / ACO GALV ACABAMENTO.NATURAL TRAPEZ H=40MM
.E=0,80MM</v>
          </cell>
          <cell r="D747" t="str">
            <v>M2</v>
          </cell>
          <cell r="E747">
            <v>156.44999999999999</v>
          </cell>
        </row>
        <row r="748">
          <cell r="A748" t="str">
            <v>07.03.148</v>
          </cell>
          <cell r="B748" t="str">
            <v>TELHA GALVALUME / ACO GALV ACABAMENTO.NATURAL TRAPEZ H=100MM
.E=0,80MM</v>
          </cell>
          <cell r="D748" t="str">
            <v>M2</v>
          </cell>
          <cell r="E748">
            <v>270.47000000000003</v>
          </cell>
        </row>
        <row r="749">
          <cell r="A749" t="str">
            <v>07.04.001</v>
          </cell>
          <cell r="B749" t="str">
            <v>CUMEEIRA E ESPIGAO EMBOCADOS PARA TELHA CERAMICA</v>
          </cell>
          <cell r="D749" t="str">
            <v>M</v>
          </cell>
          <cell r="E749">
            <v>46.27</v>
          </cell>
        </row>
        <row r="750">
          <cell r="A750" t="str">
            <v>07.04.034</v>
          </cell>
          <cell r="B750" t="str">
            <v>CUMEEIRA ACO PINT PO/COIL-COATING PERFIL OND/TRAP E=0,65MM H ATE 40MM</v>
          </cell>
          <cell r="D750" t="str">
            <v>M</v>
          </cell>
          <cell r="E750">
            <v>148.47999999999999</v>
          </cell>
        </row>
        <row r="751">
          <cell r="A751" t="str">
            <v>07.04.035</v>
          </cell>
          <cell r="B751" t="str">
            <v>CUMEEIRA DE ACO PINT PO OU COIL-COATING LISA OU LISA DENTADA  E=0.5MM</v>
          </cell>
          <cell r="D751" t="str">
            <v>M2</v>
          </cell>
          <cell r="E751">
            <v>83.8</v>
          </cell>
        </row>
        <row r="752">
          <cell r="A752" t="str">
            <v>07.04.037</v>
          </cell>
          <cell r="B752" t="str">
            <v>CUMEEIRA ACO GALV PINT PO/COIL-COATING PERFIL TRAPEZ H=100MM  E=0,65MM</v>
          </cell>
          <cell r="D752" t="str">
            <v>M</v>
          </cell>
          <cell r="E752">
            <v>166.72</v>
          </cell>
        </row>
        <row r="753">
          <cell r="A753" t="str">
            <v>07.04.040</v>
          </cell>
          <cell r="B753" t="str">
            <v>CUMEEIRA DE ACO NATURAL LISA OU LISA DENTADA E=0,5MM</v>
          </cell>
          <cell r="D753" t="str">
            <v>M</v>
          </cell>
          <cell r="E753">
            <v>56.52</v>
          </cell>
        </row>
        <row r="754">
          <cell r="A754" t="str">
            <v>07.04.041</v>
          </cell>
          <cell r="B754" t="str">
            <v>CUMEEIRA AÇO GALVALUME ACABAMENTO NATURAL PERFIL OND/TRAP E=065 H=ATE 400MM</v>
          </cell>
          <cell r="D754" t="str">
            <v>M</v>
          </cell>
          <cell r="E754">
            <v>131.88</v>
          </cell>
        </row>
        <row r="755">
          <cell r="A755" t="str">
            <v>07.04.042</v>
          </cell>
          <cell r="B755" t="str">
            <v>CUMEEIRA DE ACO GALV NATURAL PERFIL TRAP E=0,5MM H=100MM</v>
          </cell>
          <cell r="D755" t="str">
            <v>M</v>
          </cell>
          <cell r="E755">
            <v>118.53</v>
          </cell>
        </row>
        <row r="756">
          <cell r="A756" t="str">
            <v>07.04.044</v>
          </cell>
          <cell r="B756" t="str">
            <v>RUFO DE ACO NATURAL SIMPLES E=0,5MM</v>
          </cell>
          <cell r="D756" t="str">
            <v>M</v>
          </cell>
          <cell r="E756">
            <v>29.18</v>
          </cell>
        </row>
        <row r="757">
          <cell r="A757" t="str">
            <v>07.04.061</v>
          </cell>
          <cell r="B757" t="str">
            <v>DOMO DE ACRILICO COM CAIXILHO DE ALUMINIO</v>
          </cell>
          <cell r="D757" t="str">
            <v>M2</v>
          </cell>
          <cell r="E757">
            <v>1138.19</v>
          </cell>
        </row>
        <row r="758">
          <cell r="A758" t="str">
            <v>07.04.099</v>
          </cell>
          <cell r="B758" t="str">
            <v>PECAS PARA COBERTURA</v>
          </cell>
          <cell r="D758" t="str">
            <v>MV</v>
          </cell>
          <cell r="E758">
            <v>710.02</v>
          </cell>
        </row>
        <row r="759">
          <cell r="A759" t="str">
            <v>07.04.100</v>
          </cell>
          <cell r="B759" t="str">
            <v>RUFO LISO DE ACO GALV NATURAL E=0,65MM CORTE ATE 300MM</v>
          </cell>
          <cell r="D759" t="str">
            <v>M</v>
          </cell>
          <cell r="E759">
            <v>77.37</v>
          </cell>
        </row>
        <row r="760">
          <cell r="A760" t="str">
            <v>07.04.101</v>
          </cell>
          <cell r="B760" t="str">
            <v>RUFO LISO DE AÇO GALVALUME ACABAMENTO NATURAL E=0,65MM CORTE ATE 400MM</v>
          </cell>
          <cell r="D760" t="str">
            <v>M</v>
          </cell>
          <cell r="E760">
            <v>75.48</v>
          </cell>
        </row>
        <row r="761">
          <cell r="A761" t="str">
            <v>07.04.102</v>
          </cell>
          <cell r="B761" t="str">
            <v>RUFO LISO AÇO GALVALUME ACABAMENTO NATURAL E=0,65MM CORTE ATE 600MM</v>
          </cell>
          <cell r="D761" t="str">
            <v>M</v>
          </cell>
          <cell r="E761">
            <v>99.59</v>
          </cell>
        </row>
        <row r="762">
          <cell r="A762" t="str">
            <v>07.04.103</v>
          </cell>
          <cell r="B762" t="str">
            <v>RUFO LISO DE ACO GALV NATURAL E=0,65MM CORTE ACIMA DE 600MM</v>
          </cell>
          <cell r="D762" t="str">
            <v>M</v>
          </cell>
          <cell r="E762">
            <v>101.16</v>
          </cell>
        </row>
        <row r="763">
          <cell r="A763" t="str">
            <v>07.04.112</v>
          </cell>
          <cell r="B763" t="str">
            <v>RUFO DENTADO AÇO GALVALUME ACABAMENTO NATURAL E=0,65MM CORTE ATE
300MM</v>
          </cell>
          <cell r="D763" t="str">
            <v>M</v>
          </cell>
          <cell r="E763">
            <v>67.819999999999993</v>
          </cell>
        </row>
        <row r="764">
          <cell r="A764" t="str">
            <v>07.04.113</v>
          </cell>
          <cell r="B764" t="str">
            <v>RUFO DENTADO AÇO GALVALUME ACABAMENTO NATURAL E=0,65MM CORTE ATE 400MM</v>
          </cell>
          <cell r="D764" t="str">
            <v>M</v>
          </cell>
          <cell r="E764">
            <v>76.91</v>
          </cell>
        </row>
        <row r="765">
          <cell r="A765" t="str">
            <v>07.04.114</v>
          </cell>
          <cell r="B765" t="str">
            <v>RUFO DENTADO AÇO GALVALUME ACABAMENTO NATURAL E=0,65MM CORTE ATE
600MM</v>
          </cell>
          <cell r="D765" t="str">
            <v>M</v>
          </cell>
          <cell r="E765">
            <v>101.12</v>
          </cell>
        </row>
        <row r="766">
          <cell r="A766" t="str">
            <v>07.04.115</v>
          </cell>
          <cell r="B766" t="str">
            <v>RUFO DENTADO ACO GALV NATURAL E=0,65MM CORTE ACIMA DE 600MM</v>
          </cell>
          <cell r="D766" t="str">
            <v>M</v>
          </cell>
          <cell r="E766">
            <v>97.55</v>
          </cell>
        </row>
        <row r="767">
          <cell r="A767" t="str">
            <v>07.04.116</v>
          </cell>
          <cell r="B767" t="str">
            <v>PLACA FECHAMENTO DE ONDA SUPERIOR DE TELHA AUTOPORTANTE  E=0,80MM FACE APARENTE PINTADA H=260MM</v>
          </cell>
          <cell r="D767" t="str">
            <v>UN</v>
          </cell>
          <cell r="E767">
            <v>78.88</v>
          </cell>
        </row>
        <row r="768">
          <cell r="A768" t="str">
            <v>07.04.118</v>
          </cell>
          <cell r="B768" t="str">
            <v>BARRA TRAVESSA  DE CONTRAVENTAMENTO DA TELHA AUTOPORTANTE
E=0,80MM FACES APARENTES PINTADAS</v>
          </cell>
          <cell r="D768" t="str">
            <v>UN</v>
          </cell>
          <cell r="E768">
            <v>38.25</v>
          </cell>
        </row>
        <row r="769">
          <cell r="A769" t="str">
            <v>07.04.120</v>
          </cell>
          <cell r="B769" t="str">
            <v>RUFO DENTADO ACO GALV PINT PO/COIL-COATING E=0,65MM CORTE ATE 300MM</v>
          </cell>
          <cell r="D769" t="str">
            <v>M</v>
          </cell>
          <cell r="E769">
            <v>89.59</v>
          </cell>
        </row>
        <row r="770">
          <cell r="A770" t="str">
            <v>07.04.121</v>
          </cell>
          <cell r="B770" t="str">
            <v>RUFO DENTADO ACO GALV PINT PO/COIL-COATING E=0,65MM CORTE ATE 400MM</v>
          </cell>
          <cell r="D770" t="str">
            <v>M</v>
          </cell>
          <cell r="E770">
            <v>111.6</v>
          </cell>
        </row>
        <row r="771">
          <cell r="A771" t="str">
            <v>07.04.122</v>
          </cell>
          <cell r="B771" t="str">
            <v>RUFO DENTADO ACO GALV PINT PO/COIL-COATING E=0,50MM CORTE ATE 300MM</v>
          </cell>
          <cell r="D771" t="str">
            <v>M</v>
          </cell>
          <cell r="E771">
            <v>65.83</v>
          </cell>
        </row>
        <row r="772">
          <cell r="A772" t="str">
            <v>07.04.123</v>
          </cell>
          <cell r="B772" t="str">
            <v>RUFO DENTADO ACO GALV PINT PO/COIL-COATING E=0,50MM CORTE ATE 400MM</v>
          </cell>
          <cell r="D772" t="str">
            <v>M</v>
          </cell>
          <cell r="E772">
            <v>83.76</v>
          </cell>
        </row>
        <row r="773">
          <cell r="A773" t="str">
            <v>07.04.124</v>
          </cell>
          <cell r="B773" t="str">
            <v>RUFO DENTADO ACO GALV PINT PO/COIL-COATING E=0,50MM CORTE ATE 600MM</v>
          </cell>
          <cell r="D773" t="str">
            <v>M</v>
          </cell>
          <cell r="E773">
            <v>135.4</v>
          </cell>
        </row>
        <row r="774">
          <cell r="A774" t="str">
            <v>07.04.126</v>
          </cell>
          <cell r="B774" t="str">
            <v>RUFO DENTADO ACO GALV PINT PO/COIL-COATING E=0,65MM CORTE ATE 600MM</v>
          </cell>
          <cell r="D774" t="str">
            <v>M</v>
          </cell>
          <cell r="E774">
            <v>173.87</v>
          </cell>
        </row>
        <row r="775">
          <cell r="A775" t="str">
            <v>07.04.127</v>
          </cell>
          <cell r="B775" t="str">
            <v>RUFO LISO ACO GALV PINT PO OU COIL-COATING E=0,65MM CORTE ATE 300MM</v>
          </cell>
          <cell r="D775" t="str">
            <v>M</v>
          </cell>
          <cell r="E775">
            <v>84.9</v>
          </cell>
        </row>
        <row r="776">
          <cell r="A776" t="str">
            <v>07.04.129</v>
          </cell>
          <cell r="B776" t="str">
            <v>CUMEEIRA ARTICULADA P/ TELHA TECNOLOGIA CRFS ONDULADA</v>
          </cell>
          <cell r="D776" t="str">
            <v>M</v>
          </cell>
          <cell r="E776">
            <v>120.8</v>
          </cell>
        </row>
        <row r="777">
          <cell r="A777" t="str">
            <v>07.04.130</v>
          </cell>
          <cell r="B777" t="str">
            <v>CUMEEIRA SHED P/ TELHA TECNOLOGIA CRFS ONDULADA</v>
          </cell>
          <cell r="D777" t="str">
            <v>M</v>
          </cell>
          <cell r="E777">
            <v>78.760000000000005</v>
          </cell>
        </row>
        <row r="778">
          <cell r="A778" t="str">
            <v>07.04.131</v>
          </cell>
          <cell r="B778" t="str">
            <v>RUFO P/ TELHA TECNOLOGIA CRFS ONDULADA</v>
          </cell>
          <cell r="D778" t="str">
            <v>M</v>
          </cell>
          <cell r="E778">
            <v>78.319999999999993</v>
          </cell>
        </row>
        <row r="779">
          <cell r="A779" t="str">
            <v>07.04.132</v>
          </cell>
          <cell r="B779" t="str">
            <v>ESPIGAO NORMAL P/ TELHA TECNOLOGIA CRFS ONDULADA</v>
          </cell>
          <cell r="D779" t="str">
            <v>M</v>
          </cell>
          <cell r="E779">
            <v>78.86</v>
          </cell>
        </row>
        <row r="780">
          <cell r="A780" t="str">
            <v>07.04.133</v>
          </cell>
          <cell r="B780" t="str">
            <v>RUFO LISO ACO GALV PINT PO/COIL-COATING E=0,65MM CORTE ATE 400MM</v>
          </cell>
          <cell r="D780" t="str">
            <v>M</v>
          </cell>
          <cell r="E780">
            <v>106.99</v>
          </cell>
        </row>
        <row r="781">
          <cell r="A781" t="str">
            <v>07.04.134</v>
          </cell>
          <cell r="B781" t="str">
            <v>RUFO LISO ACO GALV PINT PO/COIL-COATING E=0,65MM CORTE ATE 600MM</v>
          </cell>
          <cell r="D781" t="str">
            <v>M</v>
          </cell>
          <cell r="E781">
            <v>169.38</v>
          </cell>
        </row>
        <row r="782">
          <cell r="A782" t="str">
            <v>07.04.135</v>
          </cell>
          <cell r="B782" t="str">
            <v>RUFO LISO ACO GALV PINT PO/COIL-COATING E=0,65MM CORTE ACIMA 600MM</v>
          </cell>
          <cell r="D782" t="str">
            <v>M</v>
          </cell>
          <cell r="E782">
            <v>135.71</v>
          </cell>
        </row>
        <row r="783">
          <cell r="A783" t="str">
            <v>07.04.136</v>
          </cell>
          <cell r="B783" t="str">
            <v>RUFO DENTADO ACO GALV PINT PO/COIL-COATING E=0,65MM CORTE ACIMA 600MM</v>
          </cell>
          <cell r="D783" t="str">
            <v>M</v>
          </cell>
          <cell r="E783">
            <v>136.32</v>
          </cell>
        </row>
        <row r="784">
          <cell r="A784" t="str">
            <v>07.04.141</v>
          </cell>
          <cell r="B784" t="str">
            <v>PLACA FECHAMENTO DE ONDA INFERIOR DE TELHA AUTOPORTANTE  E=0,80MM FACE APARENTE PINTADA H=260MM</v>
          </cell>
          <cell r="D784" t="str">
            <v>UN</v>
          </cell>
          <cell r="E784">
            <v>54.24</v>
          </cell>
        </row>
        <row r="785">
          <cell r="A785" t="str">
            <v>07.04.146</v>
          </cell>
          <cell r="B785" t="str">
            <v>CUMEEIRA ACO GALV. PINT PO/COIL-COATING PERFIL OND/TRAP E=0,80M H ATE 40MM</v>
          </cell>
          <cell r="D785" t="str">
            <v>M</v>
          </cell>
          <cell r="E785">
            <v>186.47</v>
          </cell>
        </row>
        <row r="786">
          <cell r="A786" t="str">
            <v>07.04.148</v>
          </cell>
          <cell r="B786" t="str">
            <v>CUMEEIRA DE ACO GALV ACABAMENTO NATURAL PERFIL ONDUL OU TRAP E=0,80MM H ATE 40MM</v>
          </cell>
          <cell r="D786" t="str">
            <v>M</v>
          </cell>
          <cell r="E786">
            <v>215.64</v>
          </cell>
        </row>
        <row r="787">
          <cell r="A787" t="str">
            <v>07.04.150</v>
          </cell>
          <cell r="B787" t="str">
            <v>RUFO LISO DE ACO GALV ACABAMENTO NATURAL E=0,80MM CORTE ATE 300MM</v>
          </cell>
          <cell r="D787" t="str">
            <v>M</v>
          </cell>
          <cell r="E787">
            <v>68.900000000000006</v>
          </cell>
        </row>
        <row r="788">
          <cell r="A788" t="str">
            <v>07.04.151</v>
          </cell>
          <cell r="B788" t="str">
            <v>RUFO LISO DE ACO GALV ACABAMENTO NATURAL E=0,80MM CORTE ATE 400MM</v>
          </cell>
          <cell r="D788" t="str">
            <v>M</v>
          </cell>
          <cell r="E788">
            <v>88.38</v>
          </cell>
        </row>
        <row r="789">
          <cell r="A789" t="str">
            <v>07.04.152</v>
          </cell>
          <cell r="B789" t="str">
            <v>RUFO LISO DE ACO GALV ACABAMENTO NATURAL E=0,80MM CORTE ATE 600MM</v>
          </cell>
          <cell r="D789" t="str">
            <v>M</v>
          </cell>
          <cell r="E789">
            <v>106.32</v>
          </cell>
        </row>
        <row r="790">
          <cell r="A790" t="str">
            <v>07.04.153</v>
          </cell>
          <cell r="B790" t="str">
            <v>RUFO LISO DE ACO GALV ACABAMENTO NATURAL E=0,80MM CORTE ACIMA DE
600MM</v>
          </cell>
          <cell r="D790" t="str">
            <v>M</v>
          </cell>
          <cell r="E790">
            <v>118.26</v>
          </cell>
        </row>
        <row r="791">
          <cell r="A791" t="str">
            <v>07.04.154</v>
          </cell>
          <cell r="B791" t="str">
            <v>RUFO DENTADO ACO GALV ACABAMENTO NATURAL E=0,80MM CORTE ATE 300MM</v>
          </cell>
          <cell r="D791" t="str">
            <v>M</v>
          </cell>
          <cell r="E791">
            <v>127.03</v>
          </cell>
        </row>
        <row r="792">
          <cell r="A792" t="str">
            <v>07.04.155</v>
          </cell>
          <cell r="B792" t="str">
            <v>RUFO DENTADO ACO GALV ACABAMENTO NATURAL E=0,80MM CORTE ATE 400MM</v>
          </cell>
          <cell r="D792" t="str">
            <v>M</v>
          </cell>
          <cell r="E792">
            <v>128.47999999999999</v>
          </cell>
        </row>
        <row r="793">
          <cell r="A793" t="str">
            <v>07.04.156</v>
          </cell>
          <cell r="B793" t="str">
            <v>RUFO DENTADO ACO GALV ACABAMENTO NATURAL E=0,80MM CORTE ATE 600MM</v>
          </cell>
          <cell r="D793" t="str">
            <v>M</v>
          </cell>
          <cell r="E793">
            <v>102.45</v>
          </cell>
        </row>
        <row r="794">
          <cell r="A794" t="str">
            <v>07.04.157</v>
          </cell>
          <cell r="B794" t="str">
            <v>RUFO DENTADO ACO GALV ACABAMENTO NATURAL E=0,80MM CORTE ACIMA DE 600MM</v>
          </cell>
          <cell r="D794" t="str">
            <v>M</v>
          </cell>
          <cell r="E794">
            <v>104.12</v>
          </cell>
        </row>
        <row r="795">
          <cell r="A795" t="str">
            <v>07.04.158</v>
          </cell>
          <cell r="B795" t="str">
            <v>RUFO DENTADO ACO GALV PINT PO/COIL-COATING E=0,80MM CORTE ATE 300MM</v>
          </cell>
          <cell r="D795" t="str">
            <v>M</v>
          </cell>
          <cell r="E795">
            <v>100.83</v>
          </cell>
        </row>
        <row r="796">
          <cell r="A796" t="str">
            <v>07.04.159</v>
          </cell>
          <cell r="B796" t="str">
            <v>RUFO DENTADO ACO GALV PINT PO/COIL-COATING E=0,80MM CORTE ATE 400MM</v>
          </cell>
          <cell r="D796" t="str">
            <v>M</v>
          </cell>
          <cell r="E796">
            <v>115.42</v>
          </cell>
        </row>
        <row r="797">
          <cell r="A797" t="str">
            <v>07.04.160</v>
          </cell>
          <cell r="B797" t="str">
            <v>RUFO DENTADO ACO GALV PINT PO/COIL-COATING E=0,80MM CORTE ATE 600MM</v>
          </cell>
          <cell r="D797" t="str">
            <v>M</v>
          </cell>
          <cell r="E797">
            <v>143.94</v>
          </cell>
        </row>
        <row r="798">
          <cell r="A798" t="str">
            <v>07.04.161</v>
          </cell>
          <cell r="B798" t="str">
            <v>RUFO DENTADO ACO GALV PINT PO/COIL-COATING E=0,80MM CORTE ACIMA 600MM</v>
          </cell>
          <cell r="D798" t="str">
            <v>M</v>
          </cell>
          <cell r="E798">
            <v>146.26</v>
          </cell>
        </row>
        <row r="799">
          <cell r="A799" t="str">
            <v>07.04.162</v>
          </cell>
          <cell r="B799" t="str">
            <v>RUFO LISO ACO GALV PINT PO OU COIL-COATING E=0,80MM CORTE ATE 300MM</v>
          </cell>
          <cell r="D799" t="str">
            <v>M</v>
          </cell>
          <cell r="E799">
            <v>91.97</v>
          </cell>
        </row>
        <row r="800">
          <cell r="A800" t="str">
            <v>07.04.163</v>
          </cell>
          <cell r="B800" t="str">
            <v>RUFO LISO ACO GALV PINT PO/COIL-COATING E=0,80MM CORTE ATE 400MM</v>
          </cell>
          <cell r="D800" t="str">
            <v>M</v>
          </cell>
          <cell r="E800">
            <v>104.65</v>
          </cell>
        </row>
        <row r="801">
          <cell r="A801" t="str">
            <v>07.04.164</v>
          </cell>
          <cell r="B801" t="str">
            <v>RUFO LISO ACO GALV PINT PO/COIL-COATING E=0,80MM CORTE ATE 600MM</v>
          </cell>
          <cell r="D801" t="str">
            <v>M</v>
          </cell>
          <cell r="E801">
            <v>143.28</v>
          </cell>
        </row>
        <row r="802">
          <cell r="A802" t="str">
            <v>07.04.165</v>
          </cell>
          <cell r="B802" t="str">
            <v>RUFO LISO ACO GALV PINT PO/COIL-COATING E=0,80MM CORTE ACIMA 600MM</v>
          </cell>
          <cell r="D802" t="str">
            <v>M</v>
          </cell>
          <cell r="E802">
            <v>146.41999999999999</v>
          </cell>
        </row>
        <row r="803">
          <cell r="A803" t="str">
            <v>07.05.007</v>
          </cell>
          <cell r="B803" t="str">
            <v>FECHAMENTO TELHA PERF GALVALUME / ACO GALV
TRAPEZ H=40MM E=0,65MM PINT PO 2 FACES  Ø FURO ATE 3,17MM AREA PERFURADA ATÉ 40%</v>
          </cell>
          <cell r="D803" t="str">
            <v>M2</v>
          </cell>
          <cell r="E803">
            <v>155.30000000000001</v>
          </cell>
        </row>
        <row r="804">
          <cell r="A804" t="str">
            <v>07.05.008</v>
          </cell>
          <cell r="B804" t="str">
            <v>FECHAMENTO TELHA PERF GALVALUME / ACO GALV TRAPEZ H=35MM E=0,65MM
PINT PO 2 FACES  Ø FURO ATE 3,17MM AREA PERFURADA ATÉ 40%</v>
          </cell>
          <cell r="D804" t="str">
            <v>M2</v>
          </cell>
          <cell r="E804">
            <v>153.4</v>
          </cell>
        </row>
        <row r="805">
          <cell r="A805" t="str">
            <v>07.05.010</v>
          </cell>
          <cell r="B805" t="str">
            <v>VEDACAO LATERAL DE COBERTURA COM TELA DE NYLON</v>
          </cell>
          <cell r="D805" t="str">
            <v>M2</v>
          </cell>
          <cell r="E805">
            <v>260.5</v>
          </cell>
        </row>
        <row r="806">
          <cell r="A806" t="str">
            <v>07.05.023</v>
          </cell>
          <cell r="B806" t="str">
            <v>FECHAMENTO TELHA GALVALUME / AÇO GALV TRAP H=40MM E=0,80MM PINT PO 2 FACES USO EXCLUSIVO FUNDO Q. ESPORTES</v>
          </cell>
          <cell r="D806" t="str">
            <v>M2</v>
          </cell>
          <cell r="E806">
            <v>184.38</v>
          </cell>
        </row>
        <row r="807">
          <cell r="A807" t="str">
            <v>07.05.025</v>
          </cell>
          <cell r="B807" t="str">
            <v>FECHAMENTO TELHA PERF GALVALUME / AÇO GALV  TRAP H=40MM  E=0,80MM PINT PO 2 FACES  Ø FURO ATE 3,17MM AREA PERFURADA ATE 40%  USO EXCLUSIVO LATERAL Q. ESPORTES</v>
          </cell>
          <cell r="D807" t="str">
            <v>M2</v>
          </cell>
          <cell r="E807">
            <v>190.05</v>
          </cell>
        </row>
        <row r="808">
          <cell r="A808" t="str">
            <v>07.05.080</v>
          </cell>
          <cell r="B808" t="str">
            <v>SUB-COBERTURA COM MANTA ALUMINIZADA</v>
          </cell>
          <cell r="D808" t="str">
            <v>M2</v>
          </cell>
          <cell r="E808">
            <v>24.21</v>
          </cell>
        </row>
        <row r="809">
          <cell r="A809" t="str">
            <v>07.05.099</v>
          </cell>
          <cell r="B809" t="str">
            <v>FECHAMENTOS E/OU VEDACOES</v>
          </cell>
          <cell r="D809" t="str">
            <v>MV</v>
          </cell>
          <cell r="E809">
            <v>710.02</v>
          </cell>
        </row>
        <row r="810">
          <cell r="A810" t="str">
            <v>07.50.001</v>
          </cell>
          <cell r="B810" t="str">
            <v>DEMOLICAO DE TELHA FIBRO CIMENTO TRAPEZOIDAL</v>
          </cell>
          <cell r="D810" t="str">
            <v>M2</v>
          </cell>
          <cell r="E810">
            <v>8.41</v>
          </cell>
        </row>
        <row r="811">
          <cell r="A811" t="str">
            <v>07.60.001</v>
          </cell>
          <cell r="B811" t="str">
            <v>RETIRADA DE ESTRUT DE MADEIRA EM TESOURA,PONTAL OU MISTA P/TELHA BARRO SOBRE LAJE</v>
          </cell>
          <cell r="D811" t="str">
            <v>M2</v>
          </cell>
          <cell r="E811">
            <v>37.840000000000003</v>
          </cell>
        </row>
        <row r="812">
          <cell r="A812" t="str">
            <v>07.60.002</v>
          </cell>
          <cell r="B812" t="str">
            <v>RETIRADA DE ESTRUT DE MADEIRA EM TESOURA PARA TELHAS DE BARRO SOBRE VAO LIVRE</v>
          </cell>
          <cell r="D812" t="str">
            <v>M2</v>
          </cell>
          <cell r="E812">
            <v>53.61</v>
          </cell>
        </row>
        <row r="813">
          <cell r="A813" t="str">
            <v>07.60.005</v>
          </cell>
          <cell r="B813" t="str">
            <v>RETIRADA DE ESTRUT DE MADEIRA EM TESOURA,PONTAL OU MISTA P/TELHA FIBRO-CIM SOBRE LAJE</v>
          </cell>
          <cell r="D813" t="str">
            <v>M2</v>
          </cell>
          <cell r="E813">
            <v>25.23</v>
          </cell>
        </row>
        <row r="814">
          <cell r="A814" t="str">
            <v>07.60.006</v>
          </cell>
          <cell r="B814" t="str">
            <v>RETIRADA DE ESTRUT DE MADEIRA EM TESOURA,PARA TELHA DE FIBRO-CIM SOBR VAO LIVRE</v>
          </cell>
          <cell r="D814" t="str">
            <v>M2</v>
          </cell>
          <cell r="E814">
            <v>40.99</v>
          </cell>
        </row>
        <row r="815">
          <cell r="A815" t="str">
            <v>07.60.010</v>
          </cell>
          <cell r="B815" t="str">
            <v>RETIRADA DE VIGAMENTO DE APOIO P/TELHAS DE BARRO/FIBRO-CIM/AL/PLAST/PLANA PRE-FAB</v>
          </cell>
          <cell r="D815" t="str">
            <v>M</v>
          </cell>
          <cell r="E815">
            <v>6.3</v>
          </cell>
        </row>
        <row r="816">
          <cell r="A816" t="str">
            <v>07.60.015</v>
          </cell>
          <cell r="B816" t="str">
            <v>RETIRADA DE CAIBROS</v>
          </cell>
          <cell r="D816" t="str">
            <v>M</v>
          </cell>
          <cell r="E816">
            <v>3.78</v>
          </cell>
        </row>
        <row r="817">
          <cell r="A817" t="str">
            <v>07.60.016</v>
          </cell>
          <cell r="B817" t="str">
            <v>RETIRADA DE RIPAS</v>
          </cell>
          <cell r="D817" t="str">
            <v>M</v>
          </cell>
          <cell r="E817">
            <v>0.63</v>
          </cell>
        </row>
        <row r="818">
          <cell r="A818" t="str">
            <v>07.60.020</v>
          </cell>
          <cell r="B818" t="str">
            <v>RETIRADA DE FERRAGENS PARA ESTRUTURA DE MADEIRA</v>
          </cell>
          <cell r="D818" t="str">
            <v>UN</v>
          </cell>
          <cell r="E818">
            <v>9.4600000000000009</v>
          </cell>
        </row>
        <row r="819">
          <cell r="A819" t="str">
            <v>07.60.050</v>
          </cell>
          <cell r="B819" t="str">
            <v>RETIRADA DE TELHAS DE BARRO</v>
          </cell>
          <cell r="D819" t="str">
            <v>M2</v>
          </cell>
          <cell r="E819">
            <v>8.93</v>
          </cell>
        </row>
        <row r="820">
          <cell r="A820" t="str">
            <v>07.60.051</v>
          </cell>
          <cell r="B820" t="str">
            <v>RETIRADA DE TELHAS DE BARRO - S/REAPROV</v>
          </cell>
          <cell r="D820" t="str">
            <v>M2</v>
          </cell>
          <cell r="E820">
            <v>6.16</v>
          </cell>
        </row>
        <row r="821">
          <cell r="A821" t="str">
            <v>07.60.055</v>
          </cell>
          <cell r="B821" t="str">
            <v>RETIRADA DE CUMEEIRAS E ESPIGÕES DE BARRO</v>
          </cell>
          <cell r="D821" t="str">
            <v>M</v>
          </cell>
          <cell r="E821">
            <v>8.24</v>
          </cell>
        </row>
        <row r="822">
          <cell r="A822" t="str">
            <v>07.60.056</v>
          </cell>
          <cell r="B822" t="str">
            <v>RETIRADA DE CUMEEIRAS E ESPIGOES DE BARRO - S/REAPROV</v>
          </cell>
          <cell r="D822" t="str">
            <v>M</v>
          </cell>
          <cell r="E822">
            <v>2.06</v>
          </cell>
        </row>
        <row r="823">
          <cell r="A823" t="str">
            <v>07.60.060</v>
          </cell>
          <cell r="B823" t="str">
            <v>RETIRADA DE TELHAS OND DE FIBRO-CIM/PLAST OU ALUM/PLANA PRE FAB</v>
          </cell>
          <cell r="D823" t="str">
            <v>M2</v>
          </cell>
          <cell r="E823">
            <v>11.35</v>
          </cell>
        </row>
        <row r="824">
          <cell r="A824" t="str">
            <v>07.60.061</v>
          </cell>
          <cell r="B824" t="str">
            <v>RETIRADA DE TELHAS OND DE FIBRO-CIM/PLAST OU ALUM/PLANA PRE FAB - S/REAPROV</v>
          </cell>
          <cell r="D824" t="str">
            <v>M2</v>
          </cell>
          <cell r="E824">
            <v>7.88</v>
          </cell>
        </row>
        <row r="825">
          <cell r="A825" t="str">
            <v>07.60.065</v>
          </cell>
          <cell r="B825" t="str">
            <v>RETIRADA DE CUMEEIRAS, ESPIGÕES E RUFOS DE FIBRO-CIMENTO</v>
          </cell>
          <cell r="D825" t="str">
            <v>M</v>
          </cell>
          <cell r="E825">
            <v>14.02</v>
          </cell>
        </row>
        <row r="826">
          <cell r="A826" t="str">
            <v>07.60.066</v>
          </cell>
          <cell r="B826" t="str">
            <v>RETIRADA DE CUMEEIRAS, ESPIGOES E RUFOS DE FIBRO-CIMENTO - S/REAPROV</v>
          </cell>
          <cell r="D826" t="str">
            <v>M</v>
          </cell>
          <cell r="E826">
            <v>3.5</v>
          </cell>
        </row>
        <row r="827">
          <cell r="A827" t="str">
            <v>07.60.099</v>
          </cell>
          <cell r="B827" t="str">
            <v>RETIRADAS</v>
          </cell>
          <cell r="D827" t="str">
            <v>MV</v>
          </cell>
          <cell r="E827">
            <v>710.02</v>
          </cell>
        </row>
        <row r="828">
          <cell r="A828" t="str">
            <v>07.70.001</v>
          </cell>
          <cell r="B828" t="str">
            <v>RECOLOCAÇÃO DE RIPAS</v>
          </cell>
          <cell r="D828" t="str">
            <v>M</v>
          </cell>
          <cell r="E828">
            <v>1.27</v>
          </cell>
        </row>
        <row r="829">
          <cell r="A829" t="str">
            <v>07.70.002</v>
          </cell>
          <cell r="B829" t="str">
            <v>RECOLOCAÇÃO DE CAIBROS</v>
          </cell>
          <cell r="D829" t="str">
            <v>M</v>
          </cell>
          <cell r="E829">
            <v>8.9499999999999993</v>
          </cell>
        </row>
        <row r="830">
          <cell r="A830" t="str">
            <v>07.70.003</v>
          </cell>
          <cell r="B830" t="str">
            <v>RECOLOCAÇÃO DE VIGAS</v>
          </cell>
          <cell r="D830" t="str">
            <v>M</v>
          </cell>
          <cell r="E830">
            <v>23.65</v>
          </cell>
        </row>
        <row r="831">
          <cell r="A831" t="str">
            <v>07.70.010</v>
          </cell>
          <cell r="B831" t="str">
            <v>RECOLOCAÇÃO DE FERRAGEM PARA ESTRUTURA DE MADEIRA</v>
          </cell>
          <cell r="D831" t="str">
            <v>UN</v>
          </cell>
          <cell r="E831">
            <v>22.07</v>
          </cell>
        </row>
        <row r="832">
          <cell r="A832" t="str">
            <v>07.70.050</v>
          </cell>
          <cell r="B832" t="str">
            <v>RECOLOCAÇÃO DE TELHAS DE BARRO TIPO FRANCESA / ROMANA</v>
          </cell>
          <cell r="D832" t="str">
            <v>M2</v>
          </cell>
          <cell r="E832">
            <v>38.630000000000003</v>
          </cell>
        </row>
        <row r="833">
          <cell r="A833" t="str">
            <v>07.70.052</v>
          </cell>
          <cell r="B833" t="str">
            <v>RECOLOCAÇÃO DE TELHA DE BARRO TIPO PLAN</v>
          </cell>
          <cell r="D833" t="str">
            <v>M2</v>
          </cell>
          <cell r="E833">
            <v>33.880000000000003</v>
          </cell>
        </row>
        <row r="834">
          <cell r="A834" t="str">
            <v>07.70.055</v>
          </cell>
          <cell r="B834" t="str">
            <v>RECOLOCAÇÃO DE TELHA DE FIBROCIMENTO, PLÁSTICO OU ALUMÍNIO</v>
          </cell>
          <cell r="D834" t="str">
            <v>M2</v>
          </cell>
          <cell r="E834">
            <v>25.23</v>
          </cell>
        </row>
        <row r="835">
          <cell r="A835" t="str">
            <v>07.70.080</v>
          </cell>
          <cell r="B835" t="str">
            <v>RECOLOCAÇÃO DE CUMEEIRAS E ESPIGÕES DE BARRO</v>
          </cell>
          <cell r="D835" t="str">
            <v>M</v>
          </cell>
          <cell r="E835">
            <v>27.52</v>
          </cell>
        </row>
        <row r="836">
          <cell r="A836" t="str">
            <v>07.70.081</v>
          </cell>
          <cell r="B836" t="str">
            <v>RECOLOCAÇÃO DE CUMEEIRAS, ESPIGÕES E RUFOS DE CRFS</v>
          </cell>
          <cell r="D836" t="str">
            <v>M</v>
          </cell>
          <cell r="E836">
            <v>12.61</v>
          </cell>
        </row>
        <row r="837">
          <cell r="A837" t="str">
            <v>07.70.099</v>
          </cell>
          <cell r="B837" t="str">
            <v>RECOLOCACOES DE COBERTURA</v>
          </cell>
          <cell r="D837" t="str">
            <v>MV</v>
          </cell>
          <cell r="E837">
            <v>710.02</v>
          </cell>
        </row>
        <row r="838">
          <cell r="A838" t="str">
            <v>07.80.001</v>
          </cell>
          <cell r="B838" t="str">
            <v>RIPAS DE 5 X 1,5 CM G1-C6</v>
          </cell>
          <cell r="D838" t="str">
            <v>M</v>
          </cell>
          <cell r="E838">
            <v>10.039999999999999</v>
          </cell>
        </row>
        <row r="839">
          <cell r="A839" t="str">
            <v>07.80.002</v>
          </cell>
          <cell r="B839" t="str">
            <v>CAIBRO DE 5 X 6 CM G1-C6</v>
          </cell>
          <cell r="D839" t="str">
            <v>M</v>
          </cell>
          <cell r="E839">
            <v>22.18</v>
          </cell>
        </row>
        <row r="840">
          <cell r="A840" t="str">
            <v>07.80.003</v>
          </cell>
          <cell r="B840" t="str">
            <v>TABUA DE 12 X 3 CM G1-C6</v>
          </cell>
          <cell r="D840" t="str">
            <v>M</v>
          </cell>
          <cell r="E840">
            <v>36.33</v>
          </cell>
        </row>
        <row r="841">
          <cell r="A841" t="str">
            <v>07.80.004</v>
          </cell>
          <cell r="B841" t="str">
            <v>VIGA DE MADEIRA 6 X 12 CM G1-C6</v>
          </cell>
          <cell r="D841" t="str">
            <v>M</v>
          </cell>
          <cell r="E841">
            <v>53.59</v>
          </cell>
        </row>
        <row r="842">
          <cell r="A842" t="str">
            <v>07.80.005</v>
          </cell>
          <cell r="B842" t="str">
            <v>VIGA DE MADEIRA 6 X 16 CM G1-C6</v>
          </cell>
          <cell r="D842" t="str">
            <v>M</v>
          </cell>
          <cell r="E842">
            <v>73.61</v>
          </cell>
        </row>
        <row r="843">
          <cell r="A843" t="str">
            <v>07.80.008</v>
          </cell>
          <cell r="B843" t="str">
            <v>SARRAFO APARELHADO 10X2,5CM G1-C2</v>
          </cell>
          <cell r="D843" t="str">
            <v>ML</v>
          </cell>
          <cell r="E843">
            <v>11.8</v>
          </cell>
        </row>
        <row r="844">
          <cell r="A844" t="str">
            <v>07.80.009</v>
          </cell>
          <cell r="B844" t="str">
            <v>PECAS ESPECIAIS DE MADEIRA SERRADA G1-C6</v>
          </cell>
          <cell r="D844" t="str">
            <v>M3</v>
          </cell>
          <cell r="E844">
            <v>7225.88</v>
          </cell>
        </row>
        <row r="845">
          <cell r="A845" t="str">
            <v>07.80.019</v>
          </cell>
          <cell r="B845" t="str">
            <v>PARAFUSO PARA FIXACAO DE TELHA ONDULADA CRFS</v>
          </cell>
          <cell r="D845" t="str">
            <v>UN</v>
          </cell>
          <cell r="E845">
            <v>7.75</v>
          </cell>
        </row>
        <row r="846">
          <cell r="A846" t="str">
            <v>07.80.020</v>
          </cell>
          <cell r="B846" t="str">
            <v>PARAFUSO OU GANCHO P/ FIXACAO TELHA CRFS MODULADA</v>
          </cell>
          <cell r="D846" t="str">
            <v>UN</v>
          </cell>
          <cell r="E846">
            <v>8.39</v>
          </cell>
        </row>
        <row r="847">
          <cell r="A847" t="str">
            <v>07.80.022</v>
          </cell>
          <cell r="B847" t="str">
            <v>CHAPUZ METÁLICO FERRO 2" X 1/4" ENCONTRO CUMEEIRA/PENDURAL INCLUSIVE PARAFUSOS</v>
          </cell>
          <cell r="D847" t="str">
            <v>UN</v>
          </cell>
          <cell r="E847">
            <v>326.7</v>
          </cell>
        </row>
        <row r="848">
          <cell r="A848" t="str">
            <v>07.80.023</v>
          </cell>
          <cell r="B848" t="str">
            <v>ESTRIBO/GRAMPO FERRO REDONDO 1/2" INCLUSO CHAPA E PORCAS</v>
          </cell>
          <cell r="D848" t="str">
            <v>UN</v>
          </cell>
          <cell r="E848">
            <v>95.04</v>
          </cell>
        </row>
        <row r="849">
          <cell r="A849" t="str">
            <v>07.80.024</v>
          </cell>
          <cell r="B849" t="str">
            <v>CHAPUZ METALICO 2X40CM FERRO 2" X 1/4" INCLUSIVE PARAFUSOS</v>
          </cell>
          <cell r="D849" t="str">
            <v>UN</v>
          </cell>
          <cell r="E849">
            <v>185.05</v>
          </cell>
        </row>
        <row r="850">
          <cell r="A850" t="str">
            <v>07.80.025</v>
          </cell>
          <cell r="B850" t="str">
            <v>TELHA DE CONCRETO COR VERMELHA</v>
          </cell>
          <cell r="D850" t="str">
            <v>M2</v>
          </cell>
          <cell r="E850">
            <v>92.33</v>
          </cell>
        </row>
        <row r="851">
          <cell r="A851" t="str">
            <v>07.80.026</v>
          </cell>
          <cell r="B851" t="str">
            <v>TELHA DE CONCRETO COR CINZA</v>
          </cell>
          <cell r="D851" t="str">
            <v>M2</v>
          </cell>
          <cell r="E851">
            <v>81.61</v>
          </cell>
        </row>
        <row r="852">
          <cell r="A852" t="str">
            <v>07.80.027</v>
          </cell>
          <cell r="B852" t="str">
            <v>TELHA GALVALUME / ACO GALV AUTOPORTANTE DOIS APOIOS VÃO MÁXIMO ATÉ 11METROS E=0,80MM H=260MM ACABAMENTO NATURAL</v>
          </cell>
          <cell r="D852" t="str">
            <v>M2</v>
          </cell>
          <cell r="E852">
            <v>168.24</v>
          </cell>
        </row>
        <row r="853">
          <cell r="A853" t="str">
            <v>07.80.028</v>
          </cell>
          <cell r="B853" t="str">
            <v>TELHA GALVALUME / ACO GALV AUTOPORTANTE DOIS APOIOS VÃO MÁXIMO ATÉ 11 METROS E=0,80MM H=260MM ACABAMENTO NATURAL SANDUICHE DE LÃ DE ROCHA E=50 MM ENVELOPADA</v>
          </cell>
          <cell r="D853" t="str">
            <v>M2</v>
          </cell>
          <cell r="E853">
            <v>364.12</v>
          </cell>
        </row>
        <row r="854">
          <cell r="A854" t="str">
            <v>07.80.029</v>
          </cell>
          <cell r="B854" t="str">
            <v>TELHA GALVALUME / ACO GALV AUTOPORTANTE DOIS APOIOS VÃO MÁXIMO ATÉ 11 METROS E=0,80MM H=260MM FACE INFERIOR PINTADA SANDUICHE DE LÃ DE ROCHA E=50 MM ENVELOPADA</v>
          </cell>
          <cell r="D854" t="str">
            <v>M2</v>
          </cell>
          <cell r="E854">
            <v>394.92</v>
          </cell>
        </row>
        <row r="855">
          <cell r="A855" t="str">
            <v>07.80.030</v>
          </cell>
          <cell r="B855" t="str">
            <v>TELHAS CERAMICA TIPO FRANCESA</v>
          </cell>
          <cell r="D855" t="str">
            <v>M2</v>
          </cell>
          <cell r="E855">
            <v>109.07</v>
          </cell>
        </row>
        <row r="856">
          <cell r="A856" t="str">
            <v>07.80.032</v>
          </cell>
          <cell r="B856" t="str">
            <v>CUMEEIRA E ESPIGAO EMBOCADOS PARA TELHAS CERAMICA</v>
          </cell>
          <cell r="D856" t="str">
            <v>M</v>
          </cell>
          <cell r="E856">
            <v>46.27</v>
          </cell>
        </row>
        <row r="857">
          <cell r="A857" t="str">
            <v>07.80.033</v>
          </cell>
          <cell r="B857" t="str">
            <v>FECHAMENTO DE OITAO EM TABUA DE 10 X 1CM MACHO-FEMEA P/FORRO G1-C4</v>
          </cell>
          <cell r="D857" t="str">
            <v>M2</v>
          </cell>
          <cell r="E857">
            <v>143.22</v>
          </cell>
        </row>
        <row r="858">
          <cell r="A858" t="str">
            <v>07.80.035</v>
          </cell>
          <cell r="B858" t="str">
            <v>LIMPEZA DE TELHADO INCLUSIVE REMOÇÃO DO MATERIAL RECOLHIDO</v>
          </cell>
          <cell r="D858" t="str">
            <v>M2</v>
          </cell>
          <cell r="E858">
            <v>10.98</v>
          </cell>
        </row>
        <row r="859">
          <cell r="A859" t="str">
            <v>07.80.036</v>
          </cell>
          <cell r="B859" t="str">
            <v>TELHA TECNOLOGIA CRFS MODULADA E=8MM</v>
          </cell>
          <cell r="D859" t="str">
            <v>M2</v>
          </cell>
          <cell r="E859">
            <v>223.31</v>
          </cell>
        </row>
        <row r="860">
          <cell r="A860" t="str">
            <v>07.80.037</v>
          </cell>
          <cell r="B860" t="str">
            <v>TELHA TECNOLOGIA CRFS TRAPEZOIDAL 44CM E=8MM</v>
          </cell>
          <cell r="D860" t="str">
            <v>M2</v>
          </cell>
          <cell r="E860">
            <v>200.84</v>
          </cell>
        </row>
        <row r="861">
          <cell r="A861" t="str">
            <v>07.80.039</v>
          </cell>
          <cell r="B861" t="str">
            <v>TELHA TECNOLOGIA CRFS MAXIPLAC  H=125MM E=8MM</v>
          </cell>
          <cell r="D861" t="str">
            <v>M2</v>
          </cell>
          <cell r="E861">
            <v>140.94</v>
          </cell>
        </row>
        <row r="862">
          <cell r="A862" t="str">
            <v>07.80.040</v>
          </cell>
          <cell r="B862" t="str">
            <v>TELHA TECNOLOGIA CRFS ONDULADA E=6MM</v>
          </cell>
          <cell r="D862" t="str">
            <v>M2</v>
          </cell>
          <cell r="E862">
            <v>53.49</v>
          </cell>
        </row>
        <row r="863">
          <cell r="A863" t="str">
            <v>07.80.041</v>
          </cell>
          <cell r="B863" t="str">
            <v>TELHA TECNOLOGIA CRFS ONDULADA E=8MM</v>
          </cell>
          <cell r="D863" t="str">
            <v>M2</v>
          </cell>
          <cell r="E863">
            <v>76.33</v>
          </cell>
        </row>
        <row r="864">
          <cell r="A864" t="str">
            <v>07.80.042</v>
          </cell>
          <cell r="B864" t="str">
            <v>CUMEEIRA NORMAL P/ TELHA TECNOLOGIA CRFS ONDULADA</v>
          </cell>
          <cell r="D864" t="str">
            <v>M</v>
          </cell>
          <cell r="E864">
            <v>84.74</v>
          </cell>
        </row>
        <row r="865">
          <cell r="A865" t="str">
            <v>07.80.043</v>
          </cell>
          <cell r="B865" t="str">
            <v>CUMEEIRA ARTICULADA P/ TELHA TECNOLOGIA CRFS ONDULADA</v>
          </cell>
          <cell r="D865" t="str">
            <v>M</v>
          </cell>
          <cell r="E865">
            <v>120.8</v>
          </cell>
        </row>
        <row r="866">
          <cell r="A866" t="str">
            <v>07.80.044</v>
          </cell>
          <cell r="B866" t="str">
            <v>CUMEEIRA SHED P/ TELHA TECNOLOGIA CRFS ONDULADA</v>
          </cell>
          <cell r="D866" t="str">
            <v>M</v>
          </cell>
          <cell r="E866">
            <v>78.760000000000005</v>
          </cell>
        </row>
        <row r="867">
          <cell r="A867" t="str">
            <v>07.80.045</v>
          </cell>
          <cell r="B867" t="str">
            <v>ESPIGAO NORMAL P/ TELHA TECNOLOGIA CRFS ONDULADA</v>
          </cell>
          <cell r="D867" t="str">
            <v>M</v>
          </cell>
          <cell r="E867">
            <v>78.86</v>
          </cell>
        </row>
        <row r="868">
          <cell r="A868" t="str">
            <v>07.80.048</v>
          </cell>
          <cell r="B868" t="str">
            <v>ARESTA P/ TELHA TECNOLOGIA CRFS ONDULADA</v>
          </cell>
          <cell r="D868" t="str">
            <v>M</v>
          </cell>
          <cell r="E868">
            <v>78.22</v>
          </cell>
        </row>
        <row r="869">
          <cell r="A869" t="str">
            <v>07.80.050</v>
          </cell>
          <cell r="B869" t="str">
            <v>RUFO P/ TELHA TECNOLOGIA CRFS ONDULADA</v>
          </cell>
          <cell r="D869" t="str">
            <v>M</v>
          </cell>
          <cell r="E869">
            <v>78.319999999999993</v>
          </cell>
        </row>
        <row r="870">
          <cell r="A870" t="str">
            <v>07.80.051</v>
          </cell>
          <cell r="B870" t="str">
            <v>FECHAMENTO DE OITAO C/ TELHA TECNOLOGIA CRFS ONDULADA E=8MM</v>
          </cell>
          <cell r="D870" t="str">
            <v>M2</v>
          </cell>
          <cell r="E870">
            <v>76.81</v>
          </cell>
        </row>
        <row r="871">
          <cell r="A871" t="str">
            <v>07.80.052</v>
          </cell>
          <cell r="B871" t="str">
            <v>CUMEEIRA NORMAL PARA TELHA TECNOLOGIA CRFS MODULADA</v>
          </cell>
          <cell r="D871" t="str">
            <v>M</v>
          </cell>
          <cell r="E871">
            <v>196.31</v>
          </cell>
        </row>
        <row r="872">
          <cell r="A872" t="str">
            <v>07.80.053</v>
          </cell>
          <cell r="B872" t="str">
            <v>CUMEEIRA ARTICULADA PARA TELHA TECNOLOGIA CRFS MODULADA</v>
          </cell>
          <cell r="D872" t="str">
            <v>M</v>
          </cell>
          <cell r="E872">
            <v>179.33</v>
          </cell>
        </row>
        <row r="873">
          <cell r="A873" t="str">
            <v>07.80.054</v>
          </cell>
          <cell r="B873" t="str">
            <v>RUFO PARA TELHA TECNOLOGIA CRFS MODULADA</v>
          </cell>
          <cell r="D873" t="str">
            <v>M</v>
          </cell>
          <cell r="E873">
            <v>133.32</v>
          </cell>
        </row>
        <row r="874">
          <cell r="A874" t="str">
            <v>07.80.055</v>
          </cell>
          <cell r="B874" t="str">
            <v>CUMEEIRA NORMAL PARA TELHA TECNOLOGIA CRFS TRAPEZOIDAL 44CM</v>
          </cell>
          <cell r="D874" t="str">
            <v>M</v>
          </cell>
          <cell r="E874">
            <v>147.80000000000001</v>
          </cell>
        </row>
        <row r="875">
          <cell r="A875" t="str">
            <v>07.80.056</v>
          </cell>
          <cell r="B875" t="str">
            <v>CUMEEIRA NORMAL PARA TELHA TECNOLOGIA CRFS TRAPEZOIDAL 90CM</v>
          </cell>
          <cell r="D875" t="str">
            <v>M</v>
          </cell>
          <cell r="E875">
            <v>323.77</v>
          </cell>
        </row>
        <row r="876">
          <cell r="A876" t="str">
            <v>07.80.057</v>
          </cell>
          <cell r="B876" t="str">
            <v>CUMEEIRA ARTICULADA PARA TELHA TECNOLOGIA CRFS TRAPEZOIDAL 90CM</v>
          </cell>
          <cell r="D876" t="str">
            <v>M</v>
          </cell>
          <cell r="E876">
            <v>351.32</v>
          </cell>
        </row>
        <row r="877">
          <cell r="A877" t="str">
            <v>07.80.058</v>
          </cell>
          <cell r="B877" t="str">
            <v>RUFO PARA TELHA TECNOLOGIA CRFS TRAPEZOIDAL 90CM</v>
          </cell>
          <cell r="D877" t="str">
            <v>M</v>
          </cell>
          <cell r="E877">
            <v>67.069999999999993</v>
          </cell>
        </row>
        <row r="878">
          <cell r="A878" t="str">
            <v>07.80.059</v>
          </cell>
          <cell r="B878" t="str">
            <v>TELHA DE VIDRO TIPO FRANCESA PARA ILUMINAÇÃO</v>
          </cell>
          <cell r="D878" t="str">
            <v>M2</v>
          </cell>
          <cell r="E878">
            <v>1424.29</v>
          </cell>
        </row>
        <row r="879">
          <cell r="A879" t="str">
            <v>07.80.062</v>
          </cell>
          <cell r="B879" t="str">
            <v>TELHA DE POLIESTER PERFIL DA CANALETE 90 CM E=1,20MM</v>
          </cell>
          <cell r="D879" t="str">
            <v>M2</v>
          </cell>
          <cell r="E879">
            <v>235.94</v>
          </cell>
        </row>
        <row r="880">
          <cell r="A880" t="str">
            <v>07.80.064</v>
          </cell>
          <cell r="B880" t="str">
            <v>TELHA DE POLIESTER PERFIL DA MAXIPLAC E=1,20MM</v>
          </cell>
          <cell r="D880" t="str">
            <v>M2</v>
          </cell>
          <cell r="E880">
            <v>150.46</v>
          </cell>
        </row>
        <row r="881">
          <cell r="A881" t="str">
            <v>07.80.065</v>
          </cell>
          <cell r="B881" t="str">
            <v>TELHA DE POLIESTER PERFIL DA ONDULADA ALUMINIO E=1,20MM</v>
          </cell>
          <cell r="D881" t="str">
            <v>M2</v>
          </cell>
          <cell r="E881">
            <v>120.1</v>
          </cell>
        </row>
        <row r="882">
          <cell r="A882" t="str">
            <v>07.80.066</v>
          </cell>
          <cell r="B882" t="str">
            <v>TELHA DE POLIESTER PERFIL DA TRAPEZOIDAL ALUMINIO E=1,20MM</v>
          </cell>
          <cell r="D882" t="str">
            <v>M2</v>
          </cell>
          <cell r="E882">
            <v>124.09</v>
          </cell>
        </row>
        <row r="883">
          <cell r="A883" t="str">
            <v>07.80.087</v>
          </cell>
          <cell r="B883" t="str">
            <v>PARAFUSO PARA FIXACAO TELHA CRFS TRAPEZOIDAL C/ 44CM</v>
          </cell>
          <cell r="D883" t="str">
            <v>UN</v>
          </cell>
          <cell r="E883">
            <v>7.56</v>
          </cell>
        </row>
        <row r="884">
          <cell r="A884" t="str">
            <v>07.80.088</v>
          </cell>
          <cell r="B884" t="str">
            <v>PARAFUSO PARA FIXACAO TELHA CRFS TRAPEZOIDAL C/ 90CM</v>
          </cell>
          <cell r="D884" t="str">
            <v>UN</v>
          </cell>
          <cell r="E884">
            <v>7.75</v>
          </cell>
        </row>
        <row r="885">
          <cell r="A885" t="str">
            <v>07.80.089</v>
          </cell>
          <cell r="B885" t="str">
            <v>PARAFUSO P/ FIXACAO TELHA CRFS TRAPEZOIDAL C/ 49CM</v>
          </cell>
          <cell r="D885" t="str">
            <v>UN</v>
          </cell>
          <cell r="E885">
            <v>7.56</v>
          </cell>
        </row>
        <row r="886">
          <cell r="A886" t="str">
            <v>07.80.090</v>
          </cell>
          <cell r="B886" t="str">
            <v>AMARRACAO DE TELHA CERAMICA COM ARAME DE COBRE</v>
          </cell>
          <cell r="D886" t="str">
            <v>M2</v>
          </cell>
          <cell r="E886">
            <v>23.45</v>
          </cell>
        </row>
        <row r="887">
          <cell r="A887" t="str">
            <v>07.80.091</v>
          </cell>
          <cell r="B887" t="str">
            <v>EMBOCAMENTO DE BEIRAL EM TELHA CERAMICA</v>
          </cell>
          <cell r="D887" t="str">
            <v>M</v>
          </cell>
          <cell r="E887">
            <v>20.02</v>
          </cell>
        </row>
        <row r="888">
          <cell r="A888" t="str">
            <v>07.80.099</v>
          </cell>
          <cell r="B888" t="str">
            <v>SERVICOS DE COBERTURA - CONSERVACAO</v>
          </cell>
          <cell r="D888" t="str">
            <v>MV</v>
          </cell>
          <cell r="E888">
            <v>710.02</v>
          </cell>
        </row>
        <row r="889">
          <cell r="A889" t="str">
            <v>08.01.001</v>
          </cell>
          <cell r="B889" t="str">
            <v>AC-04 ABRIGO E CAVALETE DE 3/4" COMPLETO 85X65X30CM</v>
          </cell>
          <cell r="D889" t="str">
            <v>UN</v>
          </cell>
          <cell r="E889">
            <v>2222.11</v>
          </cell>
        </row>
        <row r="890">
          <cell r="A890" t="str">
            <v>08.01.002</v>
          </cell>
          <cell r="B890" t="str">
            <v>AC-05 ABRIGO E CAVALETE DE 1" COMPLETO 85X65X30CM</v>
          </cell>
          <cell r="D890" t="str">
            <v>UN</v>
          </cell>
          <cell r="E890">
            <v>2263.9899999999998</v>
          </cell>
        </row>
        <row r="891">
          <cell r="A891" t="str">
            <v>08.01.005</v>
          </cell>
          <cell r="B891" t="str">
            <v>AC-08 ABRIGO E CAVALETE DE 2" COMPLETO 245X110X40CM</v>
          </cell>
          <cell r="D891" t="str">
            <v>UN</v>
          </cell>
          <cell r="E891">
            <v>15668.61</v>
          </cell>
        </row>
        <row r="892">
          <cell r="A892" t="str">
            <v>08.01.099</v>
          </cell>
          <cell r="B892" t="str">
            <v>SERVICOS EM CAVALETE E ABRIGO</v>
          </cell>
          <cell r="D892" t="str">
            <v>MV</v>
          </cell>
          <cell r="E892">
            <v>710.02</v>
          </cell>
        </row>
        <row r="893">
          <cell r="A893" t="str">
            <v>08.02.001</v>
          </cell>
          <cell r="B893" t="str">
            <v>AG-04 ABRIGO PARA GAS COM 2 CILINDROS DE 45 KG</v>
          </cell>
          <cell r="D893" t="str">
            <v>UN</v>
          </cell>
          <cell r="E893">
            <v>9967.34</v>
          </cell>
        </row>
        <row r="894">
          <cell r="A894" t="str">
            <v>08.02.002</v>
          </cell>
          <cell r="B894" t="str">
            <v>AG-05 ABRIGO PARA GAS COM 4 CILINDROS DE 45 KG</v>
          </cell>
          <cell r="D894" t="str">
            <v>UN</v>
          </cell>
          <cell r="E894">
            <v>16163.53</v>
          </cell>
        </row>
        <row r="895">
          <cell r="A895" t="str">
            <v>08.02.003</v>
          </cell>
          <cell r="B895" t="str">
            <v>AG-06 ABRIGO PARA GAS COM 6 CILINDROS DE 45 KG</v>
          </cell>
          <cell r="D895" t="str">
            <v>UN</v>
          </cell>
          <cell r="E895">
            <v>21184.03</v>
          </cell>
        </row>
        <row r="896">
          <cell r="A896" t="str">
            <v>08.02.004</v>
          </cell>
          <cell r="B896" t="str">
            <v>AG-07 ABRIGO PARA MEDIDOR COMGAS 60X60X30CM</v>
          </cell>
          <cell r="D896" t="str">
            <v>UN</v>
          </cell>
          <cell r="E896">
            <v>2317.79</v>
          </cell>
        </row>
        <row r="897">
          <cell r="A897" t="str">
            <v>08.02.005</v>
          </cell>
          <cell r="B897" t="str">
            <v>AG-08 ABRIGO PARA GAS COM 2 BUJOES DE 13 KG</v>
          </cell>
          <cell r="D897" t="str">
            <v>UN</v>
          </cell>
          <cell r="E897">
            <v>3374.71</v>
          </cell>
        </row>
        <row r="898">
          <cell r="A898" t="str">
            <v>08.02.016</v>
          </cell>
          <cell r="B898" t="str">
            <v>PROTECAO ANTICORROSIVA PARA RAMAIS SOB A TERRA</v>
          </cell>
          <cell r="D898" t="str">
            <v>M</v>
          </cell>
          <cell r="E898">
            <v>33.79</v>
          </cell>
        </row>
        <row r="899">
          <cell r="A899" t="str">
            <v>08.02.017</v>
          </cell>
          <cell r="B899" t="str">
            <v>PROTECAO MECANICA PARA RAMAIS SOB ATERRA</v>
          </cell>
          <cell r="D899" t="str">
            <v>M</v>
          </cell>
          <cell r="E899">
            <v>16.78</v>
          </cell>
        </row>
        <row r="900">
          <cell r="A900" t="str">
            <v>08.02.021</v>
          </cell>
          <cell r="B900" t="str">
            <v>VG-01 VALVULA E REGULADOR DE PRESSAO DE GAS</v>
          </cell>
          <cell r="D900" t="str">
            <v>UN</v>
          </cell>
          <cell r="E900">
            <v>981.43</v>
          </cell>
        </row>
        <row r="901">
          <cell r="A901" t="str">
            <v>08.02.040</v>
          </cell>
          <cell r="B901" t="str">
            <v>TUBO ACO GALV NBR5590-CLASSE PESADA DN 20MM (3/4") INCL CONEXOES</v>
          </cell>
          <cell r="D901" t="str">
            <v>M</v>
          </cell>
          <cell r="E901">
            <v>231.95</v>
          </cell>
        </row>
        <row r="902">
          <cell r="A902" t="str">
            <v>08.02.041</v>
          </cell>
          <cell r="B902" t="str">
            <v>TUBO ACO GALV NBR5590-CLASSE PESADA DN 25MM (1") INCL CONEXOES</v>
          </cell>
          <cell r="D902" t="str">
            <v>M</v>
          </cell>
          <cell r="E902">
            <v>255.73</v>
          </cell>
        </row>
        <row r="903">
          <cell r="A903" t="str">
            <v>08.02.042</v>
          </cell>
          <cell r="B903" t="str">
            <v>TUBO ACO GALV NBR5590-CLASSE PESADA DN 32MM (1 1/4") INCL CONEXOES</v>
          </cell>
          <cell r="D903" t="str">
            <v>M</v>
          </cell>
          <cell r="E903">
            <v>305.38</v>
          </cell>
        </row>
        <row r="904">
          <cell r="A904" t="str">
            <v>08.02.043</v>
          </cell>
          <cell r="B904" t="str">
            <v>TUBO ACO GALV NBR5590-CLASSE PESADA DN 40MM (1 1/2") INCL CONEXOES</v>
          </cell>
          <cell r="D904" t="str">
            <v>M</v>
          </cell>
          <cell r="E904">
            <v>332.67</v>
          </cell>
        </row>
        <row r="905">
          <cell r="A905" t="str">
            <v>08.02.050</v>
          </cell>
          <cell r="B905" t="str">
            <v>ENVOLVIMENTO C/ TUBO DE PVC DN 150MM EM TUBULACAO DE GAS DE RUA</v>
          </cell>
          <cell r="D905" t="str">
            <v>M</v>
          </cell>
          <cell r="E905">
            <v>53.75</v>
          </cell>
        </row>
        <row r="906">
          <cell r="A906" t="str">
            <v>08.02.060</v>
          </cell>
          <cell r="B906" t="str">
            <v>TUBO DE COBRE P/ GAS CLASSE A S/COST DN=1/2 (15) SOLDA FOSCOPER</v>
          </cell>
          <cell r="D906" t="str">
            <v>M</v>
          </cell>
          <cell r="E906">
            <v>174.29</v>
          </cell>
        </row>
        <row r="907">
          <cell r="A907" t="str">
            <v>08.02.061</v>
          </cell>
          <cell r="B907" t="str">
            <v>TUBO DE COBRE P/ GAS CLASSE A S/COST DN=3/4 (22) SOLDA FOSCOPER</v>
          </cell>
          <cell r="D907" t="str">
            <v>M</v>
          </cell>
          <cell r="E907">
            <v>228.67</v>
          </cell>
        </row>
        <row r="908">
          <cell r="A908" t="str">
            <v>08.02.062</v>
          </cell>
          <cell r="B908" t="str">
            <v>TUBO DE COBRE P/ GAS CLASSE A S/COST DN=1 (28) SOLDA FOSCOPER</v>
          </cell>
          <cell r="D908" t="str">
            <v>M</v>
          </cell>
          <cell r="E908">
            <v>279.36</v>
          </cell>
        </row>
        <row r="909">
          <cell r="A909" t="str">
            <v>08.02.063</v>
          </cell>
          <cell r="B909" t="str">
            <v>TUBO DE COBRE P/ GAS CLASSE A S/COST DN=1 1/4 (35) SOLDA FOSCOPER</v>
          </cell>
          <cell r="D909" t="str">
            <v>M</v>
          </cell>
          <cell r="E909">
            <v>400.37</v>
          </cell>
        </row>
        <row r="910">
          <cell r="A910" t="str">
            <v>08.02.064</v>
          </cell>
          <cell r="B910" t="str">
            <v>TUBO DE COBRE P/ GAS CLSSE A S/COST DN=1 1/2 (42) SOLDA FOSCOPER</v>
          </cell>
          <cell r="D910" t="str">
            <v>M</v>
          </cell>
          <cell r="E910">
            <v>477.36</v>
          </cell>
        </row>
        <row r="911">
          <cell r="A911" t="str">
            <v>08.02.099</v>
          </cell>
          <cell r="B911" t="str">
            <v>SERVICOS EM ABRIGO E REDE DE GAS</v>
          </cell>
          <cell r="D911" t="str">
            <v>MV</v>
          </cell>
          <cell r="E911">
            <v>710.02</v>
          </cell>
        </row>
        <row r="912">
          <cell r="A912" t="str">
            <v>08.03.001</v>
          </cell>
          <cell r="B912" t="str">
            <v>TUBO ACO GALVANIZ NBR5580-CL MEDIA, DN15MM (1/2") - INCL CONEXOES</v>
          </cell>
          <cell r="D912" t="str">
            <v>M</v>
          </cell>
          <cell r="E912">
            <v>87.47</v>
          </cell>
        </row>
        <row r="913">
          <cell r="A913" t="str">
            <v>08.03.002</v>
          </cell>
          <cell r="B913" t="str">
            <v>TUBO ACO GALVANIZ NBR5580-CL MEDIA, DN20MM (3/4") - INCL CONEXOES</v>
          </cell>
          <cell r="D913" t="str">
            <v>M</v>
          </cell>
          <cell r="E913">
            <v>98.86</v>
          </cell>
        </row>
        <row r="914">
          <cell r="A914" t="str">
            <v>08.03.003</v>
          </cell>
          <cell r="B914" t="str">
            <v>TUBO ACO GALVANIZ NBR5580-CL MEDIA, DN25MM (1") - INCL. CONEXOES</v>
          </cell>
          <cell r="D914" t="str">
            <v>M</v>
          </cell>
          <cell r="E914">
            <v>134.46</v>
          </cell>
        </row>
        <row r="915">
          <cell r="A915" t="str">
            <v>08.03.004</v>
          </cell>
          <cell r="B915" t="str">
            <v>TUBO ACO GALVANIZ NBR 5580-CL MEDIA, DN32MM (1 1/4")-INCL CONEXOES</v>
          </cell>
          <cell r="D915" t="str">
            <v>M</v>
          </cell>
          <cell r="E915">
            <v>160.32</v>
          </cell>
        </row>
        <row r="916">
          <cell r="A916" t="str">
            <v>08.03.005</v>
          </cell>
          <cell r="B916" t="str">
            <v>TUBO ACO GALVANIZ NBR5580-CL MEDIA, DN40MM (1 1/2")-INCL CONEXOES</v>
          </cell>
          <cell r="D916" t="str">
            <v>M</v>
          </cell>
          <cell r="E916">
            <v>183.77</v>
          </cell>
        </row>
        <row r="917">
          <cell r="A917" t="str">
            <v>08.03.006</v>
          </cell>
          <cell r="B917" t="str">
            <v>TUBO ACO GALVANIZ NBR5580-CL MEDIA, DN50MM (2") - INCL CONEXOES</v>
          </cell>
          <cell r="D917" t="str">
            <v>M</v>
          </cell>
          <cell r="E917">
            <v>228.18</v>
          </cell>
        </row>
        <row r="918">
          <cell r="A918" t="str">
            <v>08.03.007</v>
          </cell>
          <cell r="B918" t="str">
            <v>TUBO ACO GALVANIZ NBR5580-CL MEDIA, DN65MM (2 1/2") - INCL CONEXOES</v>
          </cell>
          <cell r="D918" t="str">
            <v>M</v>
          </cell>
          <cell r="E918">
            <v>276.27999999999997</v>
          </cell>
        </row>
        <row r="919">
          <cell r="A919" t="str">
            <v>08.03.008</v>
          </cell>
          <cell r="B919" t="str">
            <v>TUBO ACO GALVANIZ NBR5580-CL MEDIA, DN80MM (3")-INCL CONEXOES</v>
          </cell>
          <cell r="D919" t="str">
            <v>M</v>
          </cell>
          <cell r="E919">
            <v>308.66000000000003</v>
          </cell>
        </row>
        <row r="920">
          <cell r="A920" t="str">
            <v>08.03.009</v>
          </cell>
          <cell r="B920" t="str">
            <v>TUBO ACO GALVANIZ NBR5580-CL MEDIA, DN100MM (4")-INCL CONEXOES</v>
          </cell>
          <cell r="D920" t="str">
            <v>M</v>
          </cell>
          <cell r="E920">
            <v>412.16</v>
          </cell>
        </row>
        <row r="921">
          <cell r="A921" t="str">
            <v>08.03.010</v>
          </cell>
          <cell r="B921" t="str">
            <v>TUBO ACO GALVANIZ NBR5580-CL MEDIA, DN 150MM (6") - INCL CONEXOES</v>
          </cell>
          <cell r="D921" t="str">
            <v>M</v>
          </cell>
          <cell r="E921">
            <v>700.32</v>
          </cell>
        </row>
        <row r="922">
          <cell r="A922" t="str">
            <v>08.03.012</v>
          </cell>
          <cell r="B922" t="str">
            <v>PROTECAO ANTICORROSIVA PARA RAMAIS SOB A TERRA</v>
          </cell>
          <cell r="D922" t="str">
            <v>M</v>
          </cell>
          <cell r="E922">
            <v>33.79</v>
          </cell>
        </row>
        <row r="923">
          <cell r="A923" t="str">
            <v>08.03.015</v>
          </cell>
          <cell r="B923" t="str">
            <v>TUBO PVC RÍGIDO JUNTA SOLDÁVEL DE 20 INCL CONEXÕES</v>
          </cell>
          <cell r="D923" t="str">
            <v>M</v>
          </cell>
          <cell r="E923">
            <v>29.46</v>
          </cell>
        </row>
        <row r="924">
          <cell r="A924" t="str">
            <v>08.03.016</v>
          </cell>
          <cell r="B924" t="str">
            <v>TUBO PVC RÍGIDO JUNTA SOLDÁVEL DE 25 INCL CONEXÕES</v>
          </cell>
          <cell r="D924" t="str">
            <v>M</v>
          </cell>
          <cell r="E924">
            <v>32.79</v>
          </cell>
        </row>
        <row r="925">
          <cell r="A925" t="str">
            <v>08.03.017</v>
          </cell>
          <cell r="B925" t="str">
            <v>TUBO PVC RÍGIDO JUNTA SOLDÁVEL DE 32 INCL CONEXÕES</v>
          </cell>
          <cell r="D925" t="str">
            <v>M</v>
          </cell>
          <cell r="E925">
            <v>43.74</v>
          </cell>
        </row>
        <row r="926">
          <cell r="A926" t="str">
            <v>08.03.018</v>
          </cell>
          <cell r="B926" t="str">
            <v>TUBO PVC RÍGIDO JUNTA SOLDÁVEL DE 40 INCL CONEXÕES</v>
          </cell>
          <cell r="D926" t="str">
            <v>M</v>
          </cell>
          <cell r="E926">
            <v>60.17</v>
          </cell>
        </row>
        <row r="927">
          <cell r="A927" t="str">
            <v>08.03.019</v>
          </cell>
          <cell r="B927" t="str">
            <v>TUBO PVC RÍGIDO JUNTA SOLDÁVEL DE 50 INCL CONEXÕES</v>
          </cell>
          <cell r="D927" t="str">
            <v>M</v>
          </cell>
          <cell r="E927">
            <v>63.52</v>
          </cell>
        </row>
        <row r="928">
          <cell r="A928" t="str">
            <v>08.03.020</v>
          </cell>
          <cell r="B928" t="str">
            <v>TUBO PVC RÍGIDO JUNTA SOLDÁVEL DE 60 INCL CONEXÕES</v>
          </cell>
          <cell r="D928" t="str">
            <v>M</v>
          </cell>
          <cell r="E928">
            <v>98.97</v>
          </cell>
        </row>
        <row r="929">
          <cell r="A929" t="str">
            <v>08.03.021</v>
          </cell>
          <cell r="B929" t="str">
            <v>TUBO PVC RÍGIDO JUNTA SOLDÁVEL DE 75 INCL CONEXÕES</v>
          </cell>
          <cell r="D929" t="str">
            <v>M</v>
          </cell>
          <cell r="E929">
            <v>132.91</v>
          </cell>
        </row>
        <row r="930">
          <cell r="A930" t="str">
            <v>08.03.022</v>
          </cell>
          <cell r="B930" t="str">
            <v>TUBO PVC RÍGIDO JUNTA SOLDÁVEL DE 85 INCL CONEXÕES</v>
          </cell>
          <cell r="D930" t="str">
            <v>M</v>
          </cell>
          <cell r="E930">
            <v>151.78</v>
          </cell>
        </row>
        <row r="931">
          <cell r="A931" t="str">
            <v>08.03.023</v>
          </cell>
          <cell r="B931" t="str">
            <v>TUBO PVC RÍGIDO JUNTA SOLDÁVEL DE 110 INCL CONEXÕES</v>
          </cell>
          <cell r="D931" t="str">
            <v>M</v>
          </cell>
          <cell r="E931">
            <v>223.12</v>
          </cell>
        </row>
        <row r="932">
          <cell r="A932" t="str">
            <v>08.03.099</v>
          </cell>
          <cell r="B932" t="str">
            <v>SERVICOS EM REDE DE AGUA FRIA</v>
          </cell>
          <cell r="D932" t="str">
            <v>MV</v>
          </cell>
          <cell r="E932">
            <v>710.02</v>
          </cell>
        </row>
        <row r="933">
          <cell r="A933" t="str">
            <v>08.04.001</v>
          </cell>
          <cell r="B933" t="str">
            <v>REGISTRO DE GAVETA BRUTO DN 15MM (1/2")</v>
          </cell>
          <cell r="D933" t="str">
            <v>UN</v>
          </cell>
          <cell r="E933">
            <v>86.54</v>
          </cell>
        </row>
        <row r="934">
          <cell r="A934" t="str">
            <v>08.04.002</v>
          </cell>
          <cell r="B934" t="str">
            <v>REGISTRO DE GAVETA BRUTO DN 20MM (3/4")</v>
          </cell>
          <cell r="D934" t="str">
            <v>UN</v>
          </cell>
          <cell r="E934">
            <v>104.04</v>
          </cell>
        </row>
        <row r="935">
          <cell r="A935" t="str">
            <v>08.04.003</v>
          </cell>
          <cell r="B935" t="str">
            <v>REGISTRO DE GAVETA BRUTO DN 25MM (1")</v>
          </cell>
          <cell r="D935" t="str">
            <v>UN</v>
          </cell>
          <cell r="E935">
            <v>116.27</v>
          </cell>
        </row>
        <row r="936">
          <cell r="A936" t="str">
            <v>08.04.004</v>
          </cell>
          <cell r="B936" t="str">
            <v>REGISTRO DE GAVETA BRUTO DN 32MM (1 1/4")</v>
          </cell>
          <cell r="D936" t="str">
            <v>UN</v>
          </cell>
          <cell r="E936">
            <v>166.87</v>
          </cell>
        </row>
        <row r="937">
          <cell r="A937" t="str">
            <v>08.04.005</v>
          </cell>
          <cell r="B937" t="str">
            <v>REGISTRO DE GAVETA BRUTO DN 40MM 1 1/2"</v>
          </cell>
          <cell r="D937" t="str">
            <v>UN</v>
          </cell>
          <cell r="E937">
            <v>189.94</v>
          </cell>
        </row>
        <row r="938">
          <cell r="A938" t="str">
            <v>08.04.006</v>
          </cell>
          <cell r="B938" t="str">
            <v>REGISTRO DE GAVETA BRUTO DN 50MM (2")</v>
          </cell>
          <cell r="D938" t="str">
            <v>UN</v>
          </cell>
          <cell r="E938">
            <v>276.55</v>
          </cell>
        </row>
        <row r="939">
          <cell r="A939" t="str">
            <v>08.04.007</v>
          </cell>
          <cell r="B939" t="str">
            <v>REGISTRO DE GAVETA BRUTO DN 65MM (2 1/2")</v>
          </cell>
          <cell r="D939" t="str">
            <v>UN</v>
          </cell>
          <cell r="E939">
            <v>546.33000000000004</v>
          </cell>
        </row>
        <row r="940">
          <cell r="A940" t="str">
            <v>08.04.008</v>
          </cell>
          <cell r="B940" t="str">
            <v>REGISTRO DE GAVETA BRUTO DN 80MM (3")</v>
          </cell>
          <cell r="D940" t="str">
            <v>UN</v>
          </cell>
          <cell r="E940">
            <v>869.18</v>
          </cell>
        </row>
        <row r="941">
          <cell r="A941" t="str">
            <v>08.04.009</v>
          </cell>
          <cell r="B941" t="str">
            <v>REGISTRO DE GAVETA BRUTO DN 100MM (4")</v>
          </cell>
          <cell r="D941" t="str">
            <v>UN</v>
          </cell>
          <cell r="E941">
            <v>1475.99</v>
          </cell>
        </row>
        <row r="942">
          <cell r="A942" t="str">
            <v>08.04.015</v>
          </cell>
          <cell r="B942" t="str">
            <v>REGISTRO DE PRESSAO BRUTO DE 1/2"</v>
          </cell>
          <cell r="D942" t="str">
            <v>UN</v>
          </cell>
          <cell r="E942">
            <v>107.97</v>
          </cell>
        </row>
        <row r="943">
          <cell r="A943" t="str">
            <v>08.04.016</v>
          </cell>
          <cell r="B943" t="str">
            <v>REGISTRO DE PRESSAO BRUTO DE 3/4"</v>
          </cell>
          <cell r="D943" t="str">
            <v>UN</v>
          </cell>
          <cell r="E943">
            <v>121.39</v>
          </cell>
        </row>
        <row r="944">
          <cell r="A944" t="str">
            <v>08.04.021</v>
          </cell>
          <cell r="B944" t="str">
            <v>REGISTRO DE GAVETA COM CANOPLA CROMADA DN 15MM (1/2")</v>
          </cell>
          <cell r="D944" t="str">
            <v>UN</v>
          </cell>
          <cell r="E944">
            <v>108.68</v>
          </cell>
        </row>
        <row r="945">
          <cell r="A945" t="str">
            <v>08.04.022</v>
          </cell>
          <cell r="B945" t="str">
            <v>REGISTRO DE GAVETA COM CANOPLA CROMADA DN 20MM (3/4")</v>
          </cell>
          <cell r="D945" t="str">
            <v>UN</v>
          </cell>
          <cell r="E945">
            <v>103.66</v>
          </cell>
        </row>
        <row r="946">
          <cell r="A946" t="str">
            <v>08.04.023</v>
          </cell>
          <cell r="B946" t="str">
            <v>REGISTRO DE GAVETA COM CANOPLA CROMADA DN 25MM (1")</v>
          </cell>
          <cell r="D946" t="str">
            <v>UN</v>
          </cell>
          <cell r="E946">
            <v>145.88</v>
          </cell>
        </row>
        <row r="947">
          <cell r="A947" t="str">
            <v>08.04.024</v>
          </cell>
          <cell r="B947" t="str">
            <v>REGISTRO DE GAVETA COM CANOPLA CROMADA DN 32MM (1 1/4")</v>
          </cell>
          <cell r="D947" t="str">
            <v>UN</v>
          </cell>
          <cell r="E947">
            <v>187.84</v>
          </cell>
        </row>
        <row r="948">
          <cell r="A948" t="str">
            <v>08.04.025</v>
          </cell>
          <cell r="B948" t="str">
            <v>REGISTRO DE GAVETA COM CANOPLA CROMADA DN 40MM (1 1/2")</v>
          </cell>
          <cell r="D948" t="str">
            <v>UN</v>
          </cell>
          <cell r="E948">
            <v>237.73</v>
          </cell>
        </row>
        <row r="949">
          <cell r="A949" t="str">
            <v>08.04.031</v>
          </cell>
          <cell r="B949" t="str">
            <v>REGISTRO DE PRESSAO C/ CANOPLA CROMADA DN 15MM (1/2")</v>
          </cell>
          <cell r="D949" t="str">
            <v>UN</v>
          </cell>
          <cell r="E949">
            <v>111.53</v>
          </cell>
        </row>
        <row r="950">
          <cell r="A950" t="str">
            <v>08.04.032</v>
          </cell>
          <cell r="B950" t="str">
            <v>REGISTRO DE PRESSAO C/ CANOPLA CROMADA DN 20MM (3/4")</v>
          </cell>
          <cell r="D950" t="str">
            <v>UN</v>
          </cell>
          <cell r="E950">
            <v>95.62</v>
          </cell>
        </row>
        <row r="951">
          <cell r="A951" t="str">
            <v>08.04.043</v>
          </cell>
          <cell r="B951" t="str">
            <v>VALVULA DE DESCARGA C/ REG INCORP DN=32MM(1 1/4) ACAB ANTIVANDALISMO</v>
          </cell>
          <cell r="D951" t="str">
            <v>UN</v>
          </cell>
          <cell r="E951">
            <v>634.08000000000004</v>
          </cell>
        </row>
        <row r="952">
          <cell r="A952" t="str">
            <v>08.04.044</v>
          </cell>
          <cell r="B952" t="str">
            <v>VALVULA DE DESCARGA C/ REG INCORP DN=40MM(1 1/2) ACAB ANTIVANDALISMO</v>
          </cell>
          <cell r="D952" t="str">
            <v>UN</v>
          </cell>
          <cell r="E952">
            <v>711.36</v>
          </cell>
        </row>
        <row r="953">
          <cell r="A953" t="str">
            <v>08.04.048</v>
          </cell>
          <cell r="B953" t="str">
            <v>VALVULA DE DESCARGA DE FECHAMENTO AUTOMATICO PARA MICTORIO</v>
          </cell>
          <cell r="D953" t="str">
            <v>UN</v>
          </cell>
          <cell r="E953">
            <v>727.64</v>
          </cell>
        </row>
        <row r="954">
          <cell r="A954" t="str">
            <v>08.04.051</v>
          </cell>
          <cell r="B954" t="str">
            <v>VALVULA DE DESCARGA C/REG INCORP DN 32MM (1 1/4") C/ ACAB SIMPLES</v>
          </cell>
          <cell r="D954" t="str">
            <v>UN</v>
          </cell>
          <cell r="E954">
            <v>434.47</v>
          </cell>
        </row>
        <row r="955">
          <cell r="A955" t="str">
            <v>08.04.052</v>
          </cell>
          <cell r="B955" t="str">
            <v>VALVULA DE DESCARGA C/REG INCORP DN 40MM (1 1/2") C/ ACAB SIMPLES</v>
          </cell>
          <cell r="D955" t="str">
            <v>UN</v>
          </cell>
          <cell r="E955">
            <v>532.34</v>
          </cell>
        </row>
        <row r="956">
          <cell r="A956" t="str">
            <v>08.04.053</v>
          </cell>
          <cell r="B956" t="str">
            <v>VALVULA DE DESCARGA C/ACIONAMENTO DUPLO FLUXO REGISTRO E ACABAM. DN 32MM 1 1/4"</v>
          </cell>
          <cell r="D956" t="str">
            <v>UN</v>
          </cell>
          <cell r="E956">
            <v>559.25</v>
          </cell>
        </row>
        <row r="957">
          <cell r="A957" t="str">
            <v>08.04.054</v>
          </cell>
          <cell r="B957" t="str">
            <v>VALVULA DE DESCARGA C/ACIONAMENTO DUPLO FLUXO REGISTRO E ACABAM. DN 40MM 1 1/2"</v>
          </cell>
          <cell r="D957" t="str">
            <v>UN</v>
          </cell>
          <cell r="E957">
            <v>614.30999999999995</v>
          </cell>
        </row>
        <row r="958">
          <cell r="A958" t="str">
            <v>08.04.060</v>
          </cell>
          <cell r="B958" t="str">
            <v>ENVELOPE DE CONCRETO PARA DUTOS</v>
          </cell>
          <cell r="D958" t="str">
            <v>M</v>
          </cell>
          <cell r="E958">
            <v>27.3</v>
          </cell>
        </row>
        <row r="959">
          <cell r="A959" t="str">
            <v>08.04.099</v>
          </cell>
          <cell r="B959" t="str">
            <v>SERVICOS EM REDE DE AGUA FRIA</v>
          </cell>
          <cell r="D959" t="str">
            <v>MV</v>
          </cell>
          <cell r="E959">
            <v>710.02</v>
          </cell>
        </row>
        <row r="960">
          <cell r="A960" t="str">
            <v>08.05.005</v>
          </cell>
          <cell r="B960" t="str">
            <v>TUBO DE COBRE NBR13206 CLASSE "E" DN 15MM (1/2") AGUA QUENTE INCL CONEXOES</v>
          </cell>
          <cell r="D960" t="str">
            <v>M</v>
          </cell>
          <cell r="E960">
            <v>63.68</v>
          </cell>
        </row>
        <row r="961">
          <cell r="A961" t="str">
            <v>08.05.006</v>
          </cell>
          <cell r="B961" t="str">
            <v>TUBO DE COBRE NBR13206 CLASSE "E" DN 22MM (3/4") AGUA QUENTE INCL CONEXOES</v>
          </cell>
          <cell r="D961" t="str">
            <v>M</v>
          </cell>
          <cell r="E961">
            <v>95.26</v>
          </cell>
        </row>
        <row r="962">
          <cell r="A962" t="str">
            <v>08.05.007</v>
          </cell>
          <cell r="B962" t="str">
            <v>TUBO DE COBRE NBR13206 CLASSE "E" DN 28MM (1") AGUA QUENTE INCL CONEXOES</v>
          </cell>
          <cell r="D962" t="str">
            <v>M</v>
          </cell>
          <cell r="E962">
            <v>125.09</v>
          </cell>
        </row>
        <row r="963">
          <cell r="A963" t="str">
            <v>08.05.008</v>
          </cell>
          <cell r="B963" t="str">
            <v>TUBO DE COBRE NBR13206 CLASSE "E" DN 35MM (1 1/4") AGUA QUENTE INCL CONEXOES</v>
          </cell>
          <cell r="D963" t="str">
            <v>M</v>
          </cell>
          <cell r="E963">
            <v>210.13</v>
          </cell>
        </row>
        <row r="964">
          <cell r="A964" t="str">
            <v>08.05.009</v>
          </cell>
          <cell r="B964" t="str">
            <v>TUBO DE COBRE NBR13206 CLASSE "E" DN 15 MM (1/2") AGUA QUENTE INCL CONEXOES COM ISOLAÇAO TERMICA POLIETIL EXPANDIDO</v>
          </cell>
          <cell r="D964" t="str">
            <v>M</v>
          </cell>
          <cell r="E964">
            <v>70.56</v>
          </cell>
        </row>
        <row r="965">
          <cell r="A965" t="str">
            <v>08.05.010</v>
          </cell>
          <cell r="B965" t="str">
            <v>TUBO DE COBRE NBR13206 CLASSE "E" DN 22 MM (3/4") AGUA QUENTE INCL CONEXOES COM ISOLAÇAO TERMICA POLIETIL EXPANDIDO</v>
          </cell>
          <cell r="D965" t="str">
            <v>M</v>
          </cell>
          <cell r="E965">
            <v>102.14</v>
          </cell>
        </row>
        <row r="966">
          <cell r="A966" t="str">
            <v>08.05.011</v>
          </cell>
          <cell r="B966" t="str">
            <v>TUBO DE COBRE NBR13206 CLASSE "E" DN 28 MM (1") AGUA QUENTE INCL CONEXOES COM ISOLAÇAO TERMICA POLIETIL EXPANDIDO</v>
          </cell>
          <cell r="D966" t="str">
            <v>M</v>
          </cell>
          <cell r="E966">
            <v>133.43</v>
          </cell>
        </row>
        <row r="967">
          <cell r="A967" t="str">
            <v>08.05.012</v>
          </cell>
          <cell r="B967" t="str">
            <v>TUBO DE COBRE NBR13206 CLASSE "E" DN 35 MM (1 1/4") AGUA QUENTE INCL CONEXOES COM ISOLAÇAO TERMICA POLIETIL EXPANDIDO</v>
          </cell>
          <cell r="D967" t="str">
            <v>M</v>
          </cell>
          <cell r="E967">
            <v>220.64</v>
          </cell>
        </row>
        <row r="968">
          <cell r="A968" t="str">
            <v>08.05.013</v>
          </cell>
          <cell r="B968" t="str">
            <v>PROTEÇAO EM ALUMINIO CORRUGADO E= 0,15MM PARA TUBO DE COBRE  DN 15MM AGUA QUENTE INCL AMARRAÇAO</v>
          </cell>
          <cell r="D968" t="str">
            <v>M</v>
          </cell>
          <cell r="E968">
            <v>24.52</v>
          </cell>
        </row>
        <row r="969">
          <cell r="A969" t="str">
            <v>08.05.014</v>
          </cell>
          <cell r="B969" t="str">
            <v>PROTEÇAO EM  ALUMINIO CORRUGADO E= 0,15MM PARA TUBO DE COBRE  DN 22MM AGUA QUENTE INCL AMARRAÇAO</v>
          </cell>
          <cell r="D969" t="str">
            <v>M</v>
          </cell>
          <cell r="E969">
            <v>26.97</v>
          </cell>
        </row>
        <row r="970">
          <cell r="A970" t="str">
            <v>08.05.015</v>
          </cell>
          <cell r="B970" t="str">
            <v>PROTEÇAO EM  ALUMINIO CORRUGADO E=0,15MM PARA TUBO DE COBRE  DN 28MM AGUA QUENTE INCL AMARRAÇAO</v>
          </cell>
          <cell r="D970" t="str">
            <v>M</v>
          </cell>
          <cell r="E970">
            <v>32.9</v>
          </cell>
        </row>
        <row r="971">
          <cell r="A971" t="str">
            <v>08.05.016</v>
          </cell>
          <cell r="B971" t="str">
            <v>PROTEÇAO EM ALUMINIO CORRUGADO E= 0,15MM PARA TUBO DE COBRE  DN 35MM AGUA QUENTE INCL AMARRAÇAO</v>
          </cell>
          <cell r="D971" t="str">
            <v>M</v>
          </cell>
          <cell r="E971">
            <v>37.229999999999997</v>
          </cell>
        </row>
        <row r="972">
          <cell r="A972" t="str">
            <v>08.05.099</v>
          </cell>
          <cell r="B972" t="str">
            <v>SERVIÇOS EM REDE DE ÁGUA QUENTE</v>
          </cell>
          <cell r="D972" t="str">
            <v>MV</v>
          </cell>
          <cell r="E972">
            <v>710.02</v>
          </cell>
        </row>
        <row r="973">
          <cell r="A973" t="str">
            <v>08.06.001</v>
          </cell>
          <cell r="B973" t="str">
            <v>SISTEMA DE AQUECIMENTO SOLAR BOILER 1000 LITROS AÇO INOX ALTA PRESSAO COM 10 PLACAS COLETORAS 175x100x6,5 CM FORNECIDO E
INSTALADO USO EXCLUSIVO PADRÃO CRECHE</v>
          </cell>
          <cell r="D973" t="str">
            <v>UN</v>
          </cell>
          <cell r="E973">
            <v>48035.64</v>
          </cell>
        </row>
        <row r="974">
          <cell r="A974" t="str">
            <v>08.06.004</v>
          </cell>
          <cell r="B974" t="str">
            <v>SISTEMA DE AQUECIMENTO SOLAR BOILER 1.500 LITROS AÇO INOX ALTA PRESSAO COM 18 PLACAS COLETORAS 185x85 CM FORNECIDO E INSTALADO  USO EXCLUSIVO PADRÃO PEROBAL</v>
          </cell>
          <cell r="D974" t="str">
            <v>UN</v>
          </cell>
          <cell r="E974">
            <v>115378.12</v>
          </cell>
        </row>
        <row r="975">
          <cell r="A975" t="str">
            <v>08.07.002</v>
          </cell>
          <cell r="B975" t="str">
            <v>TUBO ACO GALVANIZ NBR5580-CL MEDIA, DN65MM (2 1/2")- INCL CONEXOES</v>
          </cell>
          <cell r="D975" t="str">
            <v>M</v>
          </cell>
          <cell r="E975">
            <v>276.27999999999997</v>
          </cell>
        </row>
        <row r="976">
          <cell r="A976" t="str">
            <v>08.07.003</v>
          </cell>
          <cell r="B976" t="str">
            <v>TUBO ACO GALVANIZ NBR5580-CL MEDIA, DN80MM (3")-INCL CONEXOES</v>
          </cell>
          <cell r="D976" t="str">
            <v>M</v>
          </cell>
          <cell r="E976">
            <v>308.66000000000003</v>
          </cell>
        </row>
        <row r="977">
          <cell r="A977" t="str">
            <v>08.07.004</v>
          </cell>
          <cell r="B977" t="str">
            <v>TUBO ACO GLAVANIZ NBR5580-CL MEDIA, DN100MM (4")-INCL CONEXOES</v>
          </cell>
          <cell r="D977" t="str">
            <v>M</v>
          </cell>
          <cell r="E977">
            <v>412.16</v>
          </cell>
        </row>
        <row r="978">
          <cell r="A978" t="str">
            <v>08.07.005</v>
          </cell>
          <cell r="B978" t="str">
            <v>TUBO ACO GALVANIZ NBR5580-CL MEDIA, DN 150MM (6") - INCL CONEXOES</v>
          </cell>
          <cell r="D978" t="str">
            <v>M</v>
          </cell>
          <cell r="E978">
            <v>700.32</v>
          </cell>
        </row>
        <row r="979">
          <cell r="A979" t="str">
            <v>08.07.010</v>
          </cell>
          <cell r="B979" t="str">
            <v>PROTECAO ANTI CORROSIVA PARA RAMAIS SOB A TERRA</v>
          </cell>
          <cell r="D979" t="str">
            <v>M</v>
          </cell>
          <cell r="E979">
            <v>61.84</v>
          </cell>
        </row>
        <row r="980">
          <cell r="A980" t="str">
            <v>08.07.099</v>
          </cell>
          <cell r="B980" t="str">
            <v>SERVICOS EM REDE DE INCENDIO</v>
          </cell>
          <cell r="D980" t="str">
            <v>MV</v>
          </cell>
          <cell r="E980">
            <v>710.02</v>
          </cell>
        </row>
        <row r="981">
          <cell r="A981" t="str">
            <v>08.08.002</v>
          </cell>
          <cell r="B981" t="str">
            <v>REGISTRO DE GAVETA BRUTO DN 65MM (2 1/2")</v>
          </cell>
          <cell r="D981" t="str">
            <v>UN</v>
          </cell>
          <cell r="E981">
            <v>546.33000000000004</v>
          </cell>
        </row>
        <row r="982">
          <cell r="A982" t="str">
            <v>08.08.003</v>
          </cell>
          <cell r="B982" t="str">
            <v>REGISTRO DE GAVETA BRUTO DN 80MM (3")</v>
          </cell>
          <cell r="D982" t="str">
            <v>UN</v>
          </cell>
          <cell r="E982">
            <v>869.18</v>
          </cell>
        </row>
        <row r="983">
          <cell r="A983" t="str">
            <v>08.08.004</v>
          </cell>
          <cell r="B983" t="str">
            <v>REGISTRO DE GAVETA BRUTO DN 100MM (4")</v>
          </cell>
          <cell r="D983" t="str">
            <v>UN</v>
          </cell>
          <cell r="E983">
            <v>1475.99</v>
          </cell>
        </row>
        <row r="984">
          <cell r="A984" t="str">
            <v>08.08.010</v>
          </cell>
          <cell r="B984" t="str">
            <v>REGISTRO GLOBO ANGULAR AMARELO 2 1/2"</v>
          </cell>
          <cell r="D984" t="str">
            <v>UN</v>
          </cell>
          <cell r="E984">
            <v>402.5</v>
          </cell>
        </row>
        <row r="985">
          <cell r="A985" t="str">
            <v>08.08.012</v>
          </cell>
          <cell r="B985" t="str">
            <v>REGISTRO DE RECALQUE NO PASSEIO (RR-01)</v>
          </cell>
          <cell r="D985" t="str">
            <v>UN</v>
          </cell>
          <cell r="E985">
            <v>1252.17</v>
          </cell>
        </row>
        <row r="986">
          <cell r="A986" t="str">
            <v>08.08.015</v>
          </cell>
          <cell r="B986" t="str">
            <v>VALVULA DE RETENCAO VERT.BRONZE TIPO LEVE DE 2 1/2"</v>
          </cell>
          <cell r="D986" t="str">
            <v>UN</v>
          </cell>
          <cell r="E986">
            <v>592.34</v>
          </cell>
        </row>
        <row r="987">
          <cell r="A987" t="str">
            <v>08.08.016</v>
          </cell>
          <cell r="B987" t="str">
            <v>VALVULA DE RETENCAO VERT.BRONZE TIPO LEVE DE 3"</v>
          </cell>
          <cell r="D987" t="str">
            <v>UN</v>
          </cell>
          <cell r="E987">
            <v>832.36</v>
          </cell>
        </row>
        <row r="988">
          <cell r="A988" t="str">
            <v>08.08.017</v>
          </cell>
          <cell r="B988" t="str">
            <v>VALVULA DE RETENCAO VERT.BRONZE TIPO LEVE DE 4"</v>
          </cell>
          <cell r="D988" t="str">
            <v>UN</v>
          </cell>
          <cell r="E988">
            <v>1349.16</v>
          </cell>
        </row>
        <row r="989">
          <cell r="A989" t="str">
            <v>08.08.021</v>
          </cell>
          <cell r="B989" t="str">
            <v>HIDRANTE COM REGISTRO TIPO GLOBO AMARELO DE 2 1/2"</v>
          </cell>
          <cell r="D989" t="str">
            <v>UN</v>
          </cell>
          <cell r="E989">
            <v>273.45</v>
          </cell>
        </row>
        <row r="990">
          <cell r="A990" t="str">
            <v>08.08.028</v>
          </cell>
          <cell r="B990" t="str">
            <v>AH-04 ABRIGO PARA HIDRANTE COM MANGUEIRA 1 1/2"  E ESGUICHO REGULAVEL</v>
          </cell>
          <cell r="D990" t="str">
            <v>UN</v>
          </cell>
          <cell r="E990">
            <v>2187.86</v>
          </cell>
        </row>
        <row r="991">
          <cell r="A991" t="str">
            <v>08.08.030</v>
          </cell>
          <cell r="B991" t="str">
            <v>MANGUEIRA COM UNIAO DE ENGATE RAPIDO DE 1 1/2"</v>
          </cell>
          <cell r="D991" t="str">
            <v>M</v>
          </cell>
          <cell r="E991">
            <v>32.159999999999997</v>
          </cell>
        </row>
        <row r="992">
          <cell r="A992" t="str">
            <v>08.08.031</v>
          </cell>
          <cell r="B992" t="str">
            <v>MANGUEIRA COM UNIAO DE ENGATE RAPIDO DE 2 1/2"</v>
          </cell>
          <cell r="D992" t="str">
            <v>M</v>
          </cell>
          <cell r="E992">
            <v>43.93</v>
          </cell>
        </row>
        <row r="993">
          <cell r="A993" t="str">
            <v>08.08.035</v>
          </cell>
          <cell r="B993" t="str">
            <v>ESGUICHO DE LATAO C/ENGATE RAPIDO ORIFICIO DE 1/2"</v>
          </cell>
          <cell r="D993" t="str">
            <v>UN</v>
          </cell>
          <cell r="E993">
            <v>100.52</v>
          </cell>
        </row>
        <row r="994">
          <cell r="A994" t="str">
            <v>08.08.036</v>
          </cell>
          <cell r="B994" t="str">
            <v>ESGUICHO DE LATAO C/ENGATE RAPIDO ORIFICIO DE 5/8"</v>
          </cell>
          <cell r="D994" t="str">
            <v>UN</v>
          </cell>
          <cell r="E994">
            <v>74.19</v>
          </cell>
        </row>
        <row r="995">
          <cell r="A995" t="str">
            <v>08.08.037</v>
          </cell>
          <cell r="B995" t="str">
            <v>ESGUICHO DE LATAO C/ENGATE RAPIDO ORIFICIO DE 3/4"</v>
          </cell>
          <cell r="D995" t="str">
            <v>UN</v>
          </cell>
          <cell r="E995">
            <v>175.98</v>
          </cell>
        </row>
        <row r="996">
          <cell r="A996" t="str">
            <v>08.08.041</v>
          </cell>
          <cell r="B996" t="str">
            <v>VALVULA RETENCAO HORIZ BRONZE DE 2 1/2"</v>
          </cell>
          <cell r="D996" t="str">
            <v>UN</v>
          </cell>
          <cell r="E996">
            <v>860.63</v>
          </cell>
        </row>
        <row r="997">
          <cell r="A997" t="str">
            <v>08.08.042</v>
          </cell>
          <cell r="B997" t="str">
            <v>VALVULA RETENCAO HORIZONTAL DE BRONZE DE 3"</v>
          </cell>
          <cell r="D997" t="str">
            <v>UN</v>
          </cell>
          <cell r="E997">
            <v>1022.03</v>
          </cell>
        </row>
        <row r="998">
          <cell r="A998" t="str">
            <v>08.08.043</v>
          </cell>
          <cell r="B998" t="str">
            <v>VALVULA RETENCAO HORIZONTAL BRONZE DE 4"</v>
          </cell>
          <cell r="D998" t="str">
            <v>UN</v>
          </cell>
          <cell r="E998">
            <v>1757.83</v>
          </cell>
        </row>
        <row r="999">
          <cell r="A999" t="str">
            <v>08.08.044</v>
          </cell>
          <cell r="B999" t="str">
            <v>EXTINTORES MANUAIS DE CO2 CAPACIDADE 4KG</v>
          </cell>
          <cell r="D999" t="str">
            <v>UN</v>
          </cell>
          <cell r="E999">
            <v>760.97</v>
          </cell>
        </row>
        <row r="1000">
          <cell r="A1000" t="str">
            <v>08.08.045</v>
          </cell>
          <cell r="B1000" t="str">
            <v>EXTINTORES MANUAIS DE CO2 COM CAPACIDADE DE 6 KG</v>
          </cell>
          <cell r="D1000" t="str">
            <v>UN</v>
          </cell>
          <cell r="E1000">
            <v>749.61</v>
          </cell>
        </row>
        <row r="1001">
          <cell r="A1001" t="str">
            <v>08.08.046</v>
          </cell>
          <cell r="B1001" t="str">
            <v>EXTINTORES MANUAIS PO QUIMICO SECO COM CAPACIDADE DE 4 KG</v>
          </cell>
          <cell r="D1001" t="str">
            <v>UN</v>
          </cell>
          <cell r="E1001">
            <v>205.64</v>
          </cell>
        </row>
        <row r="1002">
          <cell r="A1002" t="str">
            <v>08.08.047</v>
          </cell>
          <cell r="B1002" t="str">
            <v>EXTINTOR MANUAL PO QUIMICO SECO C/ CAPACIDADE DE 12KG</v>
          </cell>
          <cell r="D1002" t="str">
            <v>UN</v>
          </cell>
          <cell r="E1002">
            <v>333.29</v>
          </cell>
        </row>
        <row r="1003">
          <cell r="A1003" t="str">
            <v>08.08.048</v>
          </cell>
          <cell r="B1003" t="str">
            <v>EXTINTOR PORTATIL DE PO QUIMICO BC CAPACIDADE 6 KG</v>
          </cell>
          <cell r="D1003" t="str">
            <v>UN</v>
          </cell>
          <cell r="E1003">
            <v>241.85</v>
          </cell>
        </row>
        <row r="1004">
          <cell r="A1004" t="str">
            <v>08.08.050</v>
          </cell>
          <cell r="B1004" t="str">
            <v>EXTINTORES MANUAIS DE AGUA PRESSURIZADA CAP DE 10 L</v>
          </cell>
          <cell r="D1004" t="str">
            <v>UN</v>
          </cell>
          <cell r="E1004">
            <v>252.77</v>
          </cell>
        </row>
        <row r="1005">
          <cell r="A1005" t="str">
            <v>08.08.051</v>
          </cell>
          <cell r="B1005" t="str">
            <v>EXTINTOR PORTATIL DE PO QUIMICO ABC CAPACIDADE 6 KG</v>
          </cell>
          <cell r="D1005" t="str">
            <v>UN</v>
          </cell>
          <cell r="E1005">
            <v>295</v>
          </cell>
        </row>
        <row r="1006">
          <cell r="A1006" t="str">
            <v>08.08.060</v>
          </cell>
          <cell r="B1006" t="str">
            <v>MANOMETRO INDUSTRIAL COM TOMADA INFERIOR.</v>
          </cell>
          <cell r="D1006" t="str">
            <v>UN</v>
          </cell>
          <cell r="E1006">
            <v>685.5</v>
          </cell>
        </row>
        <row r="1007">
          <cell r="A1007" t="str">
            <v>08.08.061</v>
          </cell>
          <cell r="B1007" t="str">
            <v>PRESSOSTATO (VALVULA DE FLUXO) COM SENSOR DIAFRAGMA.</v>
          </cell>
          <cell r="D1007" t="str">
            <v>UN</v>
          </cell>
          <cell r="E1007">
            <v>3819.01</v>
          </cell>
        </row>
        <row r="1008">
          <cell r="A1008" t="str">
            <v>08.08.069</v>
          </cell>
          <cell r="B1008" t="str">
            <v>AI-01 ABRIGO PARA BOMBA DE INCENDIO</v>
          </cell>
          <cell r="D1008" t="str">
            <v>UN</v>
          </cell>
          <cell r="E1008">
            <v>3702.42</v>
          </cell>
        </row>
        <row r="1009">
          <cell r="A1009" t="str">
            <v>08.08.070</v>
          </cell>
          <cell r="B1009" t="str">
            <v>CONJ MOTOR-BOMBA (CENTRIFUGA) 1/2 HP (3400 L/H -20 MCA)</v>
          </cell>
          <cell r="D1009" t="str">
            <v>UN</v>
          </cell>
          <cell r="E1009">
            <v>2114.2199999999998</v>
          </cell>
        </row>
        <row r="1010">
          <cell r="A1010" t="str">
            <v>08.08.071</v>
          </cell>
          <cell r="B1010" t="str">
            <v>CONJ MOTOR-BOMBA (CENTRIFUGA) 3/4 HP (7400 L/H - 20 MCA)</v>
          </cell>
          <cell r="D1010" t="str">
            <v>UN</v>
          </cell>
          <cell r="E1010">
            <v>2353.75</v>
          </cell>
        </row>
        <row r="1011">
          <cell r="A1011" t="str">
            <v>08.08.072</v>
          </cell>
          <cell r="B1011" t="str">
            <v>CONJ MOTOR-BOMBA (CENTRIFUGA) 1 HP (8500 L/H - 20 MCA)</v>
          </cell>
          <cell r="D1011" t="str">
            <v>UN</v>
          </cell>
          <cell r="E1011">
            <v>2652.12</v>
          </cell>
        </row>
        <row r="1012">
          <cell r="A1012" t="str">
            <v>08.08.073</v>
          </cell>
          <cell r="B1012" t="str">
            <v>CONJ MOTOR-BOMBA (CENTRIFUGA) 1.5 HP (10000 L/H - 20 MCA)</v>
          </cell>
          <cell r="D1012" t="str">
            <v>UN</v>
          </cell>
          <cell r="E1012">
            <v>3042.71</v>
          </cell>
        </row>
        <row r="1013">
          <cell r="A1013" t="str">
            <v>08.08.074</v>
          </cell>
          <cell r="B1013" t="str">
            <v>CONJ MOTOR-BOMBA (CENTRIFUGA) 2 HP (13900 L/H - 20 MCA)</v>
          </cell>
          <cell r="D1013" t="str">
            <v>UN</v>
          </cell>
          <cell r="E1013">
            <v>3425.89</v>
          </cell>
        </row>
        <row r="1014">
          <cell r="A1014" t="str">
            <v>08.08.075</v>
          </cell>
          <cell r="B1014" t="str">
            <v>CONJ MOTOR-BOMBA (CENTRIFUGA) 3 HP (25000 L/H - 20 MCA)</v>
          </cell>
          <cell r="D1014" t="str">
            <v>UN</v>
          </cell>
          <cell r="E1014">
            <v>4628.5600000000004</v>
          </cell>
        </row>
        <row r="1015">
          <cell r="A1015" t="str">
            <v>08.08.076</v>
          </cell>
          <cell r="B1015" t="str">
            <v>CONJ MOTOR-BOMBA (CENTRIFUGA) 4 HP (31200 L/H - 20 MCA)</v>
          </cell>
          <cell r="D1015" t="str">
            <v>UN</v>
          </cell>
          <cell r="E1015">
            <v>5767.23</v>
          </cell>
        </row>
        <row r="1016">
          <cell r="A1016" t="str">
            <v>08.08.077</v>
          </cell>
          <cell r="B1016" t="str">
            <v>CONJ MOTOR-BOMBA (CENTRIFUGA) 5 HP (31200 L/H -20 MCA)</v>
          </cell>
          <cell r="D1016" t="str">
            <v>UN</v>
          </cell>
          <cell r="E1016">
            <v>6834.34</v>
          </cell>
        </row>
        <row r="1017">
          <cell r="A1017" t="str">
            <v>08.08.078</v>
          </cell>
          <cell r="B1017" t="str">
            <v>CONJ MOTOR-BOMBA (CENTRIFUGA) 7,5 HP (40000L/H 20 MCA)</v>
          </cell>
          <cell r="D1017" t="str">
            <v>UN</v>
          </cell>
          <cell r="E1017">
            <v>8394.44</v>
          </cell>
        </row>
        <row r="1018">
          <cell r="A1018" t="str">
            <v>08.08.079</v>
          </cell>
          <cell r="B1018" t="str">
            <v>CONJ MOTOR-BOMBA (CENTRIFUGA) 10 HP (40000 L/H 20MCA)</v>
          </cell>
          <cell r="D1018" t="str">
            <v>UN</v>
          </cell>
          <cell r="E1018">
            <v>11973.17</v>
          </cell>
        </row>
        <row r="1019">
          <cell r="A1019" t="str">
            <v>08.08.090</v>
          </cell>
          <cell r="B1019" t="str">
            <v>TREINAMENTO BÁSICO PARA BRIGADA DE INCÊNDIO INCLUSO EQUIPAMENTOS (PO PARTICIPANTE)</v>
          </cell>
          <cell r="D1019" t="str">
            <v>UN</v>
          </cell>
          <cell r="E1019">
            <v>177.52</v>
          </cell>
        </row>
        <row r="1020">
          <cell r="A1020" t="str">
            <v>08.08.099</v>
          </cell>
          <cell r="B1020" t="str">
            <v>SERVICOS EM REDE DE INCENDIO</v>
          </cell>
          <cell r="D1020" t="str">
            <v>MV</v>
          </cell>
          <cell r="E1020">
            <v>710.02</v>
          </cell>
        </row>
        <row r="1021">
          <cell r="A1021" t="str">
            <v>08.09.001</v>
          </cell>
          <cell r="B1021" t="str">
            <v>TUBO DE FERRO FUNDIDO DN 50MM (2") - INCLUSIVE CONEXOES -  DESC</v>
          </cell>
          <cell r="D1021" t="str">
            <v>M</v>
          </cell>
          <cell r="E1021">
            <v>451.55</v>
          </cell>
        </row>
        <row r="1022">
          <cell r="A1022" t="str">
            <v>08.09.002</v>
          </cell>
          <cell r="B1022" t="str">
            <v>TUBO DE FERRO FUNDIDO DN 75MM (3") - INCLUSIVE CONEXOES -  DESC</v>
          </cell>
          <cell r="D1022" t="str">
            <v>M</v>
          </cell>
          <cell r="E1022">
            <v>631.98</v>
          </cell>
        </row>
        <row r="1023">
          <cell r="A1023" t="str">
            <v>08.09.003</v>
          </cell>
          <cell r="B1023" t="str">
            <v>TUBO DE FERRO FUNDIDO DN 100MM (4") - INCLUSIVE CONEXOES -  DESC</v>
          </cell>
          <cell r="D1023" t="str">
            <v>M</v>
          </cell>
          <cell r="E1023">
            <v>646.87</v>
          </cell>
        </row>
        <row r="1024">
          <cell r="A1024" t="str">
            <v>08.09.015</v>
          </cell>
          <cell r="B1024" t="str">
            <v>TUBO PVC NORMAL "SN" JUNTA SOLDÁVEL/ELÁSTICA DN 40 INCL CONEXÕES</v>
          </cell>
          <cell r="D1024" t="str">
            <v>M</v>
          </cell>
          <cell r="E1024">
            <v>65.040000000000006</v>
          </cell>
        </row>
        <row r="1025">
          <cell r="A1025" t="str">
            <v>08.09.016</v>
          </cell>
          <cell r="B1025" t="str">
            <v>TUBO PVC NORMAL "SN" JUNTA ELÁSTICA DN 50 INCL CONEXÕES</v>
          </cell>
          <cell r="D1025" t="str">
            <v>M</v>
          </cell>
          <cell r="E1025">
            <v>70.38</v>
          </cell>
        </row>
        <row r="1026">
          <cell r="A1026" t="str">
            <v>08.09.017</v>
          </cell>
          <cell r="B1026" t="str">
            <v>TUBO PVC NORMAL "SN" JUNTA ELÁSTICA DN 75 INCL CONEXÕES</v>
          </cell>
          <cell r="D1026" t="str">
            <v>M</v>
          </cell>
          <cell r="E1026">
            <v>88.12</v>
          </cell>
        </row>
        <row r="1027">
          <cell r="A1027" t="str">
            <v>08.09.018</v>
          </cell>
          <cell r="B1027" t="str">
            <v>TUBO PVC NORMAL "SN" JUNTA ELÁSTICA DN 100 INCL CONEXÕES</v>
          </cell>
          <cell r="D1027" t="str">
            <v>M</v>
          </cell>
          <cell r="E1027">
            <v>92.88</v>
          </cell>
        </row>
        <row r="1028">
          <cell r="A1028" t="str">
            <v>08.09.019</v>
          </cell>
          <cell r="B1028" t="str">
            <v>TUBO PVC NORMAL "SN" JUNTA ELÁSTICA DN 150 INCL CONEXÕES</v>
          </cell>
          <cell r="D1028" t="str">
            <v>M</v>
          </cell>
          <cell r="E1028">
            <v>176.69</v>
          </cell>
        </row>
        <row r="1029">
          <cell r="A1029" t="str">
            <v>08.09.030</v>
          </cell>
          <cell r="B1029" t="str">
            <v>TUBO DE ACO GALVANIZADO DN 40MM (1.1/2") - INCLUSIVE CONEXOES</v>
          </cell>
          <cell r="D1029" t="str">
            <v>M</v>
          </cell>
          <cell r="E1029">
            <v>193.46</v>
          </cell>
        </row>
        <row r="1030">
          <cell r="A1030" t="str">
            <v>08.09.060</v>
          </cell>
          <cell r="B1030" t="str">
            <v>TUBO PVC REFORÇADO "SR" JUNTA ELÁSTICA DN 40 INCL CONEXÕES</v>
          </cell>
          <cell r="D1030" t="str">
            <v>M</v>
          </cell>
          <cell r="E1030">
            <v>67.75</v>
          </cell>
        </row>
        <row r="1031">
          <cell r="A1031" t="str">
            <v>08.09.061</v>
          </cell>
          <cell r="B1031" t="str">
            <v>TUBO PVC REFORÇADO "SR" JUNTA ELÁSTICA DN 50 INCL CONEXÕES</v>
          </cell>
          <cell r="D1031" t="str">
            <v>M</v>
          </cell>
          <cell r="E1031">
            <v>72.36</v>
          </cell>
        </row>
        <row r="1032">
          <cell r="A1032" t="str">
            <v>08.09.062</v>
          </cell>
          <cell r="B1032" t="str">
            <v>TUBO PVC REFORÇADO "SR" JUNTA ELÁSTICA DN 75 INCL CONEXÕES</v>
          </cell>
          <cell r="D1032" t="str">
            <v>M</v>
          </cell>
          <cell r="E1032">
            <v>94.51</v>
          </cell>
        </row>
        <row r="1033">
          <cell r="A1033" t="str">
            <v>08.09.063</v>
          </cell>
          <cell r="B1033" t="str">
            <v>TUBO PVC REFORÇADO "SR" JUNTA ELÁSTICA DN 100 INCL CONEXÕES</v>
          </cell>
          <cell r="D1033" t="str">
            <v>M</v>
          </cell>
          <cell r="E1033">
            <v>118.55</v>
          </cell>
        </row>
        <row r="1034">
          <cell r="A1034" t="str">
            <v>08.09.064</v>
          </cell>
          <cell r="B1034" t="str">
            <v>TUBO PVC REFORÇADO "SR" JUNTA ELÁSTICA DN 150 INCL CONEXÕES</v>
          </cell>
          <cell r="D1034" t="str">
            <v>M</v>
          </cell>
          <cell r="E1034">
            <v>176.28</v>
          </cell>
        </row>
        <row r="1035">
          <cell r="A1035" t="str">
            <v>08.09.099</v>
          </cell>
          <cell r="B1035" t="str">
            <v>SERVICOS EM REDE DE ESGOTO</v>
          </cell>
          <cell r="D1035" t="str">
            <v>MV</v>
          </cell>
          <cell r="E1035">
            <v>710.02</v>
          </cell>
        </row>
        <row r="1036">
          <cell r="A1036" t="str">
            <v>08.10.004</v>
          </cell>
          <cell r="B1036" t="str">
            <v>CAIXA SIFONADA DE PVC DN 100X150X50MM C/GRELHA PVC CROMADO</v>
          </cell>
          <cell r="D1036" t="str">
            <v>UN</v>
          </cell>
          <cell r="E1036">
            <v>102.27</v>
          </cell>
        </row>
        <row r="1037">
          <cell r="A1037" t="str">
            <v>08.10.006</v>
          </cell>
          <cell r="B1037" t="str">
            <v>CAIXA SIFONADA DE PVC DN 150X150X50MM C/GRELHA METALICA</v>
          </cell>
          <cell r="D1037" t="str">
            <v>UN</v>
          </cell>
          <cell r="E1037">
            <v>107.25</v>
          </cell>
        </row>
        <row r="1038">
          <cell r="A1038" t="str">
            <v>08.10.007</v>
          </cell>
          <cell r="B1038" t="str">
            <v>CAIXA SIFONADA DE PVC DN 150X150X50MM COM GRELHA DE PVC CROMADO</v>
          </cell>
          <cell r="D1038" t="str">
            <v>UN</v>
          </cell>
          <cell r="E1038">
            <v>147.68</v>
          </cell>
        </row>
        <row r="1039">
          <cell r="A1039" t="str">
            <v>08.10.008</v>
          </cell>
          <cell r="B1039" t="str">
            <v>CAIXA SIFONADA DE PVC DN 100X150X50MM COM GRELHA DE AÇO INOX COM FECHO ROTATIVO.</v>
          </cell>
          <cell r="D1039" t="str">
            <v>UN</v>
          </cell>
          <cell r="E1039">
            <v>76.569999999999993</v>
          </cell>
        </row>
        <row r="1040">
          <cell r="A1040" t="str">
            <v>08.10.009</v>
          </cell>
          <cell r="B1040" t="str">
            <v>CAIXA SIFONADA DE PVC DN 150X150X50MM COM GRELHA DE AÇO INOX COM
FECHO ROTATIVO.</v>
          </cell>
          <cell r="D1040" t="str">
            <v>UN</v>
          </cell>
          <cell r="E1040">
            <v>101.68</v>
          </cell>
        </row>
        <row r="1041">
          <cell r="A1041" t="str">
            <v>08.10.010</v>
          </cell>
          <cell r="B1041" t="str">
            <v>CAIXA SIFONADA DE PVC DN 100X100X50MM C/GRELHA PVC CROMADO</v>
          </cell>
          <cell r="D1041" t="str">
            <v>UN</v>
          </cell>
          <cell r="E1041">
            <v>83.89</v>
          </cell>
        </row>
        <row r="1042">
          <cell r="A1042" t="str">
            <v>08.10.011</v>
          </cell>
          <cell r="B1042" t="str">
            <v>CAIXA SIFONADA DE PVC DN 150X185X75MM C/GRELHA PVC CROMADO</v>
          </cell>
          <cell r="D1042" t="str">
            <v>UN</v>
          </cell>
          <cell r="E1042">
            <v>138.66</v>
          </cell>
        </row>
        <row r="1043">
          <cell r="A1043" t="str">
            <v>08.10.045</v>
          </cell>
          <cell r="B1043" t="str">
            <v>RALO SIFONADO CONICO PVC DN 100MM C/GRELHA PVC CROMADO</v>
          </cell>
          <cell r="D1043" t="str">
            <v>UN</v>
          </cell>
          <cell r="E1043">
            <v>117.45</v>
          </cell>
        </row>
        <row r="1044">
          <cell r="A1044" t="str">
            <v>08.10.048</v>
          </cell>
          <cell r="B1044" t="str">
            <v>RALO SIFONADO DE F.FUNDIDO DN 150 MM C/GRELHA PVC CROMADO</v>
          </cell>
          <cell r="D1044" t="str">
            <v>UN</v>
          </cell>
          <cell r="E1044">
            <v>780.72</v>
          </cell>
        </row>
        <row r="1045">
          <cell r="A1045" t="str">
            <v>08.10.049</v>
          </cell>
          <cell r="B1045" t="str">
            <v>RALO SECO CONICO PVC DN 100MM C/GRELHA PVC CROMADO</v>
          </cell>
          <cell r="D1045" t="str">
            <v>UN</v>
          </cell>
          <cell r="E1045">
            <v>115.39</v>
          </cell>
        </row>
        <row r="1046">
          <cell r="A1046" t="str">
            <v>08.10.050</v>
          </cell>
          <cell r="B1046" t="str">
            <v>RALO SECO DE F.FUNDIDO DN 100 MM C/GRELHA PVC CROMADO</v>
          </cell>
          <cell r="D1046" t="str">
            <v>UN</v>
          </cell>
          <cell r="E1046">
            <v>310.13</v>
          </cell>
        </row>
        <row r="1047">
          <cell r="A1047" t="str">
            <v>08.10.056</v>
          </cell>
          <cell r="B1047" t="str">
            <v>TERMINAL DE VENTILACAO EM PVC P/ESGOTO DN 50MM (2")</v>
          </cell>
          <cell r="D1047" t="str">
            <v>UN</v>
          </cell>
          <cell r="E1047">
            <v>21.85</v>
          </cell>
        </row>
        <row r="1048">
          <cell r="A1048" t="str">
            <v>08.10.057</v>
          </cell>
          <cell r="B1048" t="str">
            <v>TERMINAL DE VENTILACAO EM PVC P/ ESGOTO DN 75MM (3")</v>
          </cell>
          <cell r="D1048" t="str">
            <v>UN</v>
          </cell>
          <cell r="E1048">
            <v>40.369999999999997</v>
          </cell>
        </row>
        <row r="1049">
          <cell r="A1049" t="str">
            <v>08.10.058</v>
          </cell>
          <cell r="B1049" t="str">
            <v>TERMINAL DE VENTILACAO EM PVC P/ ESGOTO DN 100MM(4")</v>
          </cell>
          <cell r="D1049" t="str">
            <v>UN</v>
          </cell>
          <cell r="E1049">
            <v>45.46</v>
          </cell>
        </row>
        <row r="1050">
          <cell r="A1050" t="str">
            <v>08.10.099</v>
          </cell>
          <cell r="B1050" t="str">
            <v>SERVICOS EM REDE DE ESGOTO</v>
          </cell>
          <cell r="D1050" t="str">
            <v>MV</v>
          </cell>
          <cell r="E1050">
            <v>710.02</v>
          </cell>
        </row>
        <row r="1051">
          <cell r="A1051" t="str">
            <v>08.11.002</v>
          </cell>
          <cell r="B1051" t="str">
            <v>TUBO DE FERRO FUNDIDO DN 50MM (2") - INCLUSIVE CONEXOES</v>
          </cell>
          <cell r="D1051" t="str">
            <v>M</v>
          </cell>
          <cell r="E1051">
            <v>305.35000000000002</v>
          </cell>
        </row>
        <row r="1052">
          <cell r="A1052" t="str">
            <v>08.11.003</v>
          </cell>
          <cell r="B1052" t="str">
            <v>TUBO DE FERRO FUNDIDO DN 75MM (3") - INCLUSIVE CONEXOES</v>
          </cell>
          <cell r="D1052" t="str">
            <v>M</v>
          </cell>
          <cell r="E1052">
            <v>437.77</v>
          </cell>
        </row>
        <row r="1053">
          <cell r="A1053" t="str">
            <v>08.11.004</v>
          </cell>
          <cell r="B1053" t="str">
            <v>TUBO DE FERRO FUNDIDO DN 100MM (4") - INCLUSIVE CONEXOES</v>
          </cell>
          <cell r="D1053" t="str">
            <v>M</v>
          </cell>
          <cell r="E1053">
            <v>472.42</v>
          </cell>
        </row>
        <row r="1054">
          <cell r="A1054" t="str">
            <v>08.11.005</v>
          </cell>
          <cell r="B1054" t="str">
            <v>TUBO DE FERRO FUNDIDO DN 150MM (6") - INCLUSIVE CONEXOES</v>
          </cell>
          <cell r="D1054" t="str">
            <v>M</v>
          </cell>
          <cell r="E1054">
            <v>626.28</v>
          </cell>
        </row>
        <row r="1055">
          <cell r="A1055" t="str">
            <v>08.11.015</v>
          </cell>
          <cell r="B1055" t="str">
            <v>DESCIDA DE AGUA PLUVIAL H=300CM C/TUBO DE FºFº DN 100MM PONTA-BOLSA INCL.FIX.NA PAREDE</v>
          </cell>
          <cell r="D1055" t="str">
            <v>UN</v>
          </cell>
          <cell r="E1055">
            <v>1134.47</v>
          </cell>
        </row>
        <row r="1056">
          <cell r="A1056" t="str">
            <v>08.11.016</v>
          </cell>
          <cell r="B1056" t="str">
            <v>DESCIDA DE AGUA PLUVIAL H=300CM C/TUBO DE FºFº DN 150MM PONTA-BOLSA INCL.FIX.NA PAREDE</v>
          </cell>
          <cell r="D1056" t="str">
            <v>UN</v>
          </cell>
          <cell r="E1056">
            <v>1715.87</v>
          </cell>
        </row>
        <row r="1057">
          <cell r="A1057" t="str">
            <v>08.11.024</v>
          </cell>
          <cell r="B1057" t="str">
            <v>TUBO CONCRETO SIMPLES (PS-1) COM PONTA E BOLSA  Ø 30CM  NBR 8890/2007</v>
          </cell>
          <cell r="D1057" t="str">
            <v>M</v>
          </cell>
          <cell r="E1057">
            <v>186.9</v>
          </cell>
        </row>
        <row r="1058">
          <cell r="A1058" t="str">
            <v>08.11.025</v>
          </cell>
          <cell r="B1058" t="str">
            <v>TUBO CONCRETO SIMPLES (PS-1) COM PONTA E BOLSA  Ø 40CM  NBR 8890/2007</v>
          </cell>
          <cell r="D1058" t="str">
            <v>M</v>
          </cell>
          <cell r="E1058">
            <v>218.45</v>
          </cell>
        </row>
        <row r="1059">
          <cell r="A1059" t="str">
            <v>08.11.026</v>
          </cell>
          <cell r="B1059" t="str">
            <v>TUBO CONCRETO SIMPLES (PS-1) COM PONTA E BOLSA  Ø 50CM  NBR 8890/2007</v>
          </cell>
          <cell r="D1059" t="str">
            <v>M</v>
          </cell>
          <cell r="E1059">
            <v>272.04000000000002</v>
          </cell>
        </row>
        <row r="1060">
          <cell r="A1060" t="str">
            <v>08.11.027</v>
          </cell>
          <cell r="B1060" t="str">
            <v>TUBO CONCRETO SIMPLES (PS-1) COM PONTA E BOLSA  Ø 60CM  NBR 8890/2007</v>
          </cell>
          <cell r="D1060" t="str">
            <v>M</v>
          </cell>
          <cell r="E1060">
            <v>332.29</v>
          </cell>
        </row>
        <row r="1061">
          <cell r="A1061" t="str">
            <v>08.11.050</v>
          </cell>
          <cell r="B1061" t="str">
            <v>TUBO DE PVC REFORÇADO "SR" JUNTA ELÁSTICA DN 40 INCL CONEXÕES</v>
          </cell>
          <cell r="D1061" t="str">
            <v>M</v>
          </cell>
          <cell r="E1061">
            <v>67.75</v>
          </cell>
        </row>
        <row r="1062">
          <cell r="A1062" t="str">
            <v>08.11.051</v>
          </cell>
          <cell r="B1062" t="str">
            <v>TUBO DE PVC REFORÇADO "SR" JUNTA ELÁSTICA DN 50 INCL CONEXÕES</v>
          </cell>
          <cell r="D1062" t="str">
            <v>M</v>
          </cell>
          <cell r="E1062">
            <v>72.36</v>
          </cell>
        </row>
        <row r="1063">
          <cell r="A1063" t="str">
            <v>08.11.052</v>
          </cell>
          <cell r="B1063" t="str">
            <v>TUBO DE PVC REFORÇADO "SR" JUNTA ELÁSTICA DN 75 INCL CONEXÕES</v>
          </cell>
          <cell r="D1063" t="str">
            <v>M</v>
          </cell>
          <cell r="E1063">
            <v>94.51</v>
          </cell>
        </row>
        <row r="1064">
          <cell r="A1064" t="str">
            <v>08.11.053</v>
          </cell>
          <cell r="B1064" t="str">
            <v>TUBO DE PVC REFORÇADO "SR" JUNTA ELÁSTICA DN 100 INCL CONEXÕES</v>
          </cell>
          <cell r="D1064" t="str">
            <v>M</v>
          </cell>
          <cell r="E1064">
            <v>118.55</v>
          </cell>
        </row>
        <row r="1065">
          <cell r="A1065" t="str">
            <v>08.11.054</v>
          </cell>
          <cell r="B1065" t="str">
            <v>TUBO DE PVC REFORÇADO "SR" JUNTA ELÁSTICA DN 150 INCL CONEXÕES</v>
          </cell>
          <cell r="D1065" t="str">
            <v>M</v>
          </cell>
          <cell r="E1065">
            <v>176.28</v>
          </cell>
        </row>
        <row r="1066">
          <cell r="A1066" t="str">
            <v>08.11.099</v>
          </cell>
          <cell r="B1066" t="str">
            <v>SERVICOS EM REDE DE AGUAS PLUVIAIS</v>
          </cell>
          <cell r="D1066" t="str">
            <v>MV</v>
          </cell>
          <cell r="E1066">
            <v>710.02</v>
          </cell>
        </row>
        <row r="1067">
          <cell r="A1067" t="str">
            <v>08.12.001</v>
          </cell>
          <cell r="B1067" t="str">
            <v>CONDUTOR EM CHAPA GALVANIZADA N 24 DESENV. 0,25M</v>
          </cell>
          <cell r="D1067" t="str">
            <v>M</v>
          </cell>
          <cell r="E1067">
            <v>94.84</v>
          </cell>
        </row>
        <row r="1068">
          <cell r="A1068" t="str">
            <v>08.12.002</v>
          </cell>
          <cell r="B1068" t="str">
            <v>CONDUTOR EM CHAPA GALVANIZADA N 26 DESENV. 0,25M</v>
          </cell>
          <cell r="D1068" t="str">
            <v>M</v>
          </cell>
          <cell r="E1068">
            <v>86.35</v>
          </cell>
        </row>
        <row r="1069">
          <cell r="A1069" t="str">
            <v>08.12.003</v>
          </cell>
          <cell r="B1069" t="str">
            <v>CONDUTOR DE CHAPA GALVANIZADA N 24 - DESENVOLVIMENTO DE 0,33 M</v>
          </cell>
          <cell r="D1069" t="str">
            <v>M</v>
          </cell>
          <cell r="E1069">
            <v>108.11</v>
          </cell>
        </row>
        <row r="1070">
          <cell r="A1070" t="str">
            <v>08.12.004</v>
          </cell>
          <cell r="B1070" t="str">
            <v>CONDUTOR DE CHAPA GALVANIZADA N 26 - DESENVOLVIMENTO DE 0,33 M</v>
          </cell>
          <cell r="D1070" t="str">
            <v>M</v>
          </cell>
          <cell r="E1070">
            <v>96.09</v>
          </cell>
        </row>
        <row r="1071">
          <cell r="A1071" t="str">
            <v>08.12.007</v>
          </cell>
          <cell r="B1071" t="str">
            <v>LIGACAO CALHA CONDUTOR DE CHAPA ACO GALVANIZADO N.24 DIAMETRO DE 3"</v>
          </cell>
          <cell r="D1071" t="str">
            <v>UN</v>
          </cell>
          <cell r="E1071">
            <v>102.92</v>
          </cell>
        </row>
        <row r="1072">
          <cell r="A1072" t="str">
            <v>08.12.008</v>
          </cell>
          <cell r="B1072" t="str">
            <v>LIGACAO CALHA CONDUTOR DE CHAPA ACO GALVANIZADO N.24 DIAMETRO DE 4"</v>
          </cell>
          <cell r="D1072" t="str">
            <v>UN</v>
          </cell>
          <cell r="E1072">
            <v>109</v>
          </cell>
        </row>
        <row r="1073">
          <cell r="A1073" t="str">
            <v>08.12.015</v>
          </cell>
          <cell r="B1073" t="str">
            <v>CALHA OU AGUA FURTADA EM CHAPA GALV. N 24 - CORTE 0,33M</v>
          </cell>
          <cell r="D1073" t="str">
            <v>M</v>
          </cell>
          <cell r="E1073">
            <v>139.59</v>
          </cell>
        </row>
        <row r="1074">
          <cell r="A1074" t="str">
            <v>08.12.016</v>
          </cell>
          <cell r="B1074" t="str">
            <v>CALHA OU AGUA FURTADA EM CHAPA GALV. N 24 - CORTE 0,50M</v>
          </cell>
          <cell r="D1074" t="str">
            <v>M</v>
          </cell>
          <cell r="E1074">
            <v>191.07</v>
          </cell>
        </row>
        <row r="1075">
          <cell r="A1075" t="str">
            <v>08.12.017</v>
          </cell>
          <cell r="B1075" t="str">
            <v>CALHA OU AGUA FURTADA EM CHAPA GALV. N 24 - CORTE 1,00M</v>
          </cell>
          <cell r="D1075" t="str">
            <v>M</v>
          </cell>
          <cell r="E1075">
            <v>292.75</v>
          </cell>
        </row>
        <row r="1076">
          <cell r="A1076" t="str">
            <v>08.12.020</v>
          </cell>
          <cell r="B1076" t="str">
            <v>CALHA OU AGUA FURTADA EM CHAPA GALV N 26  E=0,50 MM DESENVOLVIMENTO CONSULTAR DETALHE NO PE-ARQ</v>
          </cell>
          <cell r="D1076" t="str">
            <v>M2</v>
          </cell>
          <cell r="E1076">
            <v>270.49</v>
          </cell>
        </row>
        <row r="1077">
          <cell r="A1077" t="str">
            <v>08.12.021</v>
          </cell>
          <cell r="B1077" t="str">
            <v>CALHA OU AGUA FURTADA EM CHAPA GALV. N 26 - CORTE 0.33M</v>
          </cell>
          <cell r="D1077" t="str">
            <v>M</v>
          </cell>
          <cell r="E1077">
            <v>127.7</v>
          </cell>
        </row>
        <row r="1078">
          <cell r="A1078" t="str">
            <v>08.12.022</v>
          </cell>
          <cell r="B1078" t="str">
            <v>CALHA OU AGUA FURTADA EM CHAPA GALV. N 26 - CORTE 0,50M</v>
          </cell>
          <cell r="D1078" t="str">
            <v>M</v>
          </cell>
          <cell r="E1078">
            <v>172.85</v>
          </cell>
        </row>
        <row r="1079">
          <cell r="A1079" t="str">
            <v>08.12.023</v>
          </cell>
          <cell r="B1079" t="str">
            <v>CALHA OU AGUA FURTADA EM CHAPA GALV. N 26 - CORTE 1,00M</v>
          </cell>
          <cell r="D1079" t="str">
            <v>M</v>
          </cell>
          <cell r="E1079">
            <v>270.49</v>
          </cell>
        </row>
        <row r="1080">
          <cell r="A1080" t="str">
            <v>08.12.025</v>
          </cell>
          <cell r="B1080" t="str">
            <v>CALHA OU AGUA FURTADA EM CHAPA GALV N 24  E=0,65 MM DESENVOLVIMENTO CONSULTAR DETALHE NO PE-ARQ</v>
          </cell>
          <cell r="D1080" t="str">
            <v>M2</v>
          </cell>
          <cell r="E1080">
            <v>292.75</v>
          </cell>
        </row>
        <row r="1081">
          <cell r="A1081" t="str">
            <v>08.12.031</v>
          </cell>
          <cell r="B1081" t="str">
            <v>RUFO EM CHAPA GALVANIZADA N 24 - CORTE 0,16 M</v>
          </cell>
          <cell r="D1081" t="str">
            <v>M</v>
          </cell>
          <cell r="E1081">
            <v>61.48</v>
          </cell>
        </row>
        <row r="1082">
          <cell r="A1082" t="str">
            <v>08.12.032</v>
          </cell>
          <cell r="B1082" t="str">
            <v>RUFO EM CHAPA GALVANIZADA N 24 - CORTE 0,25 M</v>
          </cell>
          <cell r="D1082" t="str">
            <v>M</v>
          </cell>
          <cell r="E1082">
            <v>76.45</v>
          </cell>
        </row>
        <row r="1083">
          <cell r="A1083" t="str">
            <v>08.12.033</v>
          </cell>
          <cell r="B1083" t="str">
            <v>RUFO EM CHAPA GALVANIZADA N 24 - CORTE 0,33 M</v>
          </cell>
          <cell r="D1083" t="str">
            <v>M</v>
          </cell>
          <cell r="E1083">
            <v>90.63</v>
          </cell>
        </row>
        <row r="1084">
          <cell r="A1084" t="str">
            <v>08.12.034</v>
          </cell>
          <cell r="B1084" t="str">
            <v>RUFO EM CHAPA GALVANIZADA N 24 - CORTE 0,50 M</v>
          </cell>
          <cell r="D1084" t="str">
            <v>M</v>
          </cell>
          <cell r="E1084">
            <v>127.33</v>
          </cell>
        </row>
        <row r="1085">
          <cell r="A1085" t="str">
            <v>08.12.035</v>
          </cell>
          <cell r="B1085" t="str">
            <v>RUFO EM CHAPA GALVANIZADA N 24 - CORTE 1,00 M</v>
          </cell>
          <cell r="D1085" t="str">
            <v>M</v>
          </cell>
          <cell r="E1085">
            <v>215</v>
          </cell>
        </row>
        <row r="1086">
          <cell r="A1086" t="str">
            <v>08.12.038</v>
          </cell>
          <cell r="B1086" t="str">
            <v>RUFO EM CHAPA GALVANIZADA N 26 - CORTE 0,16 M</v>
          </cell>
          <cell r="D1086" t="str">
            <v>M</v>
          </cell>
          <cell r="E1086">
            <v>56.69</v>
          </cell>
        </row>
        <row r="1087">
          <cell r="A1087" t="str">
            <v>08.12.039</v>
          </cell>
          <cell r="B1087" t="str">
            <v>RUFO EM CHAPA GALVANIZADA N 26 - CORTE 0,25 M</v>
          </cell>
          <cell r="D1087" t="str">
            <v>M</v>
          </cell>
          <cell r="E1087">
            <v>69.14</v>
          </cell>
        </row>
        <row r="1088">
          <cell r="A1088" t="str">
            <v>08.12.040</v>
          </cell>
          <cell r="B1088" t="str">
            <v>RUFO EM CHAPA GALVANIZADA N 26 - CORTE 0,33 M</v>
          </cell>
          <cell r="D1088" t="str">
            <v>M</v>
          </cell>
          <cell r="E1088">
            <v>80.56</v>
          </cell>
        </row>
        <row r="1089">
          <cell r="A1089" t="str">
            <v>08.12.041</v>
          </cell>
          <cell r="B1089" t="str">
            <v>RUFO EM CHAPA GALVANIZADA N 26 - CORTE 0,50 M</v>
          </cell>
          <cell r="D1089" t="str">
            <v>M</v>
          </cell>
          <cell r="E1089">
            <v>111.73</v>
          </cell>
        </row>
        <row r="1090">
          <cell r="A1090" t="str">
            <v>08.12.042</v>
          </cell>
          <cell r="B1090" t="str">
            <v>RUFO EM CHAPA GALVANIZADA N 26 - CORTE 1,00 M</v>
          </cell>
          <cell r="D1090" t="str">
            <v>M</v>
          </cell>
          <cell r="E1090">
            <v>198.35</v>
          </cell>
        </row>
        <row r="1091">
          <cell r="A1091" t="str">
            <v>08.12.065</v>
          </cell>
          <cell r="B1091" t="str">
            <v>GRELHA HEMISFERICA DE FERRO FUNDIDO DN 75MM (3")</v>
          </cell>
          <cell r="D1091" t="str">
            <v>UN</v>
          </cell>
          <cell r="E1091">
            <v>16.260000000000002</v>
          </cell>
        </row>
        <row r="1092">
          <cell r="A1092" t="str">
            <v>08.12.066</v>
          </cell>
          <cell r="B1092" t="str">
            <v>GRELHA HEMISFERICA DE FERRO FUNDIDO DN 100MM (4")</v>
          </cell>
          <cell r="D1092" t="str">
            <v>UN</v>
          </cell>
          <cell r="E1092">
            <v>18.989999999999998</v>
          </cell>
        </row>
        <row r="1093">
          <cell r="A1093" t="str">
            <v>08.12.067</v>
          </cell>
          <cell r="B1093" t="str">
            <v>GRELHA HEMISFERICA DE FERRO FUNDIDO DN 150MM (6")</v>
          </cell>
          <cell r="D1093" t="str">
            <v>UN</v>
          </cell>
          <cell r="E1093">
            <v>44.03</v>
          </cell>
        </row>
        <row r="1094">
          <cell r="A1094" t="str">
            <v>08.12.068</v>
          </cell>
          <cell r="B1094" t="str">
            <v>RUFO EM CHAPA GALV  N 26  E=0,50 MM  DESENVOLVIMENTO CONSULTAR DETALHE NO PE-ARQ</v>
          </cell>
          <cell r="D1094" t="str">
            <v>M2</v>
          </cell>
          <cell r="E1094">
            <v>198.35</v>
          </cell>
        </row>
        <row r="1095">
          <cell r="A1095" t="str">
            <v>08.12.080</v>
          </cell>
          <cell r="B1095" t="str">
            <v>RUFO EM CHAPA GALV  N 24  E=0,65MM DESENVOLVIMENTO CONSULTAR DETALHE NO PE-ARQ</v>
          </cell>
          <cell r="D1095" t="str">
            <v>M2</v>
          </cell>
          <cell r="E1095">
            <v>215</v>
          </cell>
        </row>
        <row r="1096">
          <cell r="A1096" t="str">
            <v>08.12.087</v>
          </cell>
          <cell r="B1096" t="str">
            <v>RALO SECO DE F. FUNDIDO DN 100 MM C/GRELHA PVC CROMADO</v>
          </cell>
          <cell r="D1096" t="str">
            <v>UN</v>
          </cell>
          <cell r="E1096">
            <v>310.13</v>
          </cell>
        </row>
        <row r="1097">
          <cell r="A1097" t="str">
            <v>08.12.099</v>
          </cell>
          <cell r="B1097" t="str">
            <v>SERVICOS EM REDE DE AGUAS PLUVIAIS</v>
          </cell>
          <cell r="D1097" t="str">
            <v>MV</v>
          </cell>
          <cell r="E1097">
            <v>710.02</v>
          </cell>
        </row>
        <row r="1098">
          <cell r="A1098" t="str">
            <v>08.13.001</v>
          </cell>
          <cell r="B1098" t="str">
            <v>TUBO PVC RÍGIDO JUNTA SOLDÁVEL DE 25 INCL CONEXÕES</v>
          </cell>
          <cell r="D1098" t="str">
            <v>M</v>
          </cell>
          <cell r="E1098">
            <v>32.79</v>
          </cell>
        </row>
        <row r="1099">
          <cell r="A1099" t="str">
            <v>08.13.002</v>
          </cell>
          <cell r="B1099" t="str">
            <v>TUBO PVC RÍGIDO JUNTA SOLDÁVEL DE 32 INCL CONEXÕES</v>
          </cell>
          <cell r="D1099" t="str">
            <v>M</v>
          </cell>
          <cell r="E1099">
            <v>43.74</v>
          </cell>
        </row>
        <row r="1100">
          <cell r="A1100" t="str">
            <v>08.13.003</v>
          </cell>
          <cell r="B1100" t="str">
            <v>TUBO PVC RÍGIDO JUNTA SOLDÁVEL DE 40 INCL CONEXÕES</v>
          </cell>
          <cell r="D1100" t="str">
            <v>M</v>
          </cell>
          <cell r="E1100">
            <v>60.17</v>
          </cell>
        </row>
        <row r="1101">
          <cell r="A1101" t="str">
            <v>08.13.004</v>
          </cell>
          <cell r="B1101" t="str">
            <v>TUBO PVC RÍGIDO JUNTA SOLDÁVEL DE 50 INCL CONEXÕES</v>
          </cell>
          <cell r="D1101" t="str">
            <v>M</v>
          </cell>
          <cell r="E1101">
            <v>63.52</v>
          </cell>
        </row>
        <row r="1102">
          <cell r="A1102" t="str">
            <v>08.13.005</v>
          </cell>
          <cell r="B1102" t="str">
            <v>TUBO PVC RÍGIDO JUNTA SOLDÁVEL DE 60 INCL CONEXÕES</v>
          </cell>
          <cell r="D1102" t="str">
            <v>M</v>
          </cell>
          <cell r="E1102">
            <v>98.97</v>
          </cell>
        </row>
        <row r="1103">
          <cell r="A1103" t="str">
            <v>08.13.006</v>
          </cell>
          <cell r="B1103" t="str">
            <v>TUBO PVC RÍGIDO JUNTA SOLDÁVEL DE 75 INCL CONEXÕES</v>
          </cell>
          <cell r="D1103" t="str">
            <v>M</v>
          </cell>
          <cell r="E1103">
            <v>132.91</v>
          </cell>
        </row>
        <row r="1104">
          <cell r="A1104" t="str">
            <v>08.13.007</v>
          </cell>
          <cell r="B1104" t="str">
            <v>TUBO PVC RÍGIDO JUNTA SOLDÁVEL DE 85 INCL CONEXÕES</v>
          </cell>
          <cell r="D1104" t="str">
            <v>M</v>
          </cell>
          <cell r="E1104">
            <v>151.78</v>
          </cell>
        </row>
        <row r="1105">
          <cell r="A1105" t="str">
            <v>08.13.008</v>
          </cell>
          <cell r="B1105" t="str">
            <v>TUBO PVC RÍGIDO JUNTA SOLDÁVEL DE 110 INCL CONEXÕES</v>
          </cell>
          <cell r="D1105" t="str">
            <v>M</v>
          </cell>
          <cell r="E1105">
            <v>223.12</v>
          </cell>
        </row>
        <row r="1106">
          <cell r="A1106" t="str">
            <v>08.13.011</v>
          </cell>
          <cell r="B1106" t="str">
            <v>TUBO ACO GALVANIZ NBR5580-CL MEDIA, DN20MM (3/4") - INCL CONEXOES</v>
          </cell>
          <cell r="D1106" t="str">
            <v>M</v>
          </cell>
          <cell r="E1106">
            <v>98.86</v>
          </cell>
        </row>
        <row r="1107">
          <cell r="A1107" t="str">
            <v>08.13.012</v>
          </cell>
          <cell r="B1107" t="str">
            <v>TUBO ACO GALVANIZ NBR5580-CL MEDIA, DN25MM (1") - INCL CONEXOES</v>
          </cell>
          <cell r="D1107" t="str">
            <v>M</v>
          </cell>
          <cell r="E1107">
            <v>134.46</v>
          </cell>
        </row>
        <row r="1108">
          <cell r="A1108" t="str">
            <v>08.13.013</v>
          </cell>
          <cell r="B1108" t="str">
            <v>TUBO ACO GALVANIZ NBR5580-CL MEDIA, DN32MM (1 1/4")-INCL CONEXOES</v>
          </cell>
          <cell r="D1108" t="str">
            <v>M</v>
          </cell>
          <cell r="E1108">
            <v>160.32</v>
          </cell>
        </row>
        <row r="1109">
          <cell r="A1109" t="str">
            <v>08.13.014</v>
          </cell>
          <cell r="B1109" t="str">
            <v>TUBO ACO GALVANIZ NBR5580-CL MEDIA, DN40MM (1 1/2") - INCL CONEXOES</v>
          </cell>
          <cell r="D1109" t="str">
            <v>M</v>
          </cell>
          <cell r="E1109">
            <v>183.77</v>
          </cell>
        </row>
        <row r="1110">
          <cell r="A1110" t="str">
            <v>08.13.015</v>
          </cell>
          <cell r="B1110" t="str">
            <v>TUBO ACO GALVANIZ NBR5580-CL MEDIA, DN50MM (2") - INCL CONEXOES</v>
          </cell>
          <cell r="D1110" t="str">
            <v>M</v>
          </cell>
          <cell r="E1110">
            <v>228.18</v>
          </cell>
        </row>
        <row r="1111">
          <cell r="A1111" t="str">
            <v>08.13.016</v>
          </cell>
          <cell r="B1111" t="str">
            <v>TUBO ACO GALVANIZ NBR5580-CL MEDIA, DN65MM (2 1/2")-INCL CONEXOES</v>
          </cell>
          <cell r="D1111" t="str">
            <v>M</v>
          </cell>
          <cell r="E1111">
            <v>276.27999999999997</v>
          </cell>
        </row>
        <row r="1112">
          <cell r="A1112" t="str">
            <v>08.13.017</v>
          </cell>
          <cell r="B1112" t="str">
            <v>TUBO ACO GALVANIZ NBR5580-CL MEDIA, DN80MM (3")-INCL CONEXOES</v>
          </cell>
          <cell r="D1112" t="str">
            <v>M</v>
          </cell>
          <cell r="E1112">
            <v>308.66000000000003</v>
          </cell>
        </row>
        <row r="1113">
          <cell r="A1113" t="str">
            <v>08.13.018</v>
          </cell>
          <cell r="B1113" t="str">
            <v>TUBO ACO GALVANIZ NBR5580-CL MEDIA, DN100MM (4")-INCL CONEXOES</v>
          </cell>
          <cell r="D1113" t="str">
            <v>M</v>
          </cell>
          <cell r="E1113">
            <v>412.16</v>
          </cell>
        </row>
        <row r="1114">
          <cell r="A1114" t="str">
            <v>08.13.099</v>
          </cell>
          <cell r="B1114" t="str">
            <v>SERVICOS EM RESERVATORIOS</v>
          </cell>
          <cell r="D1114" t="str">
            <v>MV</v>
          </cell>
          <cell r="E1114">
            <v>710.02</v>
          </cell>
        </row>
        <row r="1115">
          <cell r="A1115" t="str">
            <v>08.14.002</v>
          </cell>
          <cell r="B1115" t="str">
            <v>REGISTRO DE GAVETA BRUTO DN 20MM (3/4")</v>
          </cell>
          <cell r="D1115" t="str">
            <v>UN</v>
          </cell>
          <cell r="E1115">
            <v>104.04</v>
          </cell>
        </row>
        <row r="1116">
          <cell r="A1116" t="str">
            <v>08.14.003</v>
          </cell>
          <cell r="B1116" t="str">
            <v>REGISTRO DE GAVETA BRUTO DN 25MM (1")</v>
          </cell>
          <cell r="D1116" t="str">
            <v>UN</v>
          </cell>
          <cell r="E1116">
            <v>116.27</v>
          </cell>
        </row>
        <row r="1117">
          <cell r="A1117" t="str">
            <v>08.14.004</v>
          </cell>
          <cell r="B1117" t="str">
            <v>REGISTRO DE GAVETA BRUTO DN 32MM (1 1/4")</v>
          </cell>
          <cell r="D1117" t="str">
            <v>UN</v>
          </cell>
          <cell r="E1117">
            <v>166.87</v>
          </cell>
        </row>
        <row r="1118">
          <cell r="A1118" t="str">
            <v>08.14.005</v>
          </cell>
          <cell r="B1118" t="str">
            <v>REGISTRO DE GAVETA BRUTO DN 40MM (1.1/2")</v>
          </cell>
          <cell r="D1118" t="str">
            <v>UN</v>
          </cell>
          <cell r="E1118">
            <v>189.94</v>
          </cell>
        </row>
        <row r="1119">
          <cell r="A1119" t="str">
            <v>08.14.006</v>
          </cell>
          <cell r="B1119" t="str">
            <v>REGISTRO DE GAVETA BRUTO DN 50MM (2")</v>
          </cell>
          <cell r="D1119" t="str">
            <v>UN</v>
          </cell>
          <cell r="E1119">
            <v>276.55</v>
          </cell>
        </row>
        <row r="1120">
          <cell r="A1120" t="str">
            <v>08.14.007</v>
          </cell>
          <cell r="B1120" t="str">
            <v>REGISTRO DE GAVETA BRUTO DN 65MM (2.1/2")</v>
          </cell>
          <cell r="D1120" t="str">
            <v>UN</v>
          </cell>
          <cell r="E1120">
            <v>546.33000000000004</v>
          </cell>
        </row>
        <row r="1121">
          <cell r="A1121" t="str">
            <v>08.14.008</v>
          </cell>
          <cell r="B1121" t="str">
            <v>REGISTRO DE GAVETA BRUTO DN 80MM (3")</v>
          </cell>
          <cell r="D1121" t="str">
            <v>UN</v>
          </cell>
          <cell r="E1121">
            <v>869.18</v>
          </cell>
        </row>
        <row r="1122">
          <cell r="A1122" t="str">
            <v>08.14.009</v>
          </cell>
          <cell r="B1122" t="str">
            <v>REGISTRO DE GAVETA BRUTO DN 100MM (4")</v>
          </cell>
          <cell r="D1122" t="str">
            <v>UN</v>
          </cell>
          <cell r="E1122">
            <v>1475.99</v>
          </cell>
        </row>
        <row r="1123">
          <cell r="A1123" t="str">
            <v>08.14.016</v>
          </cell>
          <cell r="B1123" t="str">
            <v>VALVULA DE RETENCAO HORIZONTAL DE BRONZE DE 1"</v>
          </cell>
          <cell r="D1123" t="str">
            <v>UN</v>
          </cell>
          <cell r="E1123">
            <v>230.44</v>
          </cell>
        </row>
        <row r="1124">
          <cell r="A1124" t="str">
            <v>08.14.017</v>
          </cell>
          <cell r="B1124" t="str">
            <v>VALVULA DE RETENCAO HORIZONTAL DE BRONZE DE 1.1/4"</v>
          </cell>
          <cell r="D1124" t="str">
            <v>UN</v>
          </cell>
          <cell r="E1124">
            <v>312.37</v>
          </cell>
        </row>
        <row r="1125">
          <cell r="A1125" t="str">
            <v>08.14.018</v>
          </cell>
          <cell r="B1125" t="str">
            <v>VALVULA DE RETENCAO HORIZONTAL DE BRONZE DE 1.1/2"</v>
          </cell>
          <cell r="D1125" t="str">
            <v>UN</v>
          </cell>
          <cell r="E1125">
            <v>363.98</v>
          </cell>
        </row>
        <row r="1126">
          <cell r="A1126" t="str">
            <v>08.14.019</v>
          </cell>
          <cell r="B1126" t="str">
            <v>VALVULA DE RETENCAO HORIZONTAL DE BRONZE DE 2"</v>
          </cell>
          <cell r="D1126" t="str">
            <v>UN</v>
          </cell>
          <cell r="E1126">
            <v>531.54</v>
          </cell>
        </row>
        <row r="1127">
          <cell r="A1127" t="str">
            <v>08.14.020</v>
          </cell>
          <cell r="B1127" t="str">
            <v>VALVULA DE RETENCAO HORIZONTAL DE BRONZE DE 2.1/2"</v>
          </cell>
          <cell r="D1127" t="str">
            <v>UN</v>
          </cell>
          <cell r="E1127">
            <v>860.63</v>
          </cell>
        </row>
        <row r="1128">
          <cell r="A1128" t="str">
            <v>08.14.021</v>
          </cell>
          <cell r="B1128" t="str">
            <v>VALVULA DE RETENCAO HORIZONTAL DE BRONZE DE 3"</v>
          </cell>
          <cell r="D1128" t="str">
            <v>UN</v>
          </cell>
          <cell r="E1128">
            <v>1022.03</v>
          </cell>
        </row>
        <row r="1129">
          <cell r="A1129" t="str">
            <v>08.14.022</v>
          </cell>
          <cell r="B1129" t="str">
            <v>VALVULA DE RETENCAO HORIZONTAL DE BRONZE DE 4"</v>
          </cell>
          <cell r="D1129" t="str">
            <v>UN</v>
          </cell>
          <cell r="E1129">
            <v>1757.83</v>
          </cell>
        </row>
        <row r="1130">
          <cell r="A1130" t="str">
            <v>08.14.026</v>
          </cell>
          <cell r="B1130" t="str">
            <v>VALVULA DE RETENCAO VERTICAL DE BRONZE DE 1"</v>
          </cell>
          <cell r="D1130" t="str">
            <v>UN</v>
          </cell>
          <cell r="E1130">
            <v>164.05</v>
          </cell>
        </row>
        <row r="1131">
          <cell r="A1131" t="str">
            <v>08.14.027</v>
          </cell>
          <cell r="B1131" t="str">
            <v>VALVULA DE RETENCAO VERTICAL DE BRONZE DE 1.1/4"</v>
          </cell>
          <cell r="D1131" t="str">
            <v>UN</v>
          </cell>
          <cell r="E1131">
            <v>234.83</v>
          </cell>
        </row>
        <row r="1132">
          <cell r="A1132" t="str">
            <v>08.14.028</v>
          </cell>
          <cell r="B1132" t="str">
            <v>VALVULA DE RETENCAO VERTICAL DE BRONZE DE 1.1/2"</v>
          </cell>
          <cell r="D1132" t="str">
            <v>UN</v>
          </cell>
          <cell r="E1132">
            <v>271.05</v>
          </cell>
        </row>
        <row r="1133">
          <cell r="A1133" t="str">
            <v>08.14.029</v>
          </cell>
          <cell r="B1133" t="str">
            <v>VALVULA DE RETENCAO VERTICAL DE BRONZE DE 2"</v>
          </cell>
          <cell r="D1133" t="str">
            <v>UN</v>
          </cell>
          <cell r="E1133">
            <v>378.47</v>
          </cell>
        </row>
        <row r="1134">
          <cell r="A1134" t="str">
            <v>08.14.030</v>
          </cell>
          <cell r="B1134" t="str">
            <v>VALVULA DE RETENCAO VERTICAL DE BRONZE DE 2.1/2"</v>
          </cell>
          <cell r="D1134" t="str">
            <v>UN</v>
          </cell>
          <cell r="E1134">
            <v>592.34</v>
          </cell>
        </row>
        <row r="1135">
          <cell r="A1135" t="str">
            <v>08.14.031</v>
          </cell>
          <cell r="B1135" t="str">
            <v>VALVULA DE RETENCAO VERTICAL DE BRONZE DE 3"</v>
          </cell>
          <cell r="D1135" t="str">
            <v>UN</v>
          </cell>
          <cell r="E1135">
            <v>832.36</v>
          </cell>
        </row>
        <row r="1136">
          <cell r="A1136" t="str">
            <v>08.14.032</v>
          </cell>
          <cell r="B1136" t="str">
            <v>VALVULA DE RETENCAO VERTICAL DE BRONZE DE 4"</v>
          </cell>
          <cell r="D1136" t="str">
            <v>UN</v>
          </cell>
          <cell r="E1136">
            <v>1349.16</v>
          </cell>
        </row>
        <row r="1137">
          <cell r="A1137" t="str">
            <v>08.14.035</v>
          </cell>
          <cell r="B1137" t="str">
            <v>VALVULA DE RETENCAO DE PE COM CRIVO DE BRONZE DE 1"</v>
          </cell>
          <cell r="D1137" t="str">
            <v>UN</v>
          </cell>
          <cell r="E1137">
            <v>154.19</v>
          </cell>
        </row>
        <row r="1138">
          <cell r="A1138" t="str">
            <v>08.14.036</v>
          </cell>
          <cell r="B1138" t="str">
            <v>VALVULA DE RETENCAO DE PE COM CRIVO DE BRONZE DE 1.1/4"</v>
          </cell>
          <cell r="D1138" t="str">
            <v>UN</v>
          </cell>
          <cell r="E1138">
            <v>220.37</v>
          </cell>
        </row>
        <row r="1139">
          <cell r="A1139" t="str">
            <v>08.14.037</v>
          </cell>
          <cell r="B1139" t="str">
            <v>VALVULA DE RETENCAO DE PE COM CRIVO DE BRONZE DE 1.1/2"</v>
          </cell>
          <cell r="D1139" t="str">
            <v>UN</v>
          </cell>
          <cell r="E1139">
            <v>257.74</v>
          </cell>
        </row>
        <row r="1140">
          <cell r="A1140" t="str">
            <v>08.14.038</v>
          </cell>
          <cell r="B1140" t="str">
            <v>VALVULA DE RETENCAO DE PE COM CRIVO DE BRONZE DE 2"</v>
          </cell>
          <cell r="D1140" t="str">
            <v>UN</v>
          </cell>
          <cell r="E1140">
            <v>328.24</v>
          </cell>
        </row>
        <row r="1141">
          <cell r="A1141" t="str">
            <v>08.14.039</v>
          </cell>
          <cell r="B1141" t="str">
            <v>VALVULA DE RETENCAO DE PE COM CRIVO DE BRONZE DE 2.1/2"</v>
          </cell>
          <cell r="D1141" t="str">
            <v>UN</v>
          </cell>
          <cell r="E1141">
            <v>544.92999999999995</v>
          </cell>
        </row>
        <row r="1142">
          <cell r="A1142" t="str">
            <v>08.14.040</v>
          </cell>
          <cell r="B1142" t="str">
            <v>VALVULA DE RETENCAO DE PE COM CRIVO DE BRONZE DE 3"</v>
          </cell>
          <cell r="D1142" t="str">
            <v>UN</v>
          </cell>
          <cell r="E1142">
            <v>756.77</v>
          </cell>
        </row>
        <row r="1143">
          <cell r="A1143" t="str">
            <v>08.14.045</v>
          </cell>
          <cell r="B1143" t="str">
            <v>TORNEIRA DE BOIA EM LATAO (BOIA PLAST) DN 20MM (3/4")</v>
          </cell>
          <cell r="D1143" t="str">
            <v>UN</v>
          </cell>
          <cell r="E1143">
            <v>133.75</v>
          </cell>
        </row>
        <row r="1144">
          <cell r="A1144" t="str">
            <v>08.14.046</v>
          </cell>
          <cell r="B1144" t="str">
            <v>TORNEIRA DE BOIA EM LATAO (BOIA PLAST) DN 25MM (1")</v>
          </cell>
          <cell r="D1144" t="str">
            <v>UN</v>
          </cell>
          <cell r="E1144">
            <v>172.69</v>
          </cell>
        </row>
        <row r="1145">
          <cell r="A1145" t="str">
            <v>08.14.049</v>
          </cell>
          <cell r="B1145" t="str">
            <v>TORNEIRA DE BOIA EM LATAO (BOIA PLAST) DN50MM (2")</v>
          </cell>
          <cell r="D1145" t="str">
            <v>UN</v>
          </cell>
          <cell r="E1145">
            <v>427.01</v>
          </cell>
        </row>
        <row r="1146">
          <cell r="A1146" t="str">
            <v>08.14.062</v>
          </cell>
          <cell r="B1146" t="str">
            <v>ANEIS PRE-MOLDADOS EM CONCRETO ARMADO P/ RESERVATORIO D'AGUA D=3,00M</v>
          </cell>
          <cell r="D1146" t="str">
            <v>M</v>
          </cell>
          <cell r="E1146">
            <v>28077.25</v>
          </cell>
        </row>
        <row r="1147">
          <cell r="A1147" t="str">
            <v>08.14.063</v>
          </cell>
          <cell r="B1147" t="str">
            <v>LAJE PRE-MOLDADA D=3,00M E=8CM P/ RESERVATORIO</v>
          </cell>
          <cell r="D1147" t="str">
            <v>UN</v>
          </cell>
          <cell r="E1147">
            <v>7215.73</v>
          </cell>
        </row>
        <row r="1148">
          <cell r="A1148" t="str">
            <v>08.14.064</v>
          </cell>
          <cell r="B1148" t="str">
            <v>LAJE PRE-MOLDADA D=3,00M E=15CM P/ RESERVATORIO</v>
          </cell>
          <cell r="D1148" t="str">
            <v>UN</v>
          </cell>
          <cell r="E1148">
            <v>9430.18</v>
          </cell>
        </row>
        <row r="1149">
          <cell r="A1149" t="str">
            <v>08.14.071</v>
          </cell>
          <cell r="B1149" t="str">
            <v>CONJ MOTOR-BOMBA (CENTRIFUGA) 1/2 HP (3400 L/H-20 MCA)</v>
          </cell>
          <cell r="D1149" t="str">
            <v>UN</v>
          </cell>
          <cell r="E1149">
            <v>2114.2199999999998</v>
          </cell>
        </row>
        <row r="1150">
          <cell r="A1150" t="str">
            <v>08.14.072</v>
          </cell>
          <cell r="B1150" t="str">
            <v>CONJ MOTOR-BOMBA(CENTRIFUGA)3/4 HP(7400 L/H-20 MCA)</v>
          </cell>
          <cell r="D1150" t="str">
            <v>UN</v>
          </cell>
          <cell r="E1150">
            <v>2353.75</v>
          </cell>
        </row>
        <row r="1151">
          <cell r="A1151" t="str">
            <v>08.14.073</v>
          </cell>
          <cell r="B1151" t="str">
            <v>CONJ MOTOR-BOMBA(CENTRIFUGA)1,5 HP(10000 L/H-20 MCA)</v>
          </cell>
          <cell r="D1151" t="str">
            <v>UN</v>
          </cell>
          <cell r="E1151">
            <v>3129.14</v>
          </cell>
        </row>
        <row r="1152">
          <cell r="A1152" t="str">
            <v>08.14.074</v>
          </cell>
          <cell r="B1152" t="str">
            <v>CONJ MOTOR-BOMBA (CENTRIFUGA) 2 HP (13900 L/H-20 MCA)</v>
          </cell>
          <cell r="D1152" t="str">
            <v>UN</v>
          </cell>
          <cell r="E1152">
            <v>4984.63</v>
          </cell>
        </row>
        <row r="1153">
          <cell r="A1153" t="str">
            <v>08.14.075</v>
          </cell>
          <cell r="B1153" t="str">
            <v>CONJ MOTOR-BOMBA(CENTRIFUGA)3 HP(25000 L/H-20 MCA)</v>
          </cell>
          <cell r="D1153" t="str">
            <v>UN</v>
          </cell>
          <cell r="E1153">
            <v>5340.17</v>
          </cell>
        </row>
        <row r="1154">
          <cell r="A1154" t="str">
            <v>08.14.078</v>
          </cell>
          <cell r="B1154" t="str">
            <v>CONJ MOTOR-BOMBA (CENTRIFUGA) 1 HP 8500 L/H-20 MCA</v>
          </cell>
          <cell r="D1154" t="str">
            <v>UN</v>
          </cell>
          <cell r="E1154">
            <v>2652.12</v>
          </cell>
        </row>
        <row r="1155">
          <cell r="A1155" t="str">
            <v>08.14.085</v>
          </cell>
          <cell r="B1155" t="str">
            <v>ANEIS PRE-MOLDADOS EM CONCRETO ARMADO P/ RESERVATORIO D'AGUA D=2,50M</v>
          </cell>
          <cell r="D1155" t="str">
            <v>M</v>
          </cell>
          <cell r="E1155">
            <v>21558.7</v>
          </cell>
        </row>
        <row r="1156">
          <cell r="A1156" t="str">
            <v>08.14.086</v>
          </cell>
          <cell r="B1156" t="str">
            <v>LAJE PRE-MOLDADA D=2,50M E=8CM P/ RESERVATORIO</v>
          </cell>
          <cell r="D1156" t="str">
            <v>UN</v>
          </cell>
          <cell r="E1156">
            <v>5627.12</v>
          </cell>
        </row>
        <row r="1157">
          <cell r="A1157" t="str">
            <v>08.14.087</v>
          </cell>
          <cell r="B1157" t="str">
            <v>LAJE PRE-MOLDADA D=2,50M E=15CM P/ RESERVATORIO</v>
          </cell>
          <cell r="D1157" t="str">
            <v>UN</v>
          </cell>
          <cell r="E1157">
            <v>8203.23</v>
          </cell>
        </row>
        <row r="1158">
          <cell r="A1158" t="str">
            <v>08.14.099</v>
          </cell>
          <cell r="B1158" t="str">
            <v>SERVICOS RESERVATORIOS</v>
          </cell>
          <cell r="D1158" t="str">
            <v>MV</v>
          </cell>
          <cell r="E1158">
            <v>710.02</v>
          </cell>
        </row>
        <row r="1159">
          <cell r="A1159" t="str">
            <v>08.14.101</v>
          </cell>
          <cell r="B1159" t="str">
            <v>CAIXA DÁGUA CÔNICA POLIETILENO CAPACIDADE DE 500L INCLUSIVE TAMPA</v>
          </cell>
          <cell r="D1159" t="str">
            <v>UN</v>
          </cell>
          <cell r="E1159">
            <v>641.44000000000005</v>
          </cell>
        </row>
        <row r="1160">
          <cell r="A1160" t="str">
            <v>08.14.103</v>
          </cell>
          <cell r="B1160" t="str">
            <v>CAIXA DÁGUA CÔNICA POLIETILENO CAPACIDADE DE 1000L INCLUSIVE TAMPA</v>
          </cell>
          <cell r="D1160" t="str">
            <v>UN</v>
          </cell>
          <cell r="E1160">
            <v>835.37</v>
          </cell>
        </row>
        <row r="1161">
          <cell r="A1161" t="str">
            <v>08.15.002</v>
          </cell>
          <cell r="B1161" t="str">
            <v>BN-01 BANHO BERCÁRIO</v>
          </cell>
          <cell r="D1161" t="str">
            <v>UN</v>
          </cell>
          <cell r="E1161">
            <v>5116.05</v>
          </cell>
        </row>
        <row r="1162">
          <cell r="A1162" t="str">
            <v>08.15.003</v>
          </cell>
          <cell r="B1162" t="str">
            <v>BN-02 BANHO INFANTIL</v>
          </cell>
          <cell r="D1162" t="str">
            <v>CJ</v>
          </cell>
          <cell r="E1162">
            <v>1598.48</v>
          </cell>
        </row>
        <row r="1163">
          <cell r="A1163" t="str">
            <v>08.15.013</v>
          </cell>
          <cell r="B1163" t="str">
            <v>LT-04 LAVATORIO /BEBEDOURO COLETIVO COM TORNEIRA ANTIVANDALISMO</v>
          </cell>
          <cell r="D1163" t="str">
            <v>M</v>
          </cell>
          <cell r="E1163">
            <v>2426.81</v>
          </cell>
        </row>
        <row r="1164">
          <cell r="A1164" t="str">
            <v>08.15.016</v>
          </cell>
          <cell r="B1164" t="str">
            <v>BB-01 BEBEDOURO COLETIVO</v>
          </cell>
          <cell r="D1164" t="str">
            <v>M</v>
          </cell>
          <cell r="E1164">
            <v>1334.26</v>
          </cell>
        </row>
        <row r="1165">
          <cell r="A1165" t="str">
            <v>08.15.017</v>
          </cell>
          <cell r="B1165" t="str">
            <v>BB-02 BEBEDOURO ACESSÍVEL ÁGUA REFRIGERADA PRESSÃO MÍNIMA 8MCA -
FORNECIDO E INSTALADO</v>
          </cell>
          <cell r="D1165" t="str">
            <v>UN</v>
          </cell>
          <cell r="E1165">
            <v>4091.09</v>
          </cell>
        </row>
        <row r="1166">
          <cell r="A1166" t="str">
            <v>08.15.018</v>
          </cell>
          <cell r="B1166" t="str">
            <v>LT-06 LAVATÓRIO COLETIVO COM TORNEIRA ANTIVANDALISMO</v>
          </cell>
          <cell r="D1166" t="str">
            <v>M</v>
          </cell>
          <cell r="E1166">
            <v>2833.14</v>
          </cell>
        </row>
        <row r="1167">
          <cell r="A1167" t="str">
            <v>08.15.019</v>
          </cell>
          <cell r="B1167" t="str">
            <v>LT-07 LAVATÓRIO COLETIVO COM TORNEIRA DE MESA- SANIT.ADMINISTRAÇÃO</v>
          </cell>
          <cell r="D1167" t="str">
            <v>M</v>
          </cell>
          <cell r="E1167">
            <v>3363.71</v>
          </cell>
        </row>
        <row r="1168">
          <cell r="A1168" t="str">
            <v>08.15.023</v>
          </cell>
          <cell r="B1168" t="str">
            <v>MT-04 MICTORIO COLETIVO</v>
          </cell>
          <cell r="D1168" t="str">
            <v>M</v>
          </cell>
          <cell r="E1168">
            <v>2639.2</v>
          </cell>
        </row>
        <row r="1169">
          <cell r="A1169" t="str">
            <v>08.15.099</v>
          </cell>
          <cell r="B1169" t="str">
            <v>SERVICOS EM BEBEDOUROS,LAVATORIOS E MICTORIOS PADRONIZADOS</v>
          </cell>
          <cell r="D1169" t="str">
            <v>MV</v>
          </cell>
          <cell r="E1169">
            <v>710.02</v>
          </cell>
        </row>
        <row r="1170">
          <cell r="A1170" t="str">
            <v>08.16.001</v>
          </cell>
          <cell r="B1170" t="str">
            <v>BACIA SIFONADA DE LOUCA BRANCA (VDR 6L) C/ ASSENTO</v>
          </cell>
          <cell r="D1170" t="str">
            <v>UN</v>
          </cell>
          <cell r="E1170">
            <v>388.35</v>
          </cell>
        </row>
        <row r="1171">
          <cell r="A1171" t="str">
            <v>08.16.003</v>
          </cell>
          <cell r="B1171" t="str">
            <v>BACIA SANITÁRIA INFANTIL</v>
          </cell>
          <cell r="D1171" t="str">
            <v>UN</v>
          </cell>
          <cell r="E1171">
            <v>741.05</v>
          </cell>
        </row>
        <row r="1172">
          <cell r="A1172" t="str">
            <v>08.16.004</v>
          </cell>
          <cell r="B1172" t="str">
            <v>BACIA SIFONADA COM CAIXA DE DESCARGA ACOPLADA BRANCA</v>
          </cell>
          <cell r="D1172" t="str">
            <v>UN</v>
          </cell>
          <cell r="E1172">
            <v>789.03</v>
          </cell>
        </row>
        <row r="1173">
          <cell r="A1173" t="str">
            <v>08.16.010</v>
          </cell>
          <cell r="B1173" t="str">
            <v>LAVATORIO DE LOUCA BRANCA SEM COLUNA C/ TORNEIRA DE FECHAM AUTOMATICO</v>
          </cell>
          <cell r="D1173" t="str">
            <v>UN</v>
          </cell>
          <cell r="E1173">
            <v>1314.94</v>
          </cell>
        </row>
        <row r="1174">
          <cell r="A1174" t="str">
            <v>08.16.025</v>
          </cell>
          <cell r="B1174" t="str">
            <v>MICTORIO DE LOUCA SIFONADO/AUTO ASPIRANTE BRANCO</v>
          </cell>
          <cell r="D1174" t="str">
            <v>UN</v>
          </cell>
          <cell r="E1174">
            <v>754.54</v>
          </cell>
        </row>
        <row r="1175">
          <cell r="A1175" t="str">
            <v>08.16.045</v>
          </cell>
          <cell r="B1175" t="str">
            <v>TANQUE DE LOUCA BRANCA,PEQUENO C/COLUNA</v>
          </cell>
          <cell r="D1175" t="str">
            <v>UN</v>
          </cell>
          <cell r="E1175">
            <v>1321.55</v>
          </cell>
        </row>
        <row r="1176">
          <cell r="A1176" t="str">
            <v>08.16.046</v>
          </cell>
          <cell r="B1176" t="str">
            <v>TANQUE DE LOUCA BRANCA,GRANDE C/COLUNA</v>
          </cell>
          <cell r="D1176" t="str">
            <v>UN</v>
          </cell>
          <cell r="E1176">
            <v>1788.68</v>
          </cell>
        </row>
        <row r="1177">
          <cell r="A1177" t="str">
            <v>08.16.050</v>
          </cell>
          <cell r="B1177" t="str">
            <v>SABONETEIRA DE LOUCA BRANCA DE 7,5X15 CM</v>
          </cell>
          <cell r="D1177" t="str">
            <v>UN</v>
          </cell>
          <cell r="E1177">
            <v>106.42</v>
          </cell>
        </row>
        <row r="1178">
          <cell r="A1178" t="str">
            <v>08.16.051</v>
          </cell>
          <cell r="B1178" t="str">
            <v>SABONETEIRA DE LOUCA BRANCA DE 15X15 CM</v>
          </cell>
          <cell r="D1178" t="str">
            <v>UN</v>
          </cell>
          <cell r="E1178">
            <v>125.3</v>
          </cell>
        </row>
        <row r="1179">
          <cell r="A1179" t="str">
            <v>08.16.053</v>
          </cell>
          <cell r="B1179" t="str">
            <v>BR-07 CHUVEIRO ACESSIVEL</v>
          </cell>
          <cell r="D1179" t="str">
            <v>CJ</v>
          </cell>
          <cell r="E1179">
            <v>3677.55</v>
          </cell>
        </row>
        <row r="1180">
          <cell r="A1180" t="str">
            <v>08.16.054</v>
          </cell>
          <cell r="B1180" t="str">
            <v>BR-08 BACIA PARA SANITARIO ACESSIVEL</v>
          </cell>
          <cell r="D1180" t="str">
            <v>CJ</v>
          </cell>
          <cell r="E1180">
            <v>3794.53</v>
          </cell>
        </row>
        <row r="1181">
          <cell r="A1181" t="str">
            <v>08.16.055</v>
          </cell>
          <cell r="B1181" t="str">
            <v>BR-09 LAVATORIO ACESSIVEL</v>
          </cell>
          <cell r="D1181" t="str">
            <v>CJ</v>
          </cell>
          <cell r="E1181">
            <v>2369.16</v>
          </cell>
        </row>
        <row r="1182">
          <cell r="A1182" t="str">
            <v>08.16.056</v>
          </cell>
          <cell r="B1182" t="str">
            <v>BR-10 LAVATORIO (CANTO) ACESSIVEL</v>
          </cell>
          <cell r="D1182" t="str">
            <v>CJ</v>
          </cell>
          <cell r="E1182">
            <v>1684.88</v>
          </cell>
        </row>
        <row r="1183">
          <cell r="A1183" t="str">
            <v>08.16.065</v>
          </cell>
          <cell r="B1183" t="str">
            <v>PAPELEIRA DE LOUCA BRANCA DE 15X15CM</v>
          </cell>
          <cell r="D1183" t="str">
            <v>UN</v>
          </cell>
          <cell r="E1183">
            <v>144.59</v>
          </cell>
        </row>
        <row r="1184">
          <cell r="A1184" t="str">
            <v>08.16.070</v>
          </cell>
          <cell r="B1184" t="str">
            <v>CABIDE DE LOUCA BRANCA COM 2 GANCHOS</v>
          </cell>
          <cell r="D1184" t="str">
            <v>UN</v>
          </cell>
          <cell r="E1184">
            <v>79.209999999999994</v>
          </cell>
        </row>
        <row r="1185">
          <cell r="A1185" t="str">
            <v>08.16.073</v>
          </cell>
          <cell r="B1185" t="str">
            <v>BC-23 BANCO DE GRANITO 2CM COM BORDA ARREDONDADA PARA VESTIÁRIO</v>
          </cell>
          <cell r="D1185" t="str">
            <v>M</v>
          </cell>
          <cell r="E1185">
            <v>515.49</v>
          </cell>
        </row>
        <row r="1186">
          <cell r="A1186" t="str">
            <v>08.16.083</v>
          </cell>
          <cell r="B1186" t="str">
            <v>VA-01 VARAL/TOALHEIRO</v>
          </cell>
          <cell r="D1186" t="str">
            <v>UN</v>
          </cell>
          <cell r="E1186">
            <v>672.97</v>
          </cell>
        </row>
        <row r="1187">
          <cell r="A1187" t="str">
            <v>08.16.089</v>
          </cell>
          <cell r="B1187" t="str">
            <v>BR-01 BACIA P/ SANITARIO ACESSIVEL</v>
          </cell>
          <cell r="D1187" t="str">
            <v>CJ</v>
          </cell>
          <cell r="E1187">
            <v>3651.29</v>
          </cell>
        </row>
        <row r="1188">
          <cell r="A1188" t="str">
            <v>08.16.090</v>
          </cell>
          <cell r="B1188" t="str">
            <v>BR-02 LAVATORIO  PARA SANITARIO ACESSIVEL</v>
          </cell>
          <cell r="D1188" t="str">
            <v>CJ</v>
          </cell>
          <cell r="E1188">
            <v>2223.64</v>
          </cell>
        </row>
        <row r="1189">
          <cell r="A1189" t="str">
            <v>08.16.091</v>
          </cell>
          <cell r="B1189" t="str">
            <v>BR-03  CONJUNTO LAVATORIO E BACIA ACESSIVEIS</v>
          </cell>
          <cell r="D1189" t="str">
            <v>CJ</v>
          </cell>
          <cell r="E1189">
            <v>4231.78</v>
          </cell>
        </row>
        <row r="1190">
          <cell r="A1190" t="str">
            <v>08.16.092</v>
          </cell>
          <cell r="B1190" t="str">
            <v>BR-04 BARRA DE APOIO COM FIXAÇÃO LATERAL</v>
          </cell>
          <cell r="D1190" t="str">
            <v>UN</v>
          </cell>
          <cell r="E1190">
            <v>493.62</v>
          </cell>
        </row>
        <row r="1191">
          <cell r="A1191" t="str">
            <v>08.16.093</v>
          </cell>
          <cell r="B1191" t="str">
            <v>BR-05 TROCADOR ACESSÍVEL</v>
          </cell>
          <cell r="D1191" t="str">
            <v>UN</v>
          </cell>
          <cell r="E1191">
            <v>4024.34</v>
          </cell>
        </row>
        <row r="1192">
          <cell r="A1192" t="str">
            <v>08.16.094</v>
          </cell>
          <cell r="B1192" t="str">
            <v>BR-06 CHUVEIRO ACESSIVEL</v>
          </cell>
          <cell r="D1192" t="str">
            <v>CJ</v>
          </cell>
          <cell r="E1192">
            <v>3548.16</v>
          </cell>
        </row>
        <row r="1193">
          <cell r="A1193" t="str">
            <v>08.16.099</v>
          </cell>
          <cell r="B1193" t="str">
            <v>SERVICOS EM LOUCAS</v>
          </cell>
          <cell r="D1193" t="str">
            <v>MV</v>
          </cell>
          <cell r="E1193">
            <v>710.02</v>
          </cell>
        </row>
        <row r="1194">
          <cell r="A1194" t="str">
            <v>08.17.013</v>
          </cell>
          <cell r="B1194" t="str">
            <v>MICTORIO COLETIVO DE ACO INOXIDAVEL</v>
          </cell>
          <cell r="D1194" t="str">
            <v>M</v>
          </cell>
          <cell r="E1194">
            <v>1631.97</v>
          </cell>
        </row>
        <row r="1195">
          <cell r="A1195" t="str">
            <v>08.17.030</v>
          </cell>
          <cell r="B1195" t="str">
            <v>TAMPO PARA PIA MARMORE NACIONAL ESPESSURA DE 3 CM</v>
          </cell>
          <cell r="D1195" t="str">
            <v>M2</v>
          </cell>
          <cell r="E1195">
            <v>1554.96</v>
          </cell>
        </row>
        <row r="1196">
          <cell r="A1196" t="str">
            <v>08.17.037</v>
          </cell>
          <cell r="B1196" t="str">
            <v>CHUVEIRO ANTIVANDALISMO</v>
          </cell>
          <cell r="D1196" t="str">
            <v>UN</v>
          </cell>
          <cell r="E1196">
            <v>1636.56</v>
          </cell>
        </row>
        <row r="1197">
          <cell r="A1197" t="str">
            <v>08.17.038</v>
          </cell>
          <cell r="B1197" t="str">
            <v>CHUVEIRO SIMPLES C/ARTICULACAO, LATAO CROMADO DN 15MM (1/2")</v>
          </cell>
          <cell r="D1197" t="str">
            <v>UN</v>
          </cell>
          <cell r="E1197">
            <v>239.05</v>
          </cell>
        </row>
        <row r="1198">
          <cell r="A1198" t="str">
            <v>08.17.041</v>
          </cell>
          <cell r="B1198" t="str">
            <v>CHUVEIRO ELETRICO COM RESISTENCIA BLINDADA</v>
          </cell>
          <cell r="D1198" t="str">
            <v>UN</v>
          </cell>
          <cell r="E1198">
            <v>698.09</v>
          </cell>
        </row>
        <row r="1199">
          <cell r="A1199" t="str">
            <v>08.17.043</v>
          </cell>
          <cell r="B1199" t="str">
            <v>AQUECEDOR ELETRICO DE PASSAGEM COM RESISTENCIA BLINDADA</v>
          </cell>
          <cell r="D1199" t="str">
            <v>UN</v>
          </cell>
          <cell r="E1199">
            <v>1068.17</v>
          </cell>
        </row>
        <row r="1200">
          <cell r="A1200" t="str">
            <v>08.17.049</v>
          </cell>
          <cell r="B1200" t="str">
            <v>PURIFICADOR/BEBEDOURO DE AGUA REFRIGERADA</v>
          </cell>
          <cell r="D1200" t="str">
            <v>UN</v>
          </cell>
          <cell r="E1200">
            <v>4826.8599999999997</v>
          </cell>
        </row>
        <row r="1201">
          <cell r="A1201" t="str">
            <v>08.17.050</v>
          </cell>
          <cell r="B1201" t="str">
            <v>BEBEDOURO ELETRICO COM CAPACIDADE DE 40 L</v>
          </cell>
          <cell r="D1201" t="str">
            <v>UN</v>
          </cell>
          <cell r="E1201">
            <v>1952.05</v>
          </cell>
        </row>
        <row r="1202">
          <cell r="A1202" t="str">
            <v>08.17.051</v>
          </cell>
          <cell r="B1202" t="str">
            <v>BEBEDOURO ELETRICO COM CAPACIDADE DE 80 L</v>
          </cell>
          <cell r="D1202" t="str">
            <v>UN</v>
          </cell>
          <cell r="E1202">
            <v>1507.87</v>
          </cell>
        </row>
        <row r="1203">
          <cell r="A1203" t="str">
            <v>08.17.055</v>
          </cell>
          <cell r="B1203" t="str">
            <v>FILTRO PRESSAO CUNO(AQUALAR)C/ELEM FILTR CARVAO ATIVADO E CEL 180/L/H</v>
          </cell>
          <cell r="D1203" t="str">
            <v>UN</v>
          </cell>
          <cell r="E1203">
            <v>539.88</v>
          </cell>
        </row>
        <row r="1204">
          <cell r="A1204" t="str">
            <v>08.17.056</v>
          </cell>
          <cell r="B1204" t="str">
            <v>FILTRO PRESSAO CUNO (AQUALAR)C/ELEM FILTRANTE CARVAO E CEL 360/L/H</v>
          </cell>
          <cell r="D1204" t="str">
            <v>UN</v>
          </cell>
          <cell r="E1204">
            <v>764.84</v>
          </cell>
        </row>
        <row r="1205">
          <cell r="A1205" t="str">
            <v>08.17.058</v>
          </cell>
          <cell r="B1205" t="str">
            <v>FT-02 FILTRO PARA AGUA POTAVEL</v>
          </cell>
          <cell r="D1205" t="str">
            <v>UN</v>
          </cell>
          <cell r="E1205">
            <v>817.68</v>
          </cell>
        </row>
        <row r="1206">
          <cell r="A1206" t="str">
            <v>08.17.077</v>
          </cell>
          <cell r="B1206" t="str">
            <v>RESTRITOR DE VAZAO 12L/MIN PARA CHUVEIRO SIMPLES</v>
          </cell>
          <cell r="D1206" t="str">
            <v>UN</v>
          </cell>
          <cell r="E1206">
            <v>75.3</v>
          </cell>
        </row>
        <row r="1207">
          <cell r="A1207" t="str">
            <v>08.17.078</v>
          </cell>
          <cell r="B1207" t="str">
            <v>RESTRITOR DE VAZAO 6L/MIN PARA TORNEIRAS E MISTURADORES</v>
          </cell>
          <cell r="D1207" t="str">
            <v>UN</v>
          </cell>
          <cell r="E1207">
            <v>76.27</v>
          </cell>
        </row>
        <row r="1208">
          <cell r="A1208" t="str">
            <v>08.17.079</v>
          </cell>
          <cell r="B1208" t="str">
            <v>TORNEIRA DE PAREDE ANTIVANDALISMO - 85MM</v>
          </cell>
          <cell r="D1208" t="str">
            <v>UN</v>
          </cell>
          <cell r="E1208">
            <v>841.67</v>
          </cell>
        </row>
        <row r="1209">
          <cell r="A1209" t="str">
            <v>08.17.080</v>
          </cell>
          <cell r="B1209" t="str">
            <v>TORNEIRA DE LAVAGEM COM CANOPLA DE 1/2"</v>
          </cell>
          <cell r="D1209" t="str">
            <v>UN</v>
          </cell>
          <cell r="E1209">
            <v>95.34</v>
          </cell>
        </row>
        <row r="1210">
          <cell r="A1210" t="str">
            <v>08.17.081</v>
          </cell>
          <cell r="B1210" t="str">
            <v>TJ-03 TORNEIRA DE JARDIM</v>
          </cell>
          <cell r="D1210" t="str">
            <v>UN</v>
          </cell>
          <cell r="E1210">
            <v>734.54</v>
          </cell>
        </row>
        <row r="1211">
          <cell r="A1211" t="str">
            <v>08.17.084</v>
          </cell>
          <cell r="B1211" t="str">
            <v>TORNEIRA ELETRICA - ELETROD PVC Ø 25MM FLEXIVEL NBR 15465</v>
          </cell>
          <cell r="D1211" t="str">
            <v>UN</v>
          </cell>
          <cell r="E1211">
            <v>977.79</v>
          </cell>
        </row>
        <row r="1212">
          <cell r="A1212" t="str">
            <v>08.17.085</v>
          </cell>
          <cell r="B1212" t="str">
            <v>TORNEIRA DE FECHAMENTO AUTOMATICO DE MESA</v>
          </cell>
          <cell r="D1212" t="str">
            <v>UN</v>
          </cell>
          <cell r="E1212">
            <v>772.87</v>
          </cell>
        </row>
        <row r="1213">
          <cell r="A1213" t="str">
            <v>08.17.086</v>
          </cell>
          <cell r="B1213" t="str">
            <v>TORNEIRA DE FECHAMENTO AUTOMATICO DE PAREDE</v>
          </cell>
          <cell r="D1213" t="str">
            <v>UN</v>
          </cell>
          <cell r="E1213">
            <v>817.76</v>
          </cell>
        </row>
        <row r="1214">
          <cell r="A1214" t="str">
            <v>08.17.087</v>
          </cell>
          <cell r="B1214" t="str">
            <v>TORNEIRA DE PAREDE ANTIVANDALISMO -140mm</v>
          </cell>
          <cell r="D1214" t="str">
            <v>UN</v>
          </cell>
          <cell r="E1214">
            <v>894.89</v>
          </cell>
        </row>
        <row r="1215">
          <cell r="A1215" t="str">
            <v>08.17.088</v>
          </cell>
          <cell r="B1215" t="str">
            <v>TORNEIRA DE USO RESTRITO DE 1/2</v>
          </cell>
          <cell r="D1215" t="str">
            <v>UN</v>
          </cell>
          <cell r="E1215">
            <v>250.6</v>
          </cell>
        </row>
        <row r="1216">
          <cell r="A1216" t="str">
            <v>08.17.089</v>
          </cell>
          <cell r="B1216" t="str">
            <v>TORNEIRA DE USO RESTRITO DE 3/4</v>
          </cell>
          <cell r="D1216" t="str">
            <v>UN</v>
          </cell>
          <cell r="E1216">
            <v>438.39</v>
          </cell>
        </row>
        <row r="1217">
          <cell r="A1217" t="str">
            <v>08.17.099</v>
          </cell>
          <cell r="B1217" t="str">
            <v>SERVICOS EM APARELHOS E METAIS</v>
          </cell>
          <cell r="D1217" t="str">
            <v>MV</v>
          </cell>
          <cell r="E1217">
            <v>710.02</v>
          </cell>
        </row>
        <row r="1218">
          <cell r="A1218" t="str">
            <v>08.50.001</v>
          </cell>
          <cell r="B1218" t="str">
            <v>DEMOLIÇÃO DE TUBULACÕES EM GERAL INCLUINDO CONEXÕES, CAIXAS E RALOS</v>
          </cell>
          <cell r="D1218" t="str">
            <v>M</v>
          </cell>
          <cell r="E1218">
            <v>10.98</v>
          </cell>
        </row>
        <row r="1219">
          <cell r="A1219" t="str">
            <v>08.50.020</v>
          </cell>
          <cell r="B1219" t="str">
            <v>DEMOLIÇÃO DE CALHAS E RUFOS EM CHAPAS METALICAS</v>
          </cell>
          <cell r="D1219" t="str">
            <v>M</v>
          </cell>
          <cell r="E1219">
            <v>6.31</v>
          </cell>
        </row>
        <row r="1220">
          <cell r="A1220" t="str">
            <v>08.50.021</v>
          </cell>
          <cell r="B1220" t="str">
            <v>DEMOLIÇÃO DE CONDUTORES APARENTES</v>
          </cell>
          <cell r="D1220" t="str">
            <v>M</v>
          </cell>
          <cell r="E1220">
            <v>4.12</v>
          </cell>
        </row>
        <row r="1221">
          <cell r="A1221" t="str">
            <v>08.50.099</v>
          </cell>
          <cell r="B1221" t="str">
            <v>DEMOLICOES</v>
          </cell>
          <cell r="D1221" t="str">
            <v>MV</v>
          </cell>
          <cell r="E1221">
            <v>710.02</v>
          </cell>
        </row>
        <row r="1222">
          <cell r="A1222" t="str">
            <v>08.60.005</v>
          </cell>
          <cell r="B1222" t="str">
            <v>RETIRADA DE REGISTROS E VÁLVULAS DE DESCARGA</v>
          </cell>
          <cell r="D1222" t="str">
            <v>UN</v>
          </cell>
          <cell r="E1222">
            <v>94.04</v>
          </cell>
        </row>
        <row r="1223">
          <cell r="A1223" t="str">
            <v>08.60.006</v>
          </cell>
          <cell r="B1223" t="str">
            <v>RETIRADA DE VÁLVULAS DE RETENCAO</v>
          </cell>
          <cell r="D1223" t="str">
            <v>UN</v>
          </cell>
          <cell r="E1223">
            <v>37.78</v>
          </cell>
        </row>
        <row r="1224">
          <cell r="A1224" t="str">
            <v>08.60.007</v>
          </cell>
          <cell r="B1224" t="str">
            <v>RETIRADA DE TORNEIRAS</v>
          </cell>
          <cell r="D1224" t="str">
            <v>UN</v>
          </cell>
          <cell r="E1224">
            <v>8.93</v>
          </cell>
        </row>
        <row r="1225">
          <cell r="A1225" t="str">
            <v>08.60.010</v>
          </cell>
          <cell r="B1225" t="str">
            <v>RETIRADA DE SIFÕES</v>
          </cell>
          <cell r="D1225" t="str">
            <v>UN</v>
          </cell>
          <cell r="E1225">
            <v>13.74</v>
          </cell>
        </row>
        <row r="1226">
          <cell r="A1226" t="str">
            <v>08.60.011</v>
          </cell>
          <cell r="B1226" t="str">
            <v>RETIRADA DE APARELHOS SANITÁRIOS INCLUINDO ACESSÓRIOS</v>
          </cell>
          <cell r="D1226" t="str">
            <v>UN</v>
          </cell>
          <cell r="E1226">
            <v>68.7</v>
          </cell>
        </row>
        <row r="1227">
          <cell r="A1227" t="str">
            <v>08.60.013</v>
          </cell>
          <cell r="B1227" t="str">
            <v>RETIRADA DE RESERVATÓRIOS DE FIBRO CIMENTO ATE 1000 LITROS</v>
          </cell>
          <cell r="D1227" t="str">
            <v>UN</v>
          </cell>
          <cell r="E1227">
            <v>188.08</v>
          </cell>
        </row>
        <row r="1228">
          <cell r="A1228" t="str">
            <v>08.60.014</v>
          </cell>
          <cell r="B1228" t="str">
            <v>RETIRADA DE CONJUNTO DE MOTOR-BOMBA</v>
          </cell>
          <cell r="D1228" t="str">
            <v>UN</v>
          </cell>
          <cell r="E1228">
            <v>274.8</v>
          </cell>
        </row>
        <row r="1229">
          <cell r="A1229" t="str">
            <v>08.60.015</v>
          </cell>
          <cell r="B1229" t="str">
            <v>RETIRADA DE HIDRANTE DE PAREDE COMPLETO</v>
          </cell>
          <cell r="D1229" t="str">
            <v>UN</v>
          </cell>
          <cell r="E1229">
            <v>103.05</v>
          </cell>
        </row>
        <row r="1230">
          <cell r="A1230" t="str">
            <v>08.60.099</v>
          </cell>
          <cell r="B1230" t="str">
            <v>RETIRADAS</v>
          </cell>
          <cell r="D1230" t="str">
            <v>MV</v>
          </cell>
          <cell r="E1230">
            <v>710.02</v>
          </cell>
        </row>
        <row r="1231">
          <cell r="A1231" t="str">
            <v>08.70.005</v>
          </cell>
          <cell r="B1231" t="str">
            <v>RECOLOCAÇÃO DE REGISTRO E VÁLVULAS DE DESCARGA</v>
          </cell>
          <cell r="D1231" t="str">
            <v>UN</v>
          </cell>
          <cell r="E1231">
            <v>190.09</v>
          </cell>
        </row>
        <row r="1232">
          <cell r="A1232" t="str">
            <v>08.70.006</v>
          </cell>
          <cell r="B1232" t="str">
            <v>RECOLOCAÇÃO DE VÁLVULA DE RETENÇÃO</v>
          </cell>
          <cell r="D1232" t="str">
            <v>UN</v>
          </cell>
          <cell r="E1232">
            <v>65.290000000000006</v>
          </cell>
        </row>
        <row r="1233">
          <cell r="A1233" t="str">
            <v>08.70.007</v>
          </cell>
          <cell r="B1233" t="str">
            <v>RECOLOCAÇÃO DE TORNEIRAS</v>
          </cell>
          <cell r="D1233" t="str">
            <v>UN</v>
          </cell>
          <cell r="E1233">
            <v>31.34</v>
          </cell>
        </row>
        <row r="1234">
          <cell r="A1234" t="str">
            <v>08.70.010</v>
          </cell>
          <cell r="B1234" t="str">
            <v>RECOLOCAÇÃO DE SIFÕES</v>
          </cell>
          <cell r="D1234" t="str">
            <v>UN</v>
          </cell>
          <cell r="E1234">
            <v>31.34</v>
          </cell>
        </row>
        <row r="1235">
          <cell r="A1235" t="str">
            <v>08.70.013</v>
          </cell>
          <cell r="B1235" t="str">
            <v>RECOLOCAÇÃO DE RESERVATÓRIO DE FIBRO-CIMENTO ATE 1000 L</v>
          </cell>
          <cell r="D1235" t="str">
            <v>UN</v>
          </cell>
          <cell r="E1235">
            <v>250.77</v>
          </cell>
        </row>
        <row r="1236">
          <cell r="A1236" t="str">
            <v>08.70.014</v>
          </cell>
          <cell r="B1236" t="str">
            <v>RECOLOCAÇÃO DE CONJUNTO MOTOR BOMBA</v>
          </cell>
          <cell r="D1236" t="str">
            <v>UN</v>
          </cell>
          <cell r="E1236">
            <v>250.77</v>
          </cell>
        </row>
        <row r="1237">
          <cell r="A1237" t="str">
            <v>08.70.015</v>
          </cell>
          <cell r="B1237" t="str">
            <v>RECOLOCAÇÃO DE HIDRANTE DE PAREDE COMPLETO</v>
          </cell>
          <cell r="D1237" t="str">
            <v>UN</v>
          </cell>
          <cell r="E1237">
            <v>326.01</v>
          </cell>
        </row>
        <row r="1238">
          <cell r="A1238" t="str">
            <v>08.70.016</v>
          </cell>
          <cell r="B1238" t="str">
            <v>RECOLOCAÇÃO DE APARELHOS SANITARIOS INCLUINDO ACESSORIOS</v>
          </cell>
          <cell r="D1238" t="str">
            <v>UN</v>
          </cell>
          <cell r="E1238">
            <v>156.72999999999999</v>
          </cell>
        </row>
        <row r="1239">
          <cell r="A1239" t="str">
            <v>08.70.099</v>
          </cell>
          <cell r="B1239" t="str">
            <v>RECOLOCACOES DE INSTALACOES HIDRAULICAS</v>
          </cell>
          <cell r="D1239" t="str">
            <v>MV</v>
          </cell>
          <cell r="E1239">
            <v>710.02</v>
          </cell>
        </row>
        <row r="1240">
          <cell r="A1240" t="str">
            <v>08.80.007</v>
          </cell>
          <cell r="B1240" t="str">
            <v>CAVALETE DE 3/4" (TUBO E CONEXÕES DE AÇO GALVANIZADO)</v>
          </cell>
          <cell r="D1240" t="str">
            <v>UN</v>
          </cell>
          <cell r="E1240">
            <v>390.56</v>
          </cell>
        </row>
        <row r="1241">
          <cell r="A1241" t="str">
            <v>08.80.008</v>
          </cell>
          <cell r="B1241" t="str">
            <v>CAVALETE DE 1" (TUBO E CONEXÕES DE AÇO GALVANIZADO)</v>
          </cell>
          <cell r="D1241" t="str">
            <v>UN</v>
          </cell>
          <cell r="E1241">
            <v>433.08</v>
          </cell>
        </row>
        <row r="1242">
          <cell r="A1242" t="str">
            <v>08.80.009</v>
          </cell>
          <cell r="B1242" t="str">
            <v>CAVALETE DE 1 1/2" (TUBO E CONEXÕES DE AÇO GALVANIZADO)</v>
          </cell>
          <cell r="D1242" t="str">
            <v>UN</v>
          </cell>
          <cell r="E1242">
            <v>575.58000000000004</v>
          </cell>
        </row>
        <row r="1243">
          <cell r="A1243" t="str">
            <v>08.80.010</v>
          </cell>
          <cell r="B1243" t="str">
            <v>CANOPLA PARA REGISTROS</v>
          </cell>
          <cell r="D1243" t="str">
            <v>UN</v>
          </cell>
          <cell r="E1243">
            <v>102.49</v>
          </cell>
        </row>
        <row r="1244">
          <cell r="A1244" t="str">
            <v>08.80.011</v>
          </cell>
          <cell r="B1244" t="str">
            <v>CANOPLA PARA VALVULA DE DESCARGA</v>
          </cell>
          <cell r="D1244" t="str">
            <v>UN</v>
          </cell>
          <cell r="E1244">
            <v>168.51</v>
          </cell>
        </row>
        <row r="1245">
          <cell r="A1245" t="str">
            <v>08.80.012</v>
          </cell>
          <cell r="B1245" t="str">
            <v>VOLANTE CROMADO PARA REGISTRO</v>
          </cell>
          <cell r="D1245" t="str">
            <v>UN</v>
          </cell>
          <cell r="E1245">
            <v>33.020000000000003</v>
          </cell>
        </row>
        <row r="1246">
          <cell r="A1246" t="str">
            <v>08.80.015</v>
          </cell>
          <cell r="B1246" t="str">
            <v>BOTAO PARA VALVULA DE DESCARGA</v>
          </cell>
          <cell r="D1246" t="str">
            <v>UN</v>
          </cell>
          <cell r="E1246">
            <v>65.53</v>
          </cell>
        </row>
        <row r="1247">
          <cell r="A1247" t="str">
            <v>08.80.018</v>
          </cell>
          <cell r="B1247" t="str">
            <v>ACABAMENTO ANTIVANDALISMO PARA VALVULA DE DESCARGA</v>
          </cell>
          <cell r="D1247" t="str">
            <v>UN</v>
          </cell>
          <cell r="E1247">
            <v>383.65</v>
          </cell>
        </row>
        <row r="1248">
          <cell r="A1248" t="str">
            <v>08.80.019</v>
          </cell>
          <cell r="B1248" t="str">
            <v>REPARO PARA CAIXA DE DESCARGA ACOPLADA</v>
          </cell>
          <cell r="D1248" t="str">
            <v>CJ</v>
          </cell>
          <cell r="E1248">
            <v>195.15</v>
          </cell>
        </row>
        <row r="1249">
          <cell r="A1249" t="str">
            <v>08.80.020</v>
          </cell>
          <cell r="B1249" t="str">
            <v>REPARO DE VALVULA DE DESCARGA</v>
          </cell>
          <cell r="D1249" t="str">
            <v>UN</v>
          </cell>
          <cell r="E1249">
            <v>185.63</v>
          </cell>
        </row>
        <row r="1250">
          <cell r="A1250" t="str">
            <v>08.80.021</v>
          </cell>
          <cell r="B1250" t="str">
            <v>TUBO DE DESCARGA EM PVC DN=40MM</v>
          </cell>
          <cell r="D1250" t="str">
            <v>UN</v>
          </cell>
          <cell r="E1250">
            <v>43.95</v>
          </cell>
        </row>
        <row r="1251">
          <cell r="A1251" t="str">
            <v>08.80.022</v>
          </cell>
          <cell r="B1251" t="str">
            <v>TUBO DE LIGAÇÃO COM CANOPLA PARA VASO SANITÁRIO (METAL CROMADO)</v>
          </cell>
          <cell r="D1251" t="str">
            <v>UN</v>
          </cell>
          <cell r="E1251">
            <v>51.1</v>
          </cell>
        </row>
        <row r="1252">
          <cell r="A1252" t="str">
            <v>08.80.031</v>
          </cell>
          <cell r="B1252" t="str">
            <v>TORNEIRA DE PRESSAO CROMADA DE 1/2" EM PAREDE</v>
          </cell>
          <cell r="D1252" t="str">
            <v>UN</v>
          </cell>
          <cell r="E1252">
            <v>194.55</v>
          </cell>
        </row>
        <row r="1253">
          <cell r="A1253" t="str">
            <v>08.80.032</v>
          </cell>
          <cell r="B1253" t="str">
            <v>TORNEIRA PARA LAVATORIO DE LOUCA BRANCA OU BANCADA</v>
          </cell>
          <cell r="D1253" t="str">
            <v>UN</v>
          </cell>
          <cell r="E1253">
            <v>150.38</v>
          </cell>
        </row>
        <row r="1254">
          <cell r="A1254" t="str">
            <v>08.80.040</v>
          </cell>
          <cell r="B1254" t="str">
            <v>LAUDO COM TESTE DE ESTANQUEIDADE EM INSTAL.DE  REDES DE DISTRIB.DE GÁS COMBUST.NBR 15526/07</v>
          </cell>
          <cell r="D1254" t="str">
            <v>UN</v>
          </cell>
          <cell r="E1254">
            <v>2330.54</v>
          </cell>
        </row>
        <row r="1255">
          <cell r="A1255" t="str">
            <v>08.80.090</v>
          </cell>
          <cell r="B1255" t="str">
            <v>ABRIGO PARA HIDRANTE CAIXA 0,60X0,90X0,17M COM CESTO MEIA LUA P/MANGUEIRA</v>
          </cell>
          <cell r="D1255" t="str">
            <v>UN</v>
          </cell>
          <cell r="E1255">
            <v>545.73</v>
          </cell>
        </row>
        <row r="1256">
          <cell r="A1256" t="str">
            <v>08.80.091</v>
          </cell>
          <cell r="B1256" t="str">
            <v>RECARGA DE EXTINTOR DE GAS CARBONICO DE 6 LITROS</v>
          </cell>
          <cell r="D1256" t="str">
            <v>UN</v>
          </cell>
          <cell r="E1256">
            <v>103.31</v>
          </cell>
        </row>
        <row r="1257">
          <cell r="A1257" t="str">
            <v>08.80.092</v>
          </cell>
          <cell r="B1257" t="str">
            <v>RECARGA DE EXTINTOR DE ESPUMA DE 10 LITROS</v>
          </cell>
          <cell r="D1257" t="str">
            <v>UN</v>
          </cell>
          <cell r="E1257">
            <v>112.82</v>
          </cell>
        </row>
        <row r="1258">
          <cell r="A1258" t="str">
            <v>08.80.093</v>
          </cell>
          <cell r="B1258" t="str">
            <v>RECARGA DE EXTINTOR DE PO QUIMICO DE 4 KG</v>
          </cell>
          <cell r="D1258" t="str">
            <v>UN</v>
          </cell>
          <cell r="E1258">
            <v>44.69</v>
          </cell>
        </row>
        <row r="1259">
          <cell r="A1259" t="str">
            <v>08.80.095</v>
          </cell>
          <cell r="B1259" t="str">
            <v>EXTINTOR DE INCENDIO DE AGUA PRESSURIZADA 10L : RECARGA</v>
          </cell>
          <cell r="D1259" t="str">
            <v>UN</v>
          </cell>
          <cell r="E1259">
            <v>35.11</v>
          </cell>
        </row>
        <row r="1260">
          <cell r="A1260" t="str">
            <v>08.80.099</v>
          </cell>
          <cell r="B1260" t="str">
            <v>OUTROS SERVICOS DE REDE DE GAS E AGUA FRIA - CONSERVACAO</v>
          </cell>
          <cell r="D1260" t="str">
            <v>MV</v>
          </cell>
          <cell r="E1260">
            <v>710.02</v>
          </cell>
        </row>
        <row r="1261">
          <cell r="A1261" t="str">
            <v>08.82.012</v>
          </cell>
          <cell r="B1261" t="str">
            <v>RALO SIFONADO F.FUNDIDO DN 150MM C/GRELHA PVC CROMADO</v>
          </cell>
          <cell r="D1261" t="str">
            <v>UN</v>
          </cell>
          <cell r="E1261">
            <v>822.53</v>
          </cell>
        </row>
        <row r="1262">
          <cell r="A1262" t="str">
            <v>08.82.023</v>
          </cell>
          <cell r="B1262" t="str">
            <v>GRELHA METALICA CROMADA DIAM 15 CM</v>
          </cell>
          <cell r="D1262" t="str">
            <v>UN</v>
          </cell>
          <cell r="E1262">
            <v>30.44</v>
          </cell>
        </row>
        <row r="1263">
          <cell r="A1263" t="str">
            <v>08.82.024</v>
          </cell>
          <cell r="B1263" t="str">
            <v>GRELHA METALICA CROMADA DIAM 10 CM</v>
          </cell>
          <cell r="D1263" t="str">
            <v>UN</v>
          </cell>
          <cell r="E1263">
            <v>15.69</v>
          </cell>
        </row>
        <row r="1264">
          <cell r="A1264" t="str">
            <v>08.82.030</v>
          </cell>
          <cell r="B1264" t="str">
            <v>GRELHA DE FERRO FUNDIDO DE 20X20 CM</v>
          </cell>
          <cell r="D1264" t="str">
            <v>UN</v>
          </cell>
          <cell r="E1264">
            <v>67.59</v>
          </cell>
        </row>
        <row r="1265">
          <cell r="A1265" t="str">
            <v>08.82.031</v>
          </cell>
          <cell r="B1265" t="str">
            <v>GRELHA DE FERRO FUNDIDO DE 15X15 CM</v>
          </cell>
          <cell r="D1265" t="str">
            <v>UN</v>
          </cell>
          <cell r="E1265">
            <v>41.36</v>
          </cell>
        </row>
        <row r="1266">
          <cell r="A1266" t="str">
            <v>08.82.040</v>
          </cell>
          <cell r="B1266" t="str">
            <v>SIFAO METALICO TIPO COPO DN 2X2"</v>
          </cell>
          <cell r="D1266" t="str">
            <v>UN</v>
          </cell>
          <cell r="E1266">
            <v>297.39</v>
          </cell>
        </row>
        <row r="1267">
          <cell r="A1267" t="str">
            <v>08.82.041</v>
          </cell>
          <cell r="B1267" t="str">
            <v>SIFAO METALICO TIPO COPO DN 1 1/2 X 1 1/2"</v>
          </cell>
          <cell r="D1267" t="str">
            <v>UN</v>
          </cell>
          <cell r="E1267">
            <v>146.26</v>
          </cell>
        </row>
        <row r="1268">
          <cell r="A1268" t="str">
            <v>08.82.046</v>
          </cell>
          <cell r="B1268" t="str">
            <v>SIFAO PVC RIGIDO TIPO COPO DN 1 1/2X1 1/2"</v>
          </cell>
          <cell r="D1268" t="str">
            <v>UN</v>
          </cell>
          <cell r="E1268">
            <v>38.04</v>
          </cell>
        </row>
        <row r="1269">
          <cell r="A1269" t="str">
            <v>08.82.050</v>
          </cell>
          <cell r="B1269" t="str">
            <v>DESENTUPIMENTO DE RAMAIS DE ESGOTO</v>
          </cell>
          <cell r="D1269" t="str">
            <v>M</v>
          </cell>
          <cell r="E1269">
            <v>15.19</v>
          </cell>
        </row>
        <row r="1270">
          <cell r="A1270" t="str">
            <v>08.82.055</v>
          </cell>
          <cell r="B1270" t="str">
            <v>LIMPEZA SIMPLES EM CALHAS METALICAS</v>
          </cell>
          <cell r="D1270" t="str">
            <v>M</v>
          </cell>
          <cell r="E1270">
            <v>5.0999999999999996</v>
          </cell>
        </row>
        <row r="1271">
          <cell r="A1271" t="str">
            <v>08.82.056</v>
          </cell>
          <cell r="B1271" t="str">
            <v>LIMPEZA SIMPLES EM LAJES/CALHAS DE CONCRETO</v>
          </cell>
          <cell r="D1271" t="str">
            <v>M2</v>
          </cell>
          <cell r="E1271">
            <v>12.36</v>
          </cell>
        </row>
        <row r="1272">
          <cell r="A1272" t="str">
            <v>08.82.060</v>
          </cell>
          <cell r="B1272" t="str">
            <v>LIMPEZA DE CANALETAS DE ÁGUAS PLUVIAIS</v>
          </cell>
          <cell r="D1272" t="str">
            <v>M</v>
          </cell>
          <cell r="E1272">
            <v>6.86</v>
          </cell>
        </row>
        <row r="1273">
          <cell r="A1273" t="str">
            <v>08.82.061</v>
          </cell>
          <cell r="B1273" t="str">
            <v>SOLDA E REBITAGEM EM CALHAS DE CHAPA GALVANIZADA</v>
          </cell>
          <cell r="D1273" t="str">
            <v>M</v>
          </cell>
          <cell r="E1273">
            <v>120.63</v>
          </cell>
        </row>
        <row r="1274">
          <cell r="A1274" t="str">
            <v>08.82.062</v>
          </cell>
          <cell r="B1274" t="str">
            <v>SOLDA EM CHAPA GALVANIZADA</v>
          </cell>
          <cell r="D1274" t="str">
            <v>M</v>
          </cell>
          <cell r="E1274">
            <v>110.7</v>
          </cell>
        </row>
        <row r="1275">
          <cell r="A1275" t="str">
            <v>08.82.099</v>
          </cell>
          <cell r="B1275" t="str">
            <v>OUTROS SERVICOS DE REDES DE ESGOTO E AGUAS PLUVIAIS</v>
          </cell>
          <cell r="D1275" t="str">
            <v>MV</v>
          </cell>
          <cell r="E1275">
            <v>710.02</v>
          </cell>
        </row>
        <row r="1276">
          <cell r="A1276" t="str">
            <v>08.84.005</v>
          </cell>
          <cell r="B1276" t="str">
            <v>ASSENTO PLASTICO C/ TAMPA PARA BACIA SANITARIA</v>
          </cell>
          <cell r="D1276" t="str">
            <v>UN</v>
          </cell>
          <cell r="E1276">
            <v>51.38</v>
          </cell>
        </row>
        <row r="1277">
          <cell r="A1277" t="str">
            <v>08.84.012</v>
          </cell>
          <cell r="B1277" t="str">
            <v>BOLSA PLASTICA PARA BACIA SANITARIA</v>
          </cell>
          <cell r="D1277" t="str">
            <v>UN</v>
          </cell>
          <cell r="E1277">
            <v>22.06</v>
          </cell>
        </row>
        <row r="1278">
          <cell r="A1278" t="str">
            <v>08.84.020</v>
          </cell>
          <cell r="B1278" t="str">
            <v>SUPORTE DE FERRO FUNDIDO PARA LAVATORIO</v>
          </cell>
          <cell r="D1278" t="str">
            <v>UN</v>
          </cell>
          <cell r="E1278">
            <v>68.209999999999994</v>
          </cell>
        </row>
        <row r="1279">
          <cell r="A1279" t="str">
            <v>08.84.030</v>
          </cell>
          <cell r="B1279" t="str">
            <v>TORNEIRA DE PAREDE ANTIVANDALISMO - 85MM</v>
          </cell>
          <cell r="D1279" t="str">
            <v>UN</v>
          </cell>
          <cell r="E1279">
            <v>820.98</v>
          </cell>
        </row>
        <row r="1280">
          <cell r="A1280" t="str">
            <v>08.84.031</v>
          </cell>
          <cell r="B1280" t="str">
            <v>TORNEIRA DE FECHAMENTO AUTOMATICO DE PAREDE</v>
          </cell>
          <cell r="D1280" t="str">
            <v>UN</v>
          </cell>
          <cell r="E1280">
            <v>814.82</v>
          </cell>
        </row>
        <row r="1281">
          <cell r="A1281" t="str">
            <v>08.84.032</v>
          </cell>
          <cell r="B1281" t="str">
            <v>TORNEIRA DE PAREDE ANTIVANDALISMO -140mm</v>
          </cell>
          <cell r="D1281" t="str">
            <v>UN</v>
          </cell>
          <cell r="E1281">
            <v>873.98</v>
          </cell>
        </row>
        <row r="1282">
          <cell r="A1282" t="str">
            <v>08.84.033</v>
          </cell>
          <cell r="B1282" t="str">
            <v>TORNEIRA PRES 1/2 C/ALAVANCA TIPO MESA CROMADO</v>
          </cell>
          <cell r="D1282" t="str">
            <v>UN</v>
          </cell>
          <cell r="E1282">
            <v>353.63</v>
          </cell>
        </row>
        <row r="1283">
          <cell r="A1283" t="str">
            <v>08.84.034</v>
          </cell>
          <cell r="B1283" t="str">
            <v>TORNEIRA MEC/CER 1/4 VOLTA TIPO PARED CROMADO 1/2</v>
          </cell>
          <cell r="D1283" t="str">
            <v>UN</v>
          </cell>
          <cell r="E1283">
            <v>592.19000000000005</v>
          </cell>
        </row>
        <row r="1284">
          <cell r="A1284" t="str">
            <v>08.84.035</v>
          </cell>
          <cell r="B1284" t="str">
            <v>TORNEIRA MEC/CER 1/4 VOLTA TIPO MESA CROMADO 1/2</v>
          </cell>
          <cell r="D1284" t="str">
            <v>UN</v>
          </cell>
          <cell r="E1284">
            <v>549.64</v>
          </cell>
        </row>
        <row r="1285">
          <cell r="A1285" t="str">
            <v>08.84.036</v>
          </cell>
          <cell r="B1285" t="str">
            <v>MISTURADOR P/PIA 1/4 VOLTA TIPO PARED CROMADO 1/2"</v>
          </cell>
          <cell r="D1285" t="str">
            <v>UN</v>
          </cell>
          <cell r="E1285">
            <v>1137.8</v>
          </cell>
        </row>
        <row r="1286">
          <cell r="A1286" t="str">
            <v>08.84.038</v>
          </cell>
          <cell r="B1286" t="str">
            <v>FILTRO DE PRESSAO CUNO (AQUALAR) C/ELEM. FILTRANTE CARVAO E CEL 360/L/H</v>
          </cell>
          <cell r="D1286" t="str">
            <v>UN</v>
          </cell>
          <cell r="E1286">
            <v>561.52</v>
          </cell>
        </row>
        <row r="1287">
          <cell r="A1287" t="str">
            <v>08.84.042</v>
          </cell>
          <cell r="B1287" t="str">
            <v>ELEMENTO FILTRANTE CUNO (AQUALAR)ELEM FILTRANTE CARVAO E CEL/180L/H</v>
          </cell>
          <cell r="D1287" t="str">
            <v>UN</v>
          </cell>
          <cell r="E1287">
            <v>105.27</v>
          </cell>
        </row>
        <row r="1288">
          <cell r="A1288" t="str">
            <v>08.84.043</v>
          </cell>
          <cell r="B1288" t="str">
            <v>ELEMENTO FILTRANTE CUNO (AQUALAR) CARVAO E CELULOSE 360 L/H</v>
          </cell>
          <cell r="D1288" t="str">
            <v>UN</v>
          </cell>
          <cell r="E1288">
            <v>139.59</v>
          </cell>
        </row>
        <row r="1289">
          <cell r="A1289" t="str">
            <v>08.84.047</v>
          </cell>
          <cell r="B1289" t="str">
            <v>TAMPO DE PIA EM MARMORE BRANCO NACIONAL DE 3 CM</v>
          </cell>
          <cell r="D1289" t="str">
            <v>M2</v>
          </cell>
          <cell r="E1289">
            <v>1554.96</v>
          </cell>
        </row>
        <row r="1290">
          <cell r="A1290" t="str">
            <v>08.84.048</v>
          </cell>
          <cell r="B1290" t="str">
            <v>TAMPO DE PIA EM GRANILITE</v>
          </cell>
          <cell r="D1290" t="str">
            <v>M2</v>
          </cell>
          <cell r="E1290">
            <v>746.37</v>
          </cell>
        </row>
        <row r="1291">
          <cell r="A1291" t="str">
            <v>08.84.049</v>
          </cell>
          <cell r="B1291" t="str">
            <v>TAMPO ACO INOX (304) C/ CUBA SIMPLES - CH.22</v>
          </cell>
          <cell r="D1291" t="str">
            <v>M2</v>
          </cell>
          <cell r="E1291">
            <v>3245.29</v>
          </cell>
        </row>
        <row r="1292">
          <cell r="A1292" t="str">
            <v>08.84.050</v>
          </cell>
          <cell r="B1292" t="str">
            <v>TAMPO ACO INOX (304) C/ CUBA DUPLA - CH.22</v>
          </cell>
          <cell r="D1292" t="str">
            <v>M2</v>
          </cell>
          <cell r="E1292">
            <v>3492.38</v>
          </cell>
        </row>
        <row r="1293">
          <cell r="A1293" t="str">
            <v>08.84.054</v>
          </cell>
          <cell r="B1293" t="str">
            <v>CUBA SIMPLES ACO INOX(304) - CHAPA 22 560X330X140MM - SEM PERTENCES</v>
          </cell>
          <cell r="D1293" t="str">
            <v>UN</v>
          </cell>
          <cell r="E1293">
            <v>332.59</v>
          </cell>
        </row>
        <row r="1294">
          <cell r="A1294" t="str">
            <v>08.84.055</v>
          </cell>
          <cell r="B1294" t="str">
            <v>CUBA SIMPLES ACO INOX(304) CHAP.22 - 400X340X140MM - SEM PERTENCES</v>
          </cell>
          <cell r="D1294" t="str">
            <v>UN</v>
          </cell>
          <cell r="E1294">
            <v>356.86</v>
          </cell>
        </row>
        <row r="1295">
          <cell r="A1295" t="str">
            <v>08.84.058</v>
          </cell>
          <cell r="B1295" t="str">
            <v>CUBA DUPLA ACO INOX(304) CHAPA 22 835X340X140MM - SEM PERTENCES</v>
          </cell>
          <cell r="D1295" t="str">
            <v>UN</v>
          </cell>
          <cell r="E1295">
            <v>557.62</v>
          </cell>
        </row>
        <row r="1296">
          <cell r="A1296" t="str">
            <v>08.84.060</v>
          </cell>
          <cell r="B1296" t="str">
            <v>TAMPO LISO EM ACO INOX (304) CHAPA 20</v>
          </cell>
          <cell r="D1296" t="str">
            <v>M2</v>
          </cell>
          <cell r="E1296">
            <v>1703.03</v>
          </cell>
        </row>
        <row r="1297">
          <cell r="A1297" t="str">
            <v>08.84.073</v>
          </cell>
          <cell r="B1297" t="str">
            <v>VALVULA AMERICANA</v>
          </cell>
          <cell r="D1297" t="str">
            <v>UN</v>
          </cell>
          <cell r="E1297">
            <v>112.68</v>
          </cell>
        </row>
        <row r="1298">
          <cell r="A1298" t="str">
            <v>08.84.076</v>
          </cell>
          <cell r="B1298" t="str">
            <v>VALVULA DE METAL CROMADO DE 1 1/2"</v>
          </cell>
          <cell r="D1298" t="str">
            <v>UN</v>
          </cell>
          <cell r="E1298">
            <v>121.93</v>
          </cell>
        </row>
        <row r="1299">
          <cell r="A1299" t="str">
            <v>08.84.090</v>
          </cell>
          <cell r="B1299" t="str">
            <v>MANGUEIRA PARA HIDRANTE DIAM 1 1/2' L=15,00M</v>
          </cell>
          <cell r="D1299" t="str">
            <v>UN</v>
          </cell>
          <cell r="E1299">
            <v>534.75</v>
          </cell>
        </row>
        <row r="1300">
          <cell r="A1300" t="str">
            <v>08.84.091</v>
          </cell>
          <cell r="B1300" t="str">
            <v>MANGUEIRA PARA HIDRANTE DIAM 1 1/2' L=30,00M</v>
          </cell>
          <cell r="D1300" t="str">
            <v>UN</v>
          </cell>
          <cell r="E1300">
            <v>865.37</v>
          </cell>
        </row>
        <row r="1301">
          <cell r="A1301" t="str">
            <v>08.84.099</v>
          </cell>
          <cell r="B1301" t="str">
            <v>OUTROS SERVICOS DE APARELHOS E METAIS</v>
          </cell>
          <cell r="D1301" t="str">
            <v>MV</v>
          </cell>
          <cell r="E1301">
            <v>710.02</v>
          </cell>
        </row>
        <row r="1302">
          <cell r="A1302" t="str">
            <v>08.86.099</v>
          </cell>
          <cell r="B1302" t="str">
            <v>OUTROS SERVICOS DE TRATAMENTO DE DESPEJOS SANITARIOS</v>
          </cell>
          <cell r="D1302" t="str">
            <v>MV</v>
          </cell>
          <cell r="E1302">
            <v>710.02</v>
          </cell>
        </row>
        <row r="1303">
          <cell r="A1303" t="str">
            <v>09.01.001</v>
          </cell>
          <cell r="B1303" t="str">
            <v>TE-01 ENTRADA PRIMÁRIA SIMPLIF. POSTE UNICO - EDP - 112,5 KVA - 15KV- 220/127 V</v>
          </cell>
          <cell r="D1303" t="str">
            <v>UN</v>
          </cell>
          <cell r="E1303">
            <v>73843.64</v>
          </cell>
        </row>
        <row r="1304">
          <cell r="A1304" t="str">
            <v>09.01.002</v>
          </cell>
          <cell r="B1304" t="str">
            <v>TE-02 ENTRADA PRIMÁRIA SIMPLIF. POSTE UNICO - EDP - 150 KVA - 15KV- 220/127 V</v>
          </cell>
          <cell r="D1304" t="str">
            <v>UN</v>
          </cell>
          <cell r="E1304">
            <v>80635.13</v>
          </cell>
        </row>
        <row r="1305">
          <cell r="A1305" t="str">
            <v>09.01.003</v>
          </cell>
          <cell r="B1305" t="str">
            <v>TE-03 ENTRADA PRIMÁRIA SIMPLIF. POSTE UNICO - EDP - 225 KVA - 15KV- 220/127 V</v>
          </cell>
          <cell r="D1305" t="str">
            <v>UN</v>
          </cell>
          <cell r="E1305">
            <v>99311.58</v>
          </cell>
        </row>
        <row r="1306">
          <cell r="A1306" t="str">
            <v>09.01.004</v>
          </cell>
          <cell r="B1306" t="str">
            <v>TE-04 ENTRADA PRIMÁRIA SIMPLIF. POSTE UNICO - EDP - 300 KVA - 15KV- 220/127 V</v>
          </cell>
          <cell r="D1306" t="str">
            <v>UN</v>
          </cell>
          <cell r="E1306">
            <v>110402.61</v>
          </cell>
        </row>
        <row r="1307">
          <cell r="A1307" t="str">
            <v>09.01.005</v>
          </cell>
          <cell r="B1307" t="str">
            <v>TE-05 ENTRADA PRIMÁRIA SIMPLIF.  POSTE UNICO - CPFL - 112,5 KVA - 15KV- 220/127 V</v>
          </cell>
          <cell r="D1307" t="str">
            <v>UN</v>
          </cell>
          <cell r="E1307">
            <v>70747.48</v>
          </cell>
        </row>
        <row r="1308">
          <cell r="A1308" t="str">
            <v>09.01.006</v>
          </cell>
          <cell r="B1308" t="str">
            <v>TE-06 ENTRADA PRIMÁRIA SIMPLIF.  POSTE UNICO - CPFL - 150,0 KVA - 15KV- 220/127 V</v>
          </cell>
          <cell r="D1308" t="str">
            <v>UN</v>
          </cell>
          <cell r="E1308">
            <v>79336.87</v>
          </cell>
        </row>
        <row r="1309">
          <cell r="A1309" t="str">
            <v>09.01.007</v>
          </cell>
          <cell r="B1309" t="str">
            <v>TE-07 ENTRADA PRIMÁRIA SIMPLIF. POSTE UNICO - CPFL - 225 KVA - 15KV- 220/127 V</v>
          </cell>
          <cell r="D1309" t="str">
            <v>UN</v>
          </cell>
          <cell r="E1309">
            <v>99030.28</v>
          </cell>
        </row>
        <row r="1310">
          <cell r="A1310" t="str">
            <v>09.01.008</v>
          </cell>
          <cell r="B1310" t="str">
            <v>TE-08 ENTRADA PRIMÁRIA SIMPLIF. POSTE UNICO - CPFL - 300 KVA - 15KV- 220/127 V</v>
          </cell>
          <cell r="D1310" t="str">
            <v>UN</v>
          </cell>
          <cell r="E1310">
            <v>110121.31</v>
          </cell>
        </row>
        <row r="1311">
          <cell r="A1311" t="str">
            <v>09.01.009</v>
          </cell>
          <cell r="B1311" t="str">
            <v>TE-09 ENTRADA PRIMÁRIA SIMPLIF. POSTE UNICO - NEOENERGIA - 112,5 KVA 15KV- 220/127 V</v>
          </cell>
          <cell r="D1311" t="str">
            <v>UN</v>
          </cell>
          <cell r="E1311">
            <v>74043.31</v>
          </cell>
        </row>
        <row r="1312">
          <cell r="A1312" t="str">
            <v>09.01.010</v>
          </cell>
          <cell r="B1312" t="str">
            <v>TE-10 ENTRADA PRIMÁRIA SIMPLIF. POSTE UNICO - NEOENERGIA - 150 KVA 15KV- 220/127 V</v>
          </cell>
          <cell r="D1312" t="str">
            <v>UN</v>
          </cell>
          <cell r="E1312">
            <v>80971.53</v>
          </cell>
        </row>
        <row r="1313">
          <cell r="A1313" t="str">
            <v>09.01.011</v>
          </cell>
          <cell r="B1313" t="str">
            <v>TE-11 ENTRADA PRIMÁRIA SIMPLIF. POSTE UNICO - NEOENERGIA - 225 KVA 15KV- 220/127 V</v>
          </cell>
          <cell r="D1313" t="str">
            <v>UN</v>
          </cell>
          <cell r="E1313">
            <v>99693.26</v>
          </cell>
        </row>
        <row r="1314">
          <cell r="A1314" t="str">
            <v>09.01.012</v>
          </cell>
          <cell r="B1314" t="str">
            <v>TE-12 ENTRADA PRIMÁRIA SIMPLIF. POSTE UNICO - NEOENERGIA - 300 KVA 15KV- 220/127 V</v>
          </cell>
          <cell r="D1314" t="str">
            <v>UN</v>
          </cell>
          <cell r="E1314">
            <v>110784.29</v>
          </cell>
        </row>
        <row r="1315">
          <cell r="A1315" t="str">
            <v>09.01.014</v>
          </cell>
          <cell r="B1315" t="str">
            <v>TRANSFORMADOR TRIFASICO A SECO 112,5KVA  13800V 220/127V ENCAPSULADO USO ABRIGADO</v>
          </cell>
          <cell r="D1315" t="str">
            <v>UN</v>
          </cell>
          <cell r="E1315">
            <v>53961.91</v>
          </cell>
        </row>
        <row r="1316">
          <cell r="A1316" t="str">
            <v>09.01.015</v>
          </cell>
          <cell r="B1316" t="str">
            <v>TRANSFORMADOR TRIFASICO A SECO 150KVA  13800V 220/127V ENCAPSULADO USO ABRIGADO</v>
          </cell>
          <cell r="D1316" t="str">
            <v>UN</v>
          </cell>
          <cell r="E1316">
            <v>60802.67</v>
          </cell>
        </row>
        <row r="1317">
          <cell r="A1317" t="str">
            <v>09.01.016</v>
          </cell>
          <cell r="B1317" t="str">
            <v>TRANSFORMADOR TRIFASICO A SECO 225KVA  13800V 220/127V ENCAPSULADO USO ABRIGADO</v>
          </cell>
          <cell r="D1317" t="str">
            <v>UN</v>
          </cell>
          <cell r="E1317">
            <v>68538.179999999993</v>
          </cell>
        </row>
        <row r="1318">
          <cell r="A1318" t="str">
            <v>09.01.017</v>
          </cell>
          <cell r="B1318" t="str">
            <v>TRANSFORMADOR TRIFASICO A SECO 300KVA  13800V 220/127V ENCAPSULADO USO ABRIGADO</v>
          </cell>
          <cell r="D1318" t="str">
            <v>UN</v>
          </cell>
          <cell r="E1318">
            <v>77499.25</v>
          </cell>
        </row>
        <row r="1319">
          <cell r="A1319" t="str">
            <v>09.01.022</v>
          </cell>
          <cell r="B1319" t="str">
            <v>CABINE  PRIMÁRIA BLINDADA SIMPLIFICADA CLASSE 17,5kV, COM MEDICAO EM MEDIA TENSAO ATE 300KVA PADRAO ENEL USO AO TEMPO COM PINTURA EPOXI ELETROSTÁTICA.</v>
          </cell>
          <cell r="D1319" t="str">
            <v>UN</v>
          </cell>
          <cell r="E1319">
            <v>81355.14</v>
          </cell>
        </row>
        <row r="1320">
          <cell r="A1320" t="str">
            <v>09.01.026</v>
          </cell>
          <cell r="B1320" t="str">
            <v>TE-13  SUBESTAÇAO ENTRADA DE ENERGIA ATE 300KVA BLINDADA 15kV  INCLUSO TRANSFORMADOR A SECO 112,50KVA  PADRAO ENEL  SP  USO AO TEMPO COM PINTURA EPOXI ELETROSTÁTICA.</v>
          </cell>
          <cell r="D1320" t="str">
            <v>UN</v>
          </cell>
          <cell r="E1320">
            <v>196017.32</v>
          </cell>
        </row>
        <row r="1321">
          <cell r="A1321" t="str">
            <v>09.01.027</v>
          </cell>
          <cell r="B1321" t="str">
            <v>TE-14  SUBESTAÇAO ENTRADA DE ENERGIA ATE 300KVA BLINDADA 15kV   INCLUSO TRANSFORMADOR A SECO 150 KVA  PADRAO ENEL  SP  USO AO TEMPO COM PINTURA EPOXI ELETROSTÁTICA.</v>
          </cell>
          <cell r="D1321" t="str">
            <v>UN</v>
          </cell>
          <cell r="E1321">
            <v>202858.08</v>
          </cell>
        </row>
        <row r="1322">
          <cell r="A1322" t="str">
            <v>09.01.028</v>
          </cell>
          <cell r="B1322" t="str">
            <v>TE-15  SUBESTAÇAO ENTRADA DE ENERGIA ATE 300KVA BLINDADA 15kV   INCLUSO TRANSFORMADOR A SECO 225 KVA  PADRAO ENEL  SP  USO AO TEMPO COM PINTURA EPOXI ELETROSTÁTICA.</v>
          </cell>
          <cell r="D1322" t="str">
            <v>UN</v>
          </cell>
          <cell r="E1322">
            <v>210350.16</v>
          </cell>
        </row>
        <row r="1323">
          <cell r="A1323" t="str">
            <v>09.01.029</v>
          </cell>
          <cell r="B1323" t="str">
            <v>TE-16  SUBESTAÇAO ENTRADA DE ENERGIA ATE 300KVA BLINDADA 15kV  INCLUSO TRANSFORMADOR A SECO 300 KVA  PADRAO ENEL  SP  USO AO TEMPO COM PINTURA EPOXI ELETROSTÁTICA.</v>
          </cell>
          <cell r="D1323" t="str">
            <v>UN</v>
          </cell>
          <cell r="E1323">
            <v>219311.23</v>
          </cell>
        </row>
        <row r="1324">
          <cell r="A1324" t="str">
            <v>09.01.050</v>
          </cell>
          <cell r="B1324" t="str">
            <v>TE-17 ENTRADA PRIMÁRIA SIMPLIFICADA EM POSTE UNICO - ENERGISA - 112,5 KVA
- 15 kV - 220/127 V</v>
          </cell>
          <cell r="D1324" t="str">
            <v>UN</v>
          </cell>
          <cell r="E1324">
            <v>63201.02</v>
          </cell>
        </row>
        <row r="1325">
          <cell r="A1325" t="str">
            <v>09.01.055</v>
          </cell>
          <cell r="B1325" t="str">
            <v>TE-18 ENTRADA PRIMÁRIA SIMPLIFICADA EM POSTE UNICO - ENERGISA - 150 KVA - 15 kV - 220/127 V</v>
          </cell>
          <cell r="D1325" t="str">
            <v>UN</v>
          </cell>
          <cell r="E1325">
            <v>71227.88</v>
          </cell>
        </row>
        <row r="1326">
          <cell r="A1326" t="str">
            <v>09.01.060</v>
          </cell>
          <cell r="B1326" t="str">
            <v>TE-19 ENTRADA PRIMÁRIA SIMPLIFICADA EM POSTE UNICO - ENERGISA - 225 KVA - 15 kV- 220/127 V</v>
          </cell>
          <cell r="D1326" t="str">
            <v>UN</v>
          </cell>
          <cell r="E1326">
            <v>89877.48</v>
          </cell>
        </row>
        <row r="1327">
          <cell r="A1327" t="str">
            <v>09.01.065</v>
          </cell>
          <cell r="B1327" t="str">
            <v>TE-20 ENTRADA PRIMÁRIA SIMPLIFICADA EM POSTE UNICO - ENERGISA - 300 KVA - 15 kV - 220/127 V</v>
          </cell>
          <cell r="D1327" t="str">
            <v>UN</v>
          </cell>
          <cell r="E1327">
            <v>105325.67</v>
          </cell>
        </row>
        <row r="1328">
          <cell r="A1328" t="str">
            <v>09.01.066</v>
          </cell>
          <cell r="B1328" t="str">
            <v>TE-21 ENTRADA PRIMARIA SIMPLIFICADA EM POSTE UNICO   ENEL - SP  112,5 KVA 15 kV  220/127 V</v>
          </cell>
          <cell r="D1328" t="str">
            <v>UN</v>
          </cell>
          <cell r="E1328">
            <v>67907.58</v>
          </cell>
        </row>
        <row r="1329">
          <cell r="A1329" t="str">
            <v>09.01.067</v>
          </cell>
          <cell r="B1329" t="str">
            <v>TE-22 ENTRADA PRIMARIA SIMPLIFICADA EM POSTE UNICO   ENEL - SP  150 KVA  15 kV  220/127 V</v>
          </cell>
          <cell r="D1329" t="str">
            <v>UN</v>
          </cell>
          <cell r="E1329">
            <v>76704.45</v>
          </cell>
        </row>
        <row r="1330">
          <cell r="A1330" t="str">
            <v>09.01.068</v>
          </cell>
          <cell r="B1330" t="str">
            <v>TE-23 ENTRADA PRIMARIA SIMPLIFICADA EM POSTE UNICO   ENEL - SP  225KVA  15 kV  220/127 V</v>
          </cell>
          <cell r="D1330" t="str">
            <v>UN</v>
          </cell>
          <cell r="E1330">
            <v>99111.45</v>
          </cell>
        </row>
        <row r="1331">
          <cell r="A1331" t="str">
            <v>09.01.069</v>
          </cell>
          <cell r="B1331" t="str">
            <v>TE-24 ENTRADA PRIMARIA SIMPLIFICADA EM POSTE UNICO   ENEL - SP  300 KVA  15 kV  220/127 V</v>
          </cell>
          <cell r="D1331" t="str">
            <v>UN</v>
          </cell>
          <cell r="E1331">
            <v>109775.21</v>
          </cell>
        </row>
        <row r="1332">
          <cell r="A1332" t="str">
            <v>09.01.099</v>
          </cell>
          <cell r="B1332" t="str">
            <v>SERVICOS DE LIGACOES EM TENSAO PRIMARIA</v>
          </cell>
          <cell r="D1332" t="str">
            <v>MV</v>
          </cell>
          <cell r="E1332">
            <v>710.02</v>
          </cell>
        </row>
        <row r="1333">
          <cell r="A1333" t="str">
            <v>09.01.152</v>
          </cell>
          <cell r="B1333" t="str">
            <v>TAMPA DE SOBREPOR  CHAPA 16 (1,50MM) APLICADA ABRIGO DE  ENTRADA ENERGIA.</v>
          </cell>
          <cell r="D1333" t="str">
            <v>M2</v>
          </cell>
          <cell r="E1333">
            <v>1911.6</v>
          </cell>
        </row>
        <row r="1334">
          <cell r="A1334" t="str">
            <v>09.02.011</v>
          </cell>
          <cell r="B1334" t="str">
            <v>AT-01 ENTRADA AEREA PARA TELEFONE</v>
          </cell>
          <cell r="D1334" t="str">
            <v>UN</v>
          </cell>
          <cell r="E1334">
            <v>2358.96</v>
          </cell>
        </row>
        <row r="1335">
          <cell r="A1335" t="str">
            <v>09.02.030</v>
          </cell>
          <cell r="B1335" t="str">
            <v>AE-32 - ABRIGO E ENTRADA DE ENERGIA PADRÃO EDP - T6 - 150 A</v>
          </cell>
          <cell r="D1335" t="str">
            <v>UN</v>
          </cell>
          <cell r="E1335">
            <v>6865.13</v>
          </cell>
        </row>
        <row r="1336">
          <cell r="A1336" t="str">
            <v>09.02.034</v>
          </cell>
          <cell r="B1336" t="str">
            <v>AE-33 - ABRIGO E ENTRADA DE ENERGIA PADRÃO EDP - T7 - 200 A</v>
          </cell>
          <cell r="D1336" t="str">
            <v>UN</v>
          </cell>
          <cell r="E1336">
            <v>12376.12</v>
          </cell>
        </row>
        <row r="1337">
          <cell r="A1337" t="str">
            <v>09.02.035</v>
          </cell>
          <cell r="B1337" t="str">
            <v>AE-34 - ABRIGO E ENTRADA DE ENERGIA PADRÃO EDP - T9 - 300 A</v>
          </cell>
          <cell r="D1337" t="str">
            <v>UN</v>
          </cell>
          <cell r="E1337">
            <v>16028.55</v>
          </cell>
        </row>
        <row r="1338">
          <cell r="A1338" t="str">
            <v>09.02.042</v>
          </cell>
          <cell r="B1338" t="str">
            <v>DPS - DISPOSITIVO PROTECAO CONTRA SURTOS (TELEFONIA)</v>
          </cell>
          <cell r="D1338" t="str">
            <v>UN</v>
          </cell>
          <cell r="E1338">
            <v>182</v>
          </cell>
        </row>
        <row r="1339">
          <cell r="A1339" t="str">
            <v>09.02.043</v>
          </cell>
          <cell r="B1339" t="str">
            <v>DPS - DISPOSITIVO PROTECAO CONTRA SURTOS (ENERGIA)</v>
          </cell>
          <cell r="D1339" t="str">
            <v>UN</v>
          </cell>
          <cell r="E1339">
            <v>296.32</v>
          </cell>
        </row>
        <row r="1340">
          <cell r="A1340" t="str">
            <v>09.02.047</v>
          </cell>
          <cell r="B1340" t="str">
            <v>DISJUNTOR TRIPOLAR TERMOMAGNETICO 3X300A</v>
          </cell>
          <cell r="D1340" t="str">
            <v>UN</v>
          </cell>
          <cell r="E1340">
            <v>3639.97</v>
          </cell>
        </row>
        <row r="1341">
          <cell r="A1341" t="str">
            <v>09.02.048</v>
          </cell>
          <cell r="B1341" t="str">
            <v>CONJ 3 CABOS P/ ENTRADA ENERGIA SECCAO 240MM2 C/ ELETRODUTOS</v>
          </cell>
          <cell r="D1341" t="str">
            <v>UN</v>
          </cell>
          <cell r="E1341">
            <v>9964.33</v>
          </cell>
        </row>
        <row r="1342">
          <cell r="A1342" t="str">
            <v>09.02.049</v>
          </cell>
          <cell r="B1342" t="str">
            <v>CONJ 4 CABOS P/ ENTRADA ENERGIA SECCAO 240MM2 C/ ELETRODUTOS</v>
          </cell>
          <cell r="D1342" t="str">
            <v>UN</v>
          </cell>
          <cell r="E1342">
            <v>12455.19</v>
          </cell>
        </row>
        <row r="1343">
          <cell r="A1343" t="str">
            <v>09.02.052</v>
          </cell>
          <cell r="B1343" t="str">
            <v>AE-24 ABRIGO E ENTRADA DE ENERGIA (CAIXA M, T e E) COM LEITURA VOLTADA PARA CALÇADA  AES ELETROPAULO</v>
          </cell>
          <cell r="D1343" t="str">
            <v>UN</v>
          </cell>
          <cell r="E1343">
            <v>7476.05</v>
          </cell>
        </row>
        <row r="1344">
          <cell r="A1344" t="str">
            <v>09.02.053</v>
          </cell>
          <cell r="B1344" t="str">
            <v>AE-23 ABRIGO E ENTRADA DE ENERGIA (CAIXA M, T  e IV) COM LEITURA VOLTADA PARA CALÇADA - CPFL, EDP BANDEIRANTE E ELEKTRO</v>
          </cell>
          <cell r="D1344" t="str">
            <v>UN</v>
          </cell>
          <cell r="E1344">
            <v>6957.1</v>
          </cell>
        </row>
        <row r="1345">
          <cell r="A1345" t="str">
            <v>09.02.059</v>
          </cell>
          <cell r="B1345" t="str">
            <v>AE-19 ABRIGO E ENTRADA DE ENERGIA (CAIXA II, IV OU E): AES ELETROP/BANDEIRANTE/CPFL/ELEKTRO</v>
          </cell>
          <cell r="D1345" t="str">
            <v>UN</v>
          </cell>
          <cell r="E1345">
            <v>3523.96</v>
          </cell>
        </row>
        <row r="1346">
          <cell r="A1346" t="str">
            <v>09.02.060</v>
          </cell>
          <cell r="B1346" t="str">
            <v>AE-20 ABRIGO E ENTRADA DE ENERGIA (CAIXAS III OU V):BANDEIRANTE/CPFL/ELEKTRO</v>
          </cell>
          <cell r="D1346" t="str">
            <v>UN</v>
          </cell>
          <cell r="E1346">
            <v>4317.38</v>
          </cell>
        </row>
        <row r="1347">
          <cell r="A1347" t="str">
            <v>09.02.061</v>
          </cell>
          <cell r="B1347" t="str">
            <v>AE-21 ABRIGO E ENTRADA DE ENERGIA (CAIXA M OU H): AES ELETROP/BANDEIRANTE/ELEKTRO/CPFL</v>
          </cell>
          <cell r="D1347" t="str">
            <v>UN</v>
          </cell>
          <cell r="E1347">
            <v>8630.7199999999993</v>
          </cell>
        </row>
        <row r="1348">
          <cell r="A1348" t="str">
            <v>09.02.062</v>
          </cell>
          <cell r="B1348" t="str">
            <v>CONJ 3 CABOS P/ ENTRADA ENERGIA SECCAO 10MM2 C/ ELETRODUTOS</v>
          </cell>
          <cell r="D1348" t="str">
            <v>UN</v>
          </cell>
          <cell r="E1348">
            <v>1225.06</v>
          </cell>
        </row>
        <row r="1349">
          <cell r="A1349" t="str">
            <v>09.02.063</v>
          </cell>
          <cell r="B1349" t="str">
            <v>CONJ 3 CABOS P/ ENTRADA ENERGIA SECCAO 16MM2 C/ ELETRODUTOS</v>
          </cell>
          <cell r="D1349" t="str">
            <v>UN</v>
          </cell>
          <cell r="E1349">
            <v>1579.66</v>
          </cell>
        </row>
        <row r="1350">
          <cell r="A1350" t="str">
            <v>09.02.064</v>
          </cell>
          <cell r="B1350" t="str">
            <v>CONJ 3 CABOS P/ ENTRADA ENERGIA SECCAO 25MM2 C/ ELETRODUTOS</v>
          </cell>
          <cell r="D1350" t="str">
            <v>UN</v>
          </cell>
          <cell r="E1350">
            <v>1881.73</v>
          </cell>
        </row>
        <row r="1351">
          <cell r="A1351" t="str">
            <v>09.02.065</v>
          </cell>
          <cell r="B1351" t="str">
            <v>CONJ 3 CABOS P/ ENTRADA ENERGIA SECCAO 35MM2 C/ ELETRODUTOS</v>
          </cell>
          <cell r="D1351" t="str">
            <v>UN</v>
          </cell>
          <cell r="E1351">
            <v>2206.6999999999998</v>
          </cell>
        </row>
        <row r="1352">
          <cell r="A1352" t="str">
            <v>09.02.066</v>
          </cell>
          <cell r="B1352" t="str">
            <v>CONJ 3 CABOS P/ ENTRADA ENERGIA SECCAO 50MM2 C/ ELETRODUTOS</v>
          </cell>
          <cell r="D1352" t="str">
            <v>UN</v>
          </cell>
          <cell r="E1352">
            <v>2799.47</v>
          </cell>
        </row>
        <row r="1353">
          <cell r="A1353" t="str">
            <v>09.02.067</v>
          </cell>
          <cell r="B1353" t="str">
            <v>CONJ 3 CABOS P/ ENTRADA ENERGIA SECCAO 70MM2 C/ ELETRODUTOS</v>
          </cell>
          <cell r="D1353" t="str">
            <v>UN</v>
          </cell>
          <cell r="E1353">
            <v>3719.47</v>
          </cell>
        </row>
        <row r="1354">
          <cell r="A1354" t="str">
            <v>09.02.068</v>
          </cell>
          <cell r="B1354" t="str">
            <v>CONJ 3 CABOS P/ ENTRADA ENERGIA SECCAO 95MM2 C/ ELETRODUTOS</v>
          </cell>
          <cell r="D1354" t="str">
            <v>UN</v>
          </cell>
          <cell r="E1354">
            <v>4496.1400000000003</v>
          </cell>
        </row>
        <row r="1355">
          <cell r="A1355" t="str">
            <v>09.02.069</v>
          </cell>
          <cell r="B1355" t="str">
            <v>CONJ 3 CABOS P/ ENTRADA ENERGIA SECCAO 120MM2 C/ ELETRODUTOS</v>
          </cell>
          <cell r="D1355" t="str">
            <v>UN</v>
          </cell>
          <cell r="E1355">
            <v>5780.03</v>
          </cell>
        </row>
        <row r="1356">
          <cell r="A1356" t="str">
            <v>09.02.070</v>
          </cell>
          <cell r="B1356" t="str">
            <v>CONJ 3 CABOS P/ ENTRADA ENERGIA SECCAO 150MM2 C/ ELETRODUTOS</v>
          </cell>
          <cell r="D1356" t="str">
            <v>UN</v>
          </cell>
          <cell r="E1356">
            <v>6875.93</v>
          </cell>
        </row>
        <row r="1357">
          <cell r="A1357" t="str">
            <v>09.02.071</v>
          </cell>
          <cell r="B1357" t="str">
            <v>CONJ 3 CABOS P/ ENTRADA ENERGIA SECCAO 185MM2 C/ ELETRODUTOS</v>
          </cell>
          <cell r="D1357" t="str">
            <v>UN</v>
          </cell>
          <cell r="E1357">
            <v>8002.88</v>
          </cell>
        </row>
        <row r="1358">
          <cell r="A1358" t="str">
            <v>09.02.072</v>
          </cell>
          <cell r="B1358" t="str">
            <v>CONJ 4 CABOS P/ ENTRADA ENERGIA SECCAO 10MM2 C/ ELETRUDUTOS</v>
          </cell>
          <cell r="D1358" t="str">
            <v>UN</v>
          </cell>
          <cell r="E1358">
            <v>1474.74</v>
          </cell>
        </row>
        <row r="1359">
          <cell r="A1359" t="str">
            <v>09.02.073</v>
          </cell>
          <cell r="B1359" t="str">
            <v>CONJ 4 CABOS P/ ENTRADA ENERGIA SECCAO 16MM2 C/ ELETRODUTOS</v>
          </cell>
          <cell r="D1359" t="str">
            <v>UN</v>
          </cell>
          <cell r="E1359">
            <v>1756.02</v>
          </cell>
        </row>
        <row r="1360">
          <cell r="A1360" t="str">
            <v>09.02.074</v>
          </cell>
          <cell r="B1360" t="str">
            <v>CONJ 4 CABOS P/ ENTRADA ENERGIA SECCAO 25MM2 C/ ELETRODUTOS</v>
          </cell>
          <cell r="D1360" t="str">
            <v>UN</v>
          </cell>
          <cell r="E1360">
            <v>2149.52</v>
          </cell>
        </row>
        <row r="1361">
          <cell r="A1361" t="str">
            <v>09.02.075</v>
          </cell>
          <cell r="B1361" t="str">
            <v>CONJ 4 CABOS P/ ENTRADA ENERGIA SECCAO 35MM2 C/ ELETRODUTOS</v>
          </cell>
          <cell r="D1361" t="str">
            <v>UN</v>
          </cell>
          <cell r="E1361">
            <v>2570.6799999999998</v>
          </cell>
        </row>
        <row r="1362">
          <cell r="A1362" t="str">
            <v>09.02.076</v>
          </cell>
          <cell r="B1362" t="str">
            <v>CONJ 4 CABOS P/ ENTRADA ENERGIA SECCAO 50MM2 C/ ELETRODUTOS</v>
          </cell>
          <cell r="D1362" t="str">
            <v>UN</v>
          </cell>
          <cell r="E1362">
            <v>3325.96</v>
          </cell>
        </row>
        <row r="1363">
          <cell r="A1363" t="str">
            <v>09.02.077</v>
          </cell>
          <cell r="B1363" t="str">
            <v>CONJ 4 CABOS P/ ENTRADA ENERGIA SECCAO 70MM2 C/ ELETRODUTOS</v>
          </cell>
          <cell r="D1363" t="str">
            <v>UN</v>
          </cell>
          <cell r="E1363">
            <v>4462.49</v>
          </cell>
        </row>
        <row r="1364">
          <cell r="A1364" t="str">
            <v>09.02.078</v>
          </cell>
          <cell r="B1364" t="str">
            <v>CONJ 4 CABOS P/ ENTRADA ENERGIA SECCAO 95MM2 C/ ELETRODUTOS</v>
          </cell>
          <cell r="D1364" t="str">
            <v>UN</v>
          </cell>
          <cell r="E1364">
            <v>5478.94</v>
          </cell>
        </row>
        <row r="1365">
          <cell r="A1365" t="str">
            <v>09.02.079</v>
          </cell>
          <cell r="B1365" t="str">
            <v>CONJ 4 CABOS P/ ENTRADA ENERGIA SECCAO 120MM2 C/ ELETRODUTOS</v>
          </cell>
          <cell r="D1365" t="str">
            <v>UN</v>
          </cell>
          <cell r="E1365">
            <v>7023.96</v>
          </cell>
        </row>
        <row r="1366">
          <cell r="A1366" t="str">
            <v>09.02.080</v>
          </cell>
          <cell r="B1366" t="str">
            <v>CONJ 4 CABOS P/ ENTRADA ENERGIA SECCAO 150MM2 C/ ELETRODUTOS</v>
          </cell>
          <cell r="D1366" t="str">
            <v>UN</v>
          </cell>
          <cell r="E1366">
            <v>8434.26</v>
          </cell>
        </row>
        <row r="1367">
          <cell r="A1367" t="str">
            <v>09.02.081</v>
          </cell>
          <cell r="B1367" t="str">
            <v>CONJ 4 CABOS P/ ENTRADA ENERGIA SECCAO 185MM2 C/ ELETRODUTOS</v>
          </cell>
          <cell r="D1367" t="str">
            <v>UN</v>
          </cell>
          <cell r="E1367">
            <v>9882.02</v>
          </cell>
        </row>
        <row r="1368">
          <cell r="A1368" t="str">
            <v>09.02.086</v>
          </cell>
          <cell r="B1368" t="str">
            <v>DISJUNTOR BIPOLAR TERMOMAGNETICO 2X10A A 2X50A</v>
          </cell>
          <cell r="D1368" t="str">
            <v>UN</v>
          </cell>
          <cell r="E1368">
            <v>130.15</v>
          </cell>
        </row>
        <row r="1369">
          <cell r="A1369" t="str">
            <v>09.02.087</v>
          </cell>
          <cell r="B1369" t="str">
            <v>DISJUNTOR BIPOLAR TERMOMAGNETICO 2X60A A 2X100A</v>
          </cell>
          <cell r="D1369" t="str">
            <v>UN</v>
          </cell>
          <cell r="E1369">
            <v>167.37</v>
          </cell>
        </row>
        <row r="1370">
          <cell r="A1370" t="str">
            <v>09.02.088</v>
          </cell>
          <cell r="B1370" t="str">
            <v>DISJUNTOR TRIPOLAR TERMOMAGNETICO 3X10A A 3X50A</v>
          </cell>
          <cell r="D1370" t="str">
            <v>UN</v>
          </cell>
          <cell r="E1370">
            <v>147.38999999999999</v>
          </cell>
        </row>
        <row r="1371">
          <cell r="A1371" t="str">
            <v>09.02.089</v>
          </cell>
          <cell r="B1371" t="str">
            <v>DISJUNTOR TRIPOLAR TERMOMAGNETICO 3X60A A 3X100A</v>
          </cell>
          <cell r="D1371" t="str">
            <v>UN</v>
          </cell>
          <cell r="E1371">
            <v>182.95</v>
          </cell>
        </row>
        <row r="1372">
          <cell r="A1372" t="str">
            <v>09.02.091</v>
          </cell>
          <cell r="B1372" t="str">
            <v>DISJUNTOR TRIPOLAR TERMOMAGNETICO 3X125A A 3X225A</v>
          </cell>
          <cell r="D1372" t="str">
            <v>UN</v>
          </cell>
          <cell r="E1372">
            <v>590.41999999999996</v>
          </cell>
        </row>
        <row r="1373">
          <cell r="A1373" t="str">
            <v>09.02.099</v>
          </cell>
          <cell r="B1373" t="str">
            <v>SERVICOS DE ENTRADA DE BAIXA TENSAO</v>
          </cell>
          <cell r="D1373" t="str">
            <v>MV</v>
          </cell>
          <cell r="E1373">
            <v>710.02</v>
          </cell>
        </row>
        <row r="1374">
          <cell r="A1374" t="str">
            <v>09.02.100</v>
          </cell>
          <cell r="B1374" t="str">
            <v>AE-26 - ABRIGO E ENTRADA DE ENERGIA - PADRÃO ENERGISA T4 - 100 A</v>
          </cell>
          <cell r="D1374" t="str">
            <v>UN</v>
          </cell>
          <cell r="E1374">
            <v>6378.72</v>
          </cell>
        </row>
        <row r="1375">
          <cell r="A1375" t="str">
            <v>09.02.101</v>
          </cell>
          <cell r="B1375" t="str">
            <v>CONJ. ENTRADA P/INTRAGOV (FIBRA ÓTICA) EM ENTRADA DE ENERGIA</v>
          </cell>
          <cell r="D1375" t="str">
            <v>UN</v>
          </cell>
          <cell r="E1375">
            <v>901.03</v>
          </cell>
        </row>
        <row r="1376">
          <cell r="A1376" t="str">
            <v>09.02.102</v>
          </cell>
          <cell r="B1376" t="str">
            <v>CONJUNTO PARA ENTRADA DE TELEFONE  NA ENTRADA DE ENERGIA</v>
          </cell>
          <cell r="D1376" t="str">
            <v>UN</v>
          </cell>
          <cell r="E1376">
            <v>789.21</v>
          </cell>
        </row>
        <row r="1377">
          <cell r="A1377" t="str">
            <v>09.02.103</v>
          </cell>
          <cell r="B1377" t="str">
            <v>CONJUNTO PARA ENTRADA DE TEVE A CABO  NA ENTRADA DE ENERGIA</v>
          </cell>
          <cell r="D1377" t="str">
            <v>UN</v>
          </cell>
          <cell r="E1377">
            <v>773.94</v>
          </cell>
        </row>
        <row r="1378">
          <cell r="A1378" t="str">
            <v>09.02.104</v>
          </cell>
          <cell r="B1378" t="str">
            <v>AE-27 - ABRIGO E ENTRADA DE ENERGIA - PADRÃO ENERGISA T5 - 150 A</v>
          </cell>
          <cell r="D1378" t="str">
            <v>UN</v>
          </cell>
          <cell r="E1378">
            <v>8362.25</v>
          </cell>
        </row>
        <row r="1379">
          <cell r="A1379" t="str">
            <v>09.02.105</v>
          </cell>
          <cell r="B1379" t="str">
            <v>DISJUNTOR BIPOLAR TERMOMAGNETICO 2X225A</v>
          </cell>
          <cell r="D1379" t="str">
            <v>UN</v>
          </cell>
          <cell r="E1379">
            <v>410.29</v>
          </cell>
        </row>
        <row r="1380">
          <cell r="A1380" t="str">
            <v>09.02.106</v>
          </cell>
          <cell r="B1380" t="str">
            <v>AE-28 - ABRIGO E ENTRADA DE ENERGIA - PADRÃO ENERGISA T6 - 200 A</v>
          </cell>
          <cell r="D1380" t="str">
            <v>UN</v>
          </cell>
          <cell r="E1380">
            <v>8995.4599999999991</v>
          </cell>
        </row>
        <row r="1381">
          <cell r="A1381" t="str">
            <v>09.02.107</v>
          </cell>
          <cell r="B1381" t="str">
            <v>AE-38 ABRIGO E ENTRADA DE ENERGIA - MULTI 200 PADRÃO CPFL  C-4 - 125 A</v>
          </cell>
          <cell r="D1381" t="str">
            <v>UN</v>
          </cell>
          <cell r="E1381">
            <v>9734.5300000000007</v>
          </cell>
        </row>
        <row r="1382">
          <cell r="A1382" t="str">
            <v>09.02.109</v>
          </cell>
          <cell r="B1382" t="str">
            <v>AE-39 ABRIGO E ENTRADA DE ENERGIA - MULTI 200 PADRÃO CPFL  C-5 - 150 A</v>
          </cell>
          <cell r="D1382" t="str">
            <v>UN</v>
          </cell>
          <cell r="E1382">
            <v>10525.68</v>
          </cell>
        </row>
        <row r="1383">
          <cell r="A1383" t="str">
            <v>09.02.110</v>
          </cell>
          <cell r="B1383" t="str">
            <v>DISJUNTOR TRIPOLAR TERMOMAGNETICO 3X400A</v>
          </cell>
          <cell r="D1383" t="str">
            <v>UN</v>
          </cell>
          <cell r="E1383">
            <v>1789.55</v>
          </cell>
        </row>
        <row r="1384">
          <cell r="A1384" t="str">
            <v>09.02.111</v>
          </cell>
          <cell r="B1384" t="str">
            <v>AE-40 ABRIGO E ENTRADA DE ENERGIA - MULTI 200 PADRÃO CPFL  C-6 -200 A</v>
          </cell>
          <cell r="D1384" t="str">
            <v>UN</v>
          </cell>
          <cell r="E1384">
            <v>11444.87</v>
          </cell>
        </row>
        <row r="1385">
          <cell r="A1385" t="str">
            <v>09.02.113</v>
          </cell>
          <cell r="B1385" t="str">
            <v>AE-35 - ABRIGO E ENTRADA DE ENERGIA - PADRÃO NEOENERGIA T3 - 125 A</v>
          </cell>
          <cell r="D1385" t="str">
            <v>UN</v>
          </cell>
          <cell r="E1385">
            <v>10711.9</v>
          </cell>
        </row>
        <row r="1386">
          <cell r="A1386" t="str">
            <v>09.02.115</v>
          </cell>
          <cell r="B1386" t="str">
            <v>AE-36 - ABRIGO E ENTRADA DE ENERGIA - PADRÃO NEOENERGIA T4 - 150 A</v>
          </cell>
          <cell r="D1386" t="str">
            <v>UN</v>
          </cell>
          <cell r="E1386">
            <v>10861.65</v>
          </cell>
        </row>
        <row r="1387">
          <cell r="A1387" t="str">
            <v>09.02.116</v>
          </cell>
          <cell r="B1387" t="str">
            <v>AE-37 - ABRIGO E ENTRADA DE ENERGIA - PADRÃO NEOENERGIA T5 - 200 A</v>
          </cell>
          <cell r="D1387" t="str">
            <v>UN</v>
          </cell>
          <cell r="E1387">
            <v>11643.12</v>
          </cell>
        </row>
        <row r="1388">
          <cell r="A1388" t="str">
            <v>09.02.119</v>
          </cell>
          <cell r="B1388" t="str">
            <v>AE-29 - ABRIGO E ENTRADA DE ENERGIA - C6  C7  - 125 A -  PADRÃO ENEL</v>
          </cell>
          <cell r="D1388" t="str">
            <v>UN</v>
          </cell>
          <cell r="E1388">
            <v>9507.8799999999992</v>
          </cell>
        </row>
        <row r="1389">
          <cell r="A1389" t="str">
            <v>09.02.120</v>
          </cell>
          <cell r="B1389" t="str">
            <v>AE-29 - ABRIGO E ENTRADA DE ENERGIA - C4 - 125 A -  PADRÃO ENEL</v>
          </cell>
          <cell r="D1389" t="str">
            <v>UN</v>
          </cell>
          <cell r="E1389">
            <v>8347.4500000000007</v>
          </cell>
        </row>
        <row r="1390">
          <cell r="A1390" t="str">
            <v>09.02.123</v>
          </cell>
          <cell r="B1390" t="str">
            <v>AE-30 - ABRIGO E ENTRADA DE ENERGIA -  C7 - 150 A -  PADRÃO ENEL</v>
          </cell>
          <cell r="D1390" t="str">
            <v>UN</v>
          </cell>
          <cell r="E1390">
            <v>9727.91</v>
          </cell>
        </row>
        <row r="1391">
          <cell r="A1391" t="str">
            <v>09.02.124</v>
          </cell>
          <cell r="B1391" t="str">
            <v>AE-30 - ABRIGO E ENTRADA DE ENERGIA -  C8 - 160 A -  PADRÃO ENEL</v>
          </cell>
          <cell r="D1391" t="str">
            <v>UN</v>
          </cell>
          <cell r="E1391">
            <v>9739.4</v>
          </cell>
        </row>
        <row r="1392">
          <cell r="A1392" t="str">
            <v>09.02.125</v>
          </cell>
          <cell r="B1392" t="str">
            <v>AE-30 - ABRIGO E ENTRADA DE ENERGIA - C5 - 160 A -  PADRÃO ENEL</v>
          </cell>
          <cell r="D1392" t="str">
            <v>UN</v>
          </cell>
          <cell r="E1392">
            <v>8904.4</v>
          </cell>
        </row>
        <row r="1393">
          <cell r="A1393" t="str">
            <v>09.02.128</v>
          </cell>
          <cell r="B1393" t="str">
            <v>AE-31 - ABRIGO E ENTRADA DE ENERGIA -  C8  C9  200 A -  PADRÃO ENEL</v>
          </cell>
          <cell r="D1393" t="str">
            <v>UN</v>
          </cell>
          <cell r="E1393">
            <v>10182.77</v>
          </cell>
        </row>
        <row r="1394">
          <cell r="A1394" t="str">
            <v>09.02.129</v>
          </cell>
          <cell r="B1394" t="str">
            <v>AE-31 - ABRIGO E ENTRADA DE ENERGIA - C6 - 200 A -  PADRÃO ENEL</v>
          </cell>
          <cell r="D1394" t="str">
            <v>UN</v>
          </cell>
          <cell r="E1394">
            <v>9803.41</v>
          </cell>
        </row>
        <row r="1395">
          <cell r="A1395" t="str">
            <v>09.03.004</v>
          </cell>
          <cell r="B1395" t="str">
            <v>CABO DE 16 MM2 750V (ISOLAÇAO NAO HALOGENADO)</v>
          </cell>
          <cell r="D1395" t="str">
            <v>M</v>
          </cell>
          <cell r="E1395">
            <v>27.88</v>
          </cell>
        </row>
        <row r="1396">
          <cell r="A1396" t="str">
            <v>09.03.005</v>
          </cell>
          <cell r="B1396" t="str">
            <v>CABO DE 25 MM2 750V (ISOLAÇAO NAO HALOGENADO)</v>
          </cell>
          <cell r="D1396" t="str">
            <v>M</v>
          </cell>
          <cell r="E1396">
            <v>46.54</v>
          </cell>
        </row>
        <row r="1397">
          <cell r="A1397" t="str">
            <v>09.03.006</v>
          </cell>
          <cell r="B1397" t="str">
            <v>CABO DE 35 MM2 750V (ISOLAÇAO NAO HALOGENADO)</v>
          </cell>
          <cell r="D1397" t="str">
            <v>M</v>
          </cell>
          <cell r="E1397">
            <v>67.31</v>
          </cell>
        </row>
        <row r="1398">
          <cell r="A1398" t="str">
            <v>09.03.007</v>
          </cell>
          <cell r="B1398" t="str">
            <v>CABO DE 50 MM2 750V (ISOLAÇAO NAO HALOGENADO)</v>
          </cell>
          <cell r="D1398" t="str">
            <v>M</v>
          </cell>
          <cell r="E1398">
            <v>98.8</v>
          </cell>
        </row>
        <row r="1399">
          <cell r="A1399" t="str">
            <v>09.03.008</v>
          </cell>
          <cell r="B1399" t="str">
            <v>CABO DE 70 MM2 750V (ISOLAÇAO NAO HALOGENADO)</v>
          </cell>
          <cell r="D1399" t="str">
            <v>M</v>
          </cell>
          <cell r="E1399">
            <v>129.57</v>
          </cell>
        </row>
        <row r="1400">
          <cell r="A1400" t="str">
            <v>09.03.009</v>
          </cell>
          <cell r="B1400" t="str">
            <v>CABO DE 95 MM2 750V (ISOLAÇAO NAO HALOGENADO)</v>
          </cell>
          <cell r="D1400" t="str">
            <v>M</v>
          </cell>
          <cell r="E1400">
            <v>183.08</v>
          </cell>
        </row>
        <row r="1401">
          <cell r="A1401" t="str">
            <v>09.03.010</v>
          </cell>
          <cell r="B1401" t="str">
            <v>CABO DE 120 MM2 750V (ISOLAÇAO NAO HALOGENADO)</v>
          </cell>
          <cell r="D1401" t="str">
            <v>M</v>
          </cell>
          <cell r="E1401">
            <v>225.53</v>
          </cell>
        </row>
        <row r="1402">
          <cell r="A1402" t="str">
            <v>09.03.011</v>
          </cell>
          <cell r="B1402" t="str">
            <v>CABO DE 150 MM2 750V (ISOLAÇAO NAO HALOGENADO)</v>
          </cell>
          <cell r="D1402" t="str">
            <v>M</v>
          </cell>
          <cell r="E1402">
            <v>273.89999999999998</v>
          </cell>
        </row>
        <row r="1403">
          <cell r="A1403" t="str">
            <v>09.03.012</v>
          </cell>
          <cell r="B1403" t="str">
            <v>CABO DE 185 MM2 750V (ISOLAÇAO NAO HALOGENADO)</v>
          </cell>
          <cell r="D1403" t="str">
            <v>M</v>
          </cell>
          <cell r="E1403">
            <v>336.42</v>
          </cell>
        </row>
        <row r="1404">
          <cell r="A1404" t="str">
            <v>09.03.013</v>
          </cell>
          <cell r="B1404" t="str">
            <v>CABO DE 240 MM2 750V (ISOLAÇAO NAO HALOGENADO)</v>
          </cell>
          <cell r="D1404" t="str">
            <v>M</v>
          </cell>
          <cell r="E1404">
            <v>417.82</v>
          </cell>
        </row>
        <row r="1405">
          <cell r="A1405" t="str">
            <v>09.03.014</v>
          </cell>
          <cell r="B1405" t="str">
            <v>CABO DE 300 MM2 750V (ISOLAÇAO NAO HALOGENADO)</v>
          </cell>
          <cell r="D1405" t="str">
            <v>M</v>
          </cell>
          <cell r="E1405">
            <v>485.95</v>
          </cell>
        </row>
        <row r="1406">
          <cell r="A1406" t="str">
            <v>09.03.015</v>
          </cell>
          <cell r="B1406" t="str">
            <v>CABO DE 10 MM2 750V (ISOLAÇAO NAO HALOGENADO)</v>
          </cell>
          <cell r="D1406" t="str">
            <v>M</v>
          </cell>
          <cell r="E1406">
            <v>18.579999999999998</v>
          </cell>
        </row>
        <row r="1407">
          <cell r="A1407" t="str">
            <v>09.03.017</v>
          </cell>
          <cell r="B1407" t="str">
            <v>CABO FLEXIVEL DE COBRE 1,0 KV SECAO 4 MM2 (ISOLAÇAO NAO HALOGENADO)</v>
          </cell>
          <cell r="D1407" t="str">
            <v>M</v>
          </cell>
          <cell r="E1407">
            <v>9.68</v>
          </cell>
        </row>
        <row r="1408">
          <cell r="A1408" t="str">
            <v>09.03.018</v>
          </cell>
          <cell r="B1408" t="str">
            <v>CABO FLEXIVEL DE COBRE 1,0 KV SECAO 6 MM2 (ISOLAÇAO NAO HALOGENADO)</v>
          </cell>
          <cell r="D1408" t="str">
            <v>M</v>
          </cell>
          <cell r="E1408">
            <v>14.71</v>
          </cell>
        </row>
        <row r="1409">
          <cell r="A1409" t="str">
            <v>09.03.019</v>
          </cell>
          <cell r="B1409" t="str">
            <v>CABO FLEXIVEL DE COBRE 1,0 KV SECAO 10 MM2 (ISOLAÇAO NAO HALOGENADO)</v>
          </cell>
          <cell r="D1409" t="str">
            <v>M</v>
          </cell>
          <cell r="E1409">
            <v>22.73</v>
          </cell>
        </row>
        <row r="1410">
          <cell r="A1410" t="str">
            <v>09.03.020</v>
          </cell>
          <cell r="B1410" t="str">
            <v>CABO FLEXIVEL DE COBRE 1,0 KV SECAO 16 MM2 (ISOLAÇAO NAO HALOGENADO)</v>
          </cell>
          <cell r="D1410" t="str">
            <v>M</v>
          </cell>
          <cell r="E1410">
            <v>39.06</v>
          </cell>
        </row>
        <row r="1411">
          <cell r="A1411" t="str">
            <v>09.03.021</v>
          </cell>
          <cell r="B1411" t="str">
            <v>CABO FLEXIVEL DE COBRE 1,0 KV SECAO 25 MM2 (ISOLAÇAO NAO HALOGENADO)</v>
          </cell>
          <cell r="D1411" t="str">
            <v>M</v>
          </cell>
          <cell r="E1411">
            <v>62.31</v>
          </cell>
        </row>
        <row r="1412">
          <cell r="A1412" t="str">
            <v>09.03.022</v>
          </cell>
          <cell r="B1412" t="str">
            <v>CABO FLEXIVEL DE COBRE 1,0 KV SECAO 35 MM2 (ISOLAÇAO NAO HALOGENADO)</v>
          </cell>
          <cell r="D1412" t="str">
            <v>M</v>
          </cell>
          <cell r="E1412">
            <v>88.66</v>
          </cell>
        </row>
        <row r="1413">
          <cell r="A1413" t="str">
            <v>09.03.023</v>
          </cell>
          <cell r="B1413" t="str">
            <v>CABO FLEXIVEL DE COBRE 1,0 KV SECAO 50 MM2 (ISOLAÇAO NAO HALOGENADO)</v>
          </cell>
          <cell r="D1413" t="str">
            <v>M</v>
          </cell>
          <cell r="E1413">
            <v>113.52</v>
          </cell>
        </row>
        <row r="1414">
          <cell r="A1414" t="str">
            <v>09.03.024</v>
          </cell>
          <cell r="B1414" t="str">
            <v>CABO FLEXIVEL DE COBRE 1,0 KV SECAO 70 MM2 (ISOLAÇAO NAO HALOGENADO)</v>
          </cell>
          <cell r="D1414" t="str">
            <v>M</v>
          </cell>
          <cell r="E1414">
            <v>150.53</v>
          </cell>
        </row>
        <row r="1415">
          <cell r="A1415" t="str">
            <v>09.03.025</v>
          </cell>
          <cell r="B1415" t="str">
            <v>CABO FLEXIVEL DE COBRE 1,0 KV SECAO 95 MM2 (ISOLAÇAO NAO HALOGENADO)</v>
          </cell>
          <cell r="D1415" t="str">
            <v>M</v>
          </cell>
          <cell r="E1415">
            <v>197.65</v>
          </cell>
        </row>
        <row r="1416">
          <cell r="A1416" t="str">
            <v>09.03.026</v>
          </cell>
          <cell r="B1416" t="str">
            <v>CABO FLEXIVEL DE COBRE 1,0 KV SECAO 120 MM2 (ISOLAÇAO NAO HALOGENADO)</v>
          </cell>
          <cell r="D1416" t="str">
            <v>M</v>
          </cell>
          <cell r="E1416">
            <v>240.92</v>
          </cell>
        </row>
        <row r="1417">
          <cell r="A1417" t="str">
            <v>09.03.027</v>
          </cell>
          <cell r="B1417" t="str">
            <v>CABO FLEXIVEL DE COBRE 1,0 KV SECAO 150 MM2 (ISOLAÇAO NAO HALOGENADO)</v>
          </cell>
          <cell r="D1417" t="str">
            <v>M</v>
          </cell>
          <cell r="E1417">
            <v>289.64999999999998</v>
          </cell>
        </row>
        <row r="1418">
          <cell r="A1418" t="str">
            <v>09.03.028</v>
          </cell>
          <cell r="B1418" t="str">
            <v>CABO FLEXIVEL DE COBRE 1,0 KV SECAO 185 MM2 (ISOLAÇAO NAO HALOGENADO)</v>
          </cell>
          <cell r="D1418" t="str">
            <v>M</v>
          </cell>
          <cell r="E1418">
            <v>345.11</v>
          </cell>
        </row>
        <row r="1419">
          <cell r="A1419" t="str">
            <v>09.03.029</v>
          </cell>
          <cell r="B1419" t="str">
            <v>CABO FLEXIVEL DE COBRE 1,0 KV SECAO 240 MM2 (ISOLAÇAO NAO HALOGENADO)</v>
          </cell>
          <cell r="D1419" t="str">
            <v>M</v>
          </cell>
          <cell r="E1419">
            <v>427.28</v>
          </cell>
        </row>
        <row r="1420">
          <cell r="A1420" t="str">
            <v>09.03.030</v>
          </cell>
          <cell r="B1420" t="str">
            <v>CABO FLEXIVEL DE COBRE 1,0 KV SECAO 300 MM2 (ISOLAÇAO NAO HALOGENADO)</v>
          </cell>
          <cell r="D1420" t="str">
            <v>M</v>
          </cell>
          <cell r="E1420">
            <v>525.55999999999995</v>
          </cell>
        </row>
        <row r="1421">
          <cell r="A1421" t="str">
            <v>09.03.046</v>
          </cell>
          <cell r="B1421" t="str">
            <v>ELETRODUTO DE PVC RIGIDO ROSCAVEL DE 25MM - INCL CONEXOES</v>
          </cell>
          <cell r="D1421" t="str">
            <v>M</v>
          </cell>
          <cell r="E1421">
            <v>43.61</v>
          </cell>
        </row>
        <row r="1422">
          <cell r="A1422" t="str">
            <v>09.03.047</v>
          </cell>
          <cell r="B1422" t="str">
            <v>ELETRODUTO DE PVC RIGIDO ROSCAVEL DE 32MM - INCL CONEXOES</v>
          </cell>
          <cell r="D1422" t="str">
            <v>M</v>
          </cell>
          <cell r="E1422">
            <v>54.57</v>
          </cell>
        </row>
        <row r="1423">
          <cell r="A1423" t="str">
            <v>09.03.048</v>
          </cell>
          <cell r="B1423" t="str">
            <v>ELETRODUTO DE PVC RIGIDO ROSCAVEL DE 40MM - INCL CONEXOES</v>
          </cell>
          <cell r="D1423" t="str">
            <v>M</v>
          </cell>
          <cell r="E1423">
            <v>69.75</v>
          </cell>
        </row>
        <row r="1424">
          <cell r="A1424" t="str">
            <v>09.03.049</v>
          </cell>
          <cell r="B1424" t="str">
            <v>ELETRODUTO DE PVC RIGIDO ROSCAVEL DE 50MM - INCL CONEXOES</v>
          </cell>
          <cell r="D1424" t="str">
            <v>M</v>
          </cell>
          <cell r="E1424">
            <v>77.900000000000006</v>
          </cell>
        </row>
        <row r="1425">
          <cell r="A1425" t="str">
            <v>09.03.050</v>
          </cell>
          <cell r="B1425" t="str">
            <v>ELETRODUTO DE PVC RIGIDO ROSCAVEL DE 60MM - INCL CONEXOES</v>
          </cell>
          <cell r="D1425" t="str">
            <v>M</v>
          </cell>
          <cell r="E1425">
            <v>90.37</v>
          </cell>
        </row>
        <row r="1426">
          <cell r="A1426" t="str">
            <v>09.03.051</v>
          </cell>
          <cell r="B1426" t="str">
            <v>ELETRODUTO DE PVC RIGIDO ROSCAVEL DE 75MM - INCL CONEXOES</v>
          </cell>
          <cell r="D1426" t="str">
            <v>M</v>
          </cell>
          <cell r="E1426">
            <v>127.5</v>
          </cell>
        </row>
        <row r="1427">
          <cell r="A1427" t="str">
            <v>09.03.052</v>
          </cell>
          <cell r="B1427" t="str">
            <v>ELETRODUTO DE PVC RIGIDO ROSCAVEL DE 85MM - INCL CONEXOES</v>
          </cell>
          <cell r="D1427" t="str">
            <v>M</v>
          </cell>
          <cell r="E1427">
            <v>145.72</v>
          </cell>
        </row>
        <row r="1428">
          <cell r="A1428" t="str">
            <v>09.03.053</v>
          </cell>
          <cell r="B1428" t="str">
            <v>ELETRODUTO DE PVC RIGIDO ROSCAVEL DE 110MM -INCL CONEXOES</v>
          </cell>
          <cell r="D1428" t="str">
            <v>M</v>
          </cell>
          <cell r="E1428">
            <v>192.96</v>
          </cell>
        </row>
        <row r="1429">
          <cell r="A1429" t="str">
            <v>09.03.058</v>
          </cell>
          <cell r="B1429" t="str">
            <v>ELETRODUTO EM POLIETILENO DE 25MM-INCLUSIVE CONEXOES</v>
          </cell>
          <cell r="D1429" t="str">
            <v>M</v>
          </cell>
          <cell r="E1429">
            <v>36.380000000000003</v>
          </cell>
        </row>
        <row r="1430">
          <cell r="A1430" t="str">
            <v>09.03.059</v>
          </cell>
          <cell r="B1430" t="str">
            <v>ELETRODUTO EM POLIETILENO DE 32MM-INCLUSIVE CONEXOES</v>
          </cell>
          <cell r="D1430" t="str">
            <v>M</v>
          </cell>
          <cell r="E1430">
            <v>44.44</v>
          </cell>
        </row>
        <row r="1431">
          <cell r="A1431" t="str">
            <v>09.03.090</v>
          </cell>
          <cell r="B1431" t="str">
            <v>ENVELOPE DE CONCRETO PARA DUTOS</v>
          </cell>
          <cell r="D1431" t="str">
            <v>M</v>
          </cell>
          <cell r="E1431">
            <v>27.3</v>
          </cell>
        </row>
        <row r="1432">
          <cell r="A1432" t="str">
            <v>09.03.099</v>
          </cell>
          <cell r="B1432" t="str">
            <v>SERVICOS DE INTERLIGACAO AO QUADRO GERAL</v>
          </cell>
          <cell r="D1432" t="str">
            <v>MV</v>
          </cell>
          <cell r="E1432">
            <v>710.02</v>
          </cell>
        </row>
        <row r="1433">
          <cell r="A1433" t="str">
            <v>09.04.006</v>
          </cell>
          <cell r="B1433" t="str">
            <v>CAIXA EM CHAPA DE AÇO 16 COM PORTA E FECHO</v>
          </cell>
          <cell r="D1433" t="str">
            <v>M2</v>
          </cell>
          <cell r="E1433">
            <v>2541.38</v>
          </cell>
        </row>
        <row r="1434">
          <cell r="A1434" t="str">
            <v>09.04.019</v>
          </cell>
          <cell r="B1434" t="str">
            <v>QUADRO GERAL - DISJUNTOR TERMOMAGNETICO 3X10A A 3X50A</v>
          </cell>
          <cell r="D1434" t="str">
            <v>UN</v>
          </cell>
          <cell r="E1434">
            <v>147.38999999999999</v>
          </cell>
        </row>
        <row r="1435">
          <cell r="A1435" t="str">
            <v>09.04.020</v>
          </cell>
          <cell r="B1435" t="str">
            <v>QUADRO GERAL - DISJUNTOR TERMOMAGNETICO 3X60A A 3X100A</v>
          </cell>
          <cell r="D1435" t="str">
            <v>UN</v>
          </cell>
          <cell r="E1435">
            <v>182.95</v>
          </cell>
        </row>
        <row r="1436">
          <cell r="A1436" t="str">
            <v>09.04.021</v>
          </cell>
          <cell r="B1436" t="str">
            <v>QUADRO GERAL - DISJUNTOR TERMO MAGNETICO 3X200A</v>
          </cell>
          <cell r="D1436" t="str">
            <v>UN</v>
          </cell>
          <cell r="E1436">
            <v>670.37</v>
          </cell>
        </row>
        <row r="1437">
          <cell r="A1437" t="str">
            <v>09.04.022</v>
          </cell>
          <cell r="B1437" t="str">
            <v>QUADRO GERAL - DISJUNTOR TERMO MAGNETICO 3X400A</v>
          </cell>
          <cell r="D1437" t="str">
            <v>UN</v>
          </cell>
          <cell r="E1437">
            <v>1715.66</v>
          </cell>
        </row>
        <row r="1438">
          <cell r="A1438" t="str">
            <v>09.04.023</v>
          </cell>
          <cell r="B1438" t="str">
            <v>QUADRO GERAL - DISJUNTOR TERMO MAGNETICO 3X600A</v>
          </cell>
          <cell r="D1438" t="str">
            <v>UN</v>
          </cell>
          <cell r="E1438">
            <v>2371.19</v>
          </cell>
        </row>
        <row r="1439">
          <cell r="A1439" t="str">
            <v>09.04.024</v>
          </cell>
          <cell r="B1439" t="str">
            <v>QUADRO GERAL - DISJUNTOR TERMO MAGNETICO 3X800A</v>
          </cell>
          <cell r="D1439" t="str">
            <v>UN</v>
          </cell>
          <cell r="E1439">
            <v>5000.3999999999996</v>
          </cell>
        </row>
        <row r="1440">
          <cell r="A1440" t="str">
            <v>09.04.025</v>
          </cell>
          <cell r="B1440" t="str">
            <v>QUADRO GERAL - DISJUNTOR TERMO MAGNETICO 3X125A A 3X225A</v>
          </cell>
          <cell r="D1440" t="str">
            <v>UN</v>
          </cell>
          <cell r="E1440">
            <v>590.41999999999996</v>
          </cell>
        </row>
        <row r="1441">
          <cell r="A1441" t="str">
            <v>09.04.028</v>
          </cell>
          <cell r="B1441" t="str">
            <v>QUADRO GERAL-DISJUNTOR TERMOMAGNETICO 3X300A</v>
          </cell>
          <cell r="D1441" t="str">
            <v>UN</v>
          </cell>
          <cell r="E1441">
            <v>3639.97</v>
          </cell>
        </row>
        <row r="1442">
          <cell r="A1442" t="str">
            <v>09.04.036</v>
          </cell>
          <cell r="B1442" t="str">
            <v>INTERRUPTOR AUTOM. DIFERENCIAL (DISPOSITIVO DR) 40A/30MA</v>
          </cell>
          <cell r="D1442" t="str">
            <v>UN</v>
          </cell>
          <cell r="E1442">
            <v>614.11</v>
          </cell>
        </row>
        <row r="1443">
          <cell r="A1443" t="str">
            <v>09.04.037</v>
          </cell>
          <cell r="B1443" t="str">
            <v>INTERRUPTOR AUTOM. DIFERENCIAL (DISPOSITIVO DR) 63A/30MA</v>
          </cell>
          <cell r="D1443" t="str">
            <v>UN</v>
          </cell>
          <cell r="E1443">
            <v>650.1</v>
          </cell>
        </row>
        <row r="1444">
          <cell r="A1444" t="str">
            <v>09.04.038</v>
          </cell>
          <cell r="B1444" t="str">
            <v>INTERRUPTOR AUTOM. DIFERENCIAL (DISPOSITIVO DR) 40A/300 mA</v>
          </cell>
          <cell r="D1444" t="str">
            <v>UN</v>
          </cell>
          <cell r="E1444">
            <v>640.98</v>
          </cell>
        </row>
        <row r="1445">
          <cell r="A1445" t="str">
            <v>09.04.039</v>
          </cell>
          <cell r="B1445" t="str">
            <v>INTERRUPTOR AUTOM. DIFERENCIAL (DISPOSITIVO DR) 63A/300 mA</v>
          </cell>
          <cell r="D1445" t="str">
            <v>UN</v>
          </cell>
          <cell r="E1445">
            <v>650.16</v>
          </cell>
        </row>
        <row r="1446">
          <cell r="A1446" t="str">
            <v>09.04.040</v>
          </cell>
          <cell r="B1446" t="str">
            <v>QUADRO GERAL-BARRAMENTO DE 30 A</v>
          </cell>
          <cell r="D1446" t="str">
            <v>M</v>
          </cell>
          <cell r="E1446">
            <v>21.28</v>
          </cell>
        </row>
        <row r="1447">
          <cell r="A1447" t="str">
            <v>09.04.041</v>
          </cell>
          <cell r="B1447" t="str">
            <v>QUADRO GERAL-BARRAMENTO DE 60 A</v>
          </cell>
          <cell r="D1447" t="str">
            <v>M</v>
          </cell>
          <cell r="E1447">
            <v>29.2</v>
          </cell>
        </row>
        <row r="1448">
          <cell r="A1448" t="str">
            <v>09.04.042</v>
          </cell>
          <cell r="B1448" t="str">
            <v>QUADRO GERAL-BARRAMENTO DE 100 A</v>
          </cell>
          <cell r="D1448" t="str">
            <v>M</v>
          </cell>
          <cell r="E1448">
            <v>49.16</v>
          </cell>
        </row>
        <row r="1449">
          <cell r="A1449" t="str">
            <v>09.04.043</v>
          </cell>
          <cell r="B1449" t="str">
            <v>QUADRO GERAL-BARRAMENTO DE 150 A</v>
          </cell>
          <cell r="D1449" t="str">
            <v>M</v>
          </cell>
          <cell r="E1449">
            <v>63.62</v>
          </cell>
        </row>
        <row r="1450">
          <cell r="A1450" t="str">
            <v>09.04.044</v>
          </cell>
          <cell r="B1450" t="str">
            <v>QUADRO GERAL-BARRAMENTO DE 200 A</v>
          </cell>
          <cell r="D1450" t="str">
            <v>M</v>
          </cell>
          <cell r="E1450">
            <v>91.12</v>
          </cell>
        </row>
        <row r="1451">
          <cell r="A1451" t="str">
            <v>09.04.045</v>
          </cell>
          <cell r="B1451" t="str">
            <v>QUADRO GERAL-BARRAMENTO DE 400 A</v>
          </cell>
          <cell r="D1451" t="str">
            <v>M</v>
          </cell>
          <cell r="E1451">
            <v>322.06</v>
          </cell>
        </row>
        <row r="1452">
          <cell r="A1452" t="str">
            <v>09.04.046</v>
          </cell>
          <cell r="B1452" t="str">
            <v>QUADRO GERAL-BARRAMENTO DE 800 A</v>
          </cell>
          <cell r="D1452" t="str">
            <v>M</v>
          </cell>
          <cell r="E1452">
            <v>542.09</v>
          </cell>
        </row>
        <row r="1453">
          <cell r="A1453" t="str">
            <v>09.04.047</v>
          </cell>
          <cell r="B1453" t="str">
            <v>QUADRO GERAL-BARRAMENTO DE 1000 A</v>
          </cell>
          <cell r="D1453" t="str">
            <v>M</v>
          </cell>
          <cell r="E1453">
            <v>792.79</v>
          </cell>
        </row>
        <row r="1454">
          <cell r="A1454" t="str">
            <v>09.04.049</v>
          </cell>
          <cell r="B1454" t="str">
            <v>QUADRO GERAL - BARRAMENTO DE 600A</v>
          </cell>
          <cell r="D1454" t="str">
            <v>M</v>
          </cell>
          <cell r="E1454">
            <v>438.52</v>
          </cell>
        </row>
        <row r="1455">
          <cell r="A1455" t="str">
            <v>09.04.050</v>
          </cell>
          <cell r="B1455" t="str">
            <v>PLACA DE ACRILICO TRANSPARENTE ESP=5MM PROTECAO A CONTATO ACIDENTAL</v>
          </cell>
          <cell r="D1455" t="str">
            <v>M2</v>
          </cell>
          <cell r="E1455">
            <v>377.02</v>
          </cell>
        </row>
        <row r="1456">
          <cell r="A1456" t="str">
            <v>09.04.072</v>
          </cell>
          <cell r="B1456" t="str">
            <v>QUADRO GERAL - ELETRODUTO DE PVC RIGIDO ROSCAVEL DE 32 MM INCL CONEX</v>
          </cell>
          <cell r="D1456" t="str">
            <v>M</v>
          </cell>
          <cell r="E1456">
            <v>54.57</v>
          </cell>
        </row>
        <row r="1457">
          <cell r="A1457" t="str">
            <v>09.04.075</v>
          </cell>
          <cell r="B1457" t="str">
            <v>QUADRO GERAL - CABO DE COBRE NU DE 6 MM2</v>
          </cell>
          <cell r="D1457" t="str">
            <v>M</v>
          </cell>
          <cell r="E1457">
            <v>11.59</v>
          </cell>
        </row>
        <row r="1458">
          <cell r="A1458" t="str">
            <v>09.04.076</v>
          </cell>
          <cell r="B1458" t="str">
            <v>QUADRO GERAL - CABO DE COBRE NU DE 10 MM2</v>
          </cell>
          <cell r="D1458" t="str">
            <v>M</v>
          </cell>
          <cell r="E1458">
            <v>17.8</v>
          </cell>
        </row>
        <row r="1459">
          <cell r="A1459" t="str">
            <v>09.04.077</v>
          </cell>
          <cell r="B1459" t="str">
            <v>QUADRO GERAL - CABO DE COBRE NU DE 16 MM2</v>
          </cell>
          <cell r="D1459" t="str">
            <v>M</v>
          </cell>
          <cell r="E1459">
            <v>27.98</v>
          </cell>
        </row>
        <row r="1460">
          <cell r="A1460" t="str">
            <v>09.04.078</v>
          </cell>
          <cell r="B1460" t="str">
            <v>QUADRO GERAL - CABO DE COBRE NU DE 25 MM2</v>
          </cell>
          <cell r="D1460" t="str">
            <v>M</v>
          </cell>
          <cell r="E1460">
            <v>45.71</v>
          </cell>
        </row>
        <row r="1461">
          <cell r="A1461" t="str">
            <v>09.04.079</v>
          </cell>
          <cell r="B1461" t="str">
            <v>QUADRO GERAL - CABO DE COBRE NU DE 35 MM2</v>
          </cell>
          <cell r="D1461" t="str">
            <v>M</v>
          </cell>
          <cell r="E1461">
            <v>71.88</v>
          </cell>
        </row>
        <row r="1462">
          <cell r="A1462" t="str">
            <v>09.04.080</v>
          </cell>
          <cell r="B1462" t="str">
            <v>QUADRO GERAL - CABO DE COBRE NU DE 50 MM2</v>
          </cell>
          <cell r="D1462" t="str">
            <v>M</v>
          </cell>
          <cell r="E1462">
            <v>101.7</v>
          </cell>
        </row>
        <row r="1463">
          <cell r="A1463" t="str">
            <v>09.04.081</v>
          </cell>
          <cell r="B1463" t="str">
            <v>QUADRO GERAL - CABO DE COBRE NU DE 70 MM2</v>
          </cell>
          <cell r="D1463" t="str">
            <v>M</v>
          </cell>
          <cell r="E1463">
            <v>125.12</v>
          </cell>
        </row>
        <row r="1464">
          <cell r="A1464" t="str">
            <v>09.04.082</v>
          </cell>
          <cell r="B1464" t="str">
            <v>QUADRO GERAL - CABO DE COBRE NU DE 95 MM2</v>
          </cell>
          <cell r="D1464" t="str">
            <v>M</v>
          </cell>
          <cell r="E1464">
            <v>195.63</v>
          </cell>
        </row>
        <row r="1465">
          <cell r="A1465" t="str">
            <v>09.04.083</v>
          </cell>
          <cell r="B1465" t="str">
            <v>QUADRO GERAL - CABO DE COBRE NU DE 120 MM2</v>
          </cell>
          <cell r="D1465" t="str">
            <v>M</v>
          </cell>
          <cell r="E1465">
            <v>245.14</v>
          </cell>
        </row>
        <row r="1466">
          <cell r="A1466" t="str">
            <v>09.04.085</v>
          </cell>
          <cell r="B1466" t="str">
            <v>TERRA COMPLETO 1 HASTE Ø 19MM COM CAIXA DE INSPEÇÃO</v>
          </cell>
          <cell r="D1466" t="str">
            <v>UN</v>
          </cell>
          <cell r="E1466">
            <v>478.83</v>
          </cell>
        </row>
        <row r="1467">
          <cell r="A1467" t="str">
            <v>09.04.089</v>
          </cell>
          <cell r="B1467" t="str">
            <v>DISJUNTOR UNIPOLAR TERMOMAGNETICO 1X35A A 1X50A</v>
          </cell>
          <cell r="D1467" t="str">
            <v>UN</v>
          </cell>
          <cell r="E1467">
            <v>38.51</v>
          </cell>
        </row>
        <row r="1468">
          <cell r="A1468" t="str">
            <v>09.04.090</v>
          </cell>
          <cell r="B1468" t="str">
            <v>DISJUNTOR UNIPOLAR TERMOMAGNETICO 1X10A 1X30A</v>
          </cell>
          <cell r="D1468" t="str">
            <v>UN</v>
          </cell>
          <cell r="E1468">
            <v>29.74</v>
          </cell>
        </row>
        <row r="1469">
          <cell r="A1469" t="str">
            <v>09.04.091</v>
          </cell>
          <cell r="B1469" t="str">
            <v>DISJUNTOR BIPOLAR TERMOMAGNETICO 2X10A A 2X50A</v>
          </cell>
          <cell r="D1469" t="str">
            <v>UN</v>
          </cell>
          <cell r="E1469">
            <v>86.49</v>
          </cell>
        </row>
        <row r="1470">
          <cell r="A1470" t="str">
            <v>09.04.092</v>
          </cell>
          <cell r="B1470" t="str">
            <v>DISJUNTOR BIPOLAR TERMOMAGNETICO 2X60A A 2X100A</v>
          </cell>
          <cell r="D1470" t="str">
            <v>UN</v>
          </cell>
          <cell r="E1470">
            <v>123.71</v>
          </cell>
        </row>
        <row r="1471">
          <cell r="A1471" t="str">
            <v>09.04.094</v>
          </cell>
          <cell r="B1471" t="str">
            <v>DISJUNTOR BIPOLAR TERMOMAG. 2X125A A 2X225A</v>
          </cell>
          <cell r="D1471" t="str">
            <v>UN</v>
          </cell>
          <cell r="E1471">
            <v>359.91</v>
          </cell>
        </row>
        <row r="1472">
          <cell r="A1472" t="str">
            <v>09.04.095</v>
          </cell>
          <cell r="B1472" t="str">
            <v>DISJUNTOR UNIPOLAR TERMOMAGNETICO 1X50A A 1X70A</v>
          </cell>
          <cell r="D1472" t="str">
            <v>UN</v>
          </cell>
          <cell r="E1472">
            <v>50.82</v>
          </cell>
        </row>
        <row r="1473">
          <cell r="A1473" t="str">
            <v>09.04.096</v>
          </cell>
          <cell r="B1473" t="str">
            <v>DISJUNTOR UNIPOLAR TERMOMAGNETICO 1X90A A 1X100A</v>
          </cell>
          <cell r="D1473" t="str">
            <v>UN</v>
          </cell>
          <cell r="E1473">
            <v>91.68</v>
          </cell>
        </row>
        <row r="1474">
          <cell r="A1474" t="str">
            <v>09.04.099</v>
          </cell>
          <cell r="B1474" t="str">
            <v>SERVICOS DE QUADRO GERAL</v>
          </cell>
          <cell r="D1474" t="str">
            <v>MV</v>
          </cell>
          <cell r="E1474">
            <v>710.02</v>
          </cell>
        </row>
        <row r="1475">
          <cell r="A1475" t="str">
            <v>09.05.002</v>
          </cell>
          <cell r="B1475" t="str">
            <v>ELETROD ACO GALV QUENTE (NBR 5624) 20 MM (3/4") - INCL CONEXOES</v>
          </cell>
          <cell r="D1475" t="str">
            <v>M</v>
          </cell>
          <cell r="E1475">
            <v>63.47</v>
          </cell>
        </row>
        <row r="1476">
          <cell r="A1476" t="str">
            <v>09.05.003</v>
          </cell>
          <cell r="B1476" t="str">
            <v>ELETROD ACO GALV QUENTE (NBR 5624) 25 MM (1") - INCL CONEXOES</v>
          </cell>
          <cell r="D1476" t="str">
            <v>M</v>
          </cell>
          <cell r="E1476">
            <v>76.38</v>
          </cell>
        </row>
        <row r="1477">
          <cell r="A1477" t="str">
            <v>09.05.004</v>
          </cell>
          <cell r="B1477" t="str">
            <v>ELETROD ACO GALV QUENTE (NBR 5624) 32 MM (1 1/4") - INCL CONEXOES</v>
          </cell>
          <cell r="D1477" t="str">
            <v>M</v>
          </cell>
          <cell r="E1477">
            <v>100.98</v>
          </cell>
        </row>
        <row r="1478">
          <cell r="A1478" t="str">
            <v>09.05.005</v>
          </cell>
          <cell r="B1478" t="str">
            <v>ELETROD ACO GALV QUENTE (NBR 5624) 40 MM (1 1/2") - INCL CONEXOES</v>
          </cell>
          <cell r="D1478" t="str">
            <v>M</v>
          </cell>
          <cell r="E1478">
            <v>115.69</v>
          </cell>
        </row>
        <row r="1479">
          <cell r="A1479" t="str">
            <v>09.05.006</v>
          </cell>
          <cell r="B1479" t="str">
            <v>ELETROD ACO GALV QUENTE (NBR 5624) 50 MM (2") - INCL CONEXOES</v>
          </cell>
          <cell r="D1479" t="str">
            <v>M</v>
          </cell>
          <cell r="E1479">
            <v>137.41</v>
          </cell>
        </row>
        <row r="1480">
          <cell r="A1480" t="str">
            <v>09.05.007</v>
          </cell>
          <cell r="B1480" t="str">
            <v>ELETROD ACO GALV. QUENTE (NBR5624) 65MM(2X1/2") INCL CONEXOES</v>
          </cell>
          <cell r="D1480" t="str">
            <v>M</v>
          </cell>
          <cell r="E1480">
            <v>178.37</v>
          </cell>
        </row>
        <row r="1481">
          <cell r="A1481" t="str">
            <v>09.05.008</v>
          </cell>
          <cell r="B1481" t="str">
            <v>ELETROD ACO GALV QUENTE (NBR5624) 80MM(3") INCL CONEXOES</v>
          </cell>
          <cell r="D1481" t="str">
            <v>M</v>
          </cell>
          <cell r="E1481">
            <v>195.2</v>
          </cell>
        </row>
        <row r="1482">
          <cell r="A1482" t="str">
            <v>09.05.010</v>
          </cell>
          <cell r="B1482" t="str">
            <v>ELETRODUTO GALV. ELETROLITICA / PRE ZINCADO  Ø 3/4 (20MM) INCLUSIVE
CONEXOES USO INTERNO  APARENTE</v>
          </cell>
          <cell r="D1482" t="str">
            <v>M</v>
          </cell>
          <cell r="E1482">
            <v>41.43</v>
          </cell>
        </row>
        <row r="1483">
          <cell r="A1483" t="str">
            <v>09.05.013</v>
          </cell>
          <cell r="B1483" t="str">
            <v>ELETRODUTO DE PVC RIGIDO ROSCAVEL DE 25MM - INCL CONEXOES</v>
          </cell>
          <cell r="D1483" t="str">
            <v>M</v>
          </cell>
          <cell r="E1483">
            <v>43.61</v>
          </cell>
        </row>
        <row r="1484">
          <cell r="A1484" t="str">
            <v>09.05.014</v>
          </cell>
          <cell r="B1484" t="str">
            <v>ELETRODUTO DE PVC RIGIDO ROSCAVEL DE 32MM - INCL CONEXOES</v>
          </cell>
          <cell r="D1484" t="str">
            <v>M</v>
          </cell>
          <cell r="E1484">
            <v>54.57</v>
          </cell>
        </row>
        <row r="1485">
          <cell r="A1485" t="str">
            <v>09.05.015</v>
          </cell>
          <cell r="B1485" t="str">
            <v>ELETRODUTO DE PVC RIGIDO ROSCAVEL DE 40MM - INCL CONEXOES</v>
          </cell>
          <cell r="D1485" t="str">
            <v>M</v>
          </cell>
          <cell r="E1485">
            <v>69.75</v>
          </cell>
        </row>
        <row r="1486">
          <cell r="A1486" t="str">
            <v>09.05.016</v>
          </cell>
          <cell r="B1486" t="str">
            <v>ELETRODUTO DE PVC RIGIDO ROSCAVEL DE 50MM - INCL CONEXOES</v>
          </cell>
          <cell r="D1486" t="str">
            <v>M</v>
          </cell>
          <cell r="E1486">
            <v>77.900000000000006</v>
          </cell>
        </row>
        <row r="1487">
          <cell r="A1487" t="str">
            <v>09.05.017</v>
          </cell>
          <cell r="B1487" t="str">
            <v>ELETRODUTO DE PVC RIGIDO ROSCAVEL DE 60MM - INCL CONEXOES</v>
          </cell>
          <cell r="D1487" t="str">
            <v>M</v>
          </cell>
          <cell r="E1487">
            <v>90.37</v>
          </cell>
        </row>
        <row r="1488">
          <cell r="A1488" t="str">
            <v>09.05.018</v>
          </cell>
          <cell r="B1488" t="str">
            <v>ELETRODUTO DE PVC RIGIDO ROSCAVEL DE 75MM - INCL CONEXOES</v>
          </cell>
          <cell r="D1488" t="str">
            <v>M</v>
          </cell>
          <cell r="E1488">
            <v>127.5</v>
          </cell>
        </row>
        <row r="1489">
          <cell r="A1489" t="str">
            <v>09.05.019</v>
          </cell>
          <cell r="B1489" t="str">
            <v>ELETRODUTO DE PVC RIGIDO ROSCAVEL DE 85MM - INCL CONEXOES</v>
          </cell>
          <cell r="D1489" t="str">
            <v>M</v>
          </cell>
          <cell r="E1489">
            <v>145.72</v>
          </cell>
        </row>
        <row r="1490">
          <cell r="A1490" t="str">
            <v>09.05.020</v>
          </cell>
          <cell r="B1490" t="str">
            <v>ELETRODUTO DE PVC RIGIDO ROSCAVEL DE 110MM -INCL CONEXOES</v>
          </cell>
          <cell r="D1490" t="str">
            <v>M</v>
          </cell>
          <cell r="E1490">
            <v>192.96</v>
          </cell>
        </row>
        <row r="1491">
          <cell r="A1491" t="str">
            <v>09.05.021</v>
          </cell>
          <cell r="B1491" t="str">
            <v>ELETROCALHA LISA CHAPA 24 (0,65MM) PRE ZINCADA 50X50MM INCL. ACESSORIOS E TAMPA DE ENCAIXE .</v>
          </cell>
          <cell r="D1491" t="str">
            <v>M</v>
          </cell>
          <cell r="E1491">
            <v>52.51</v>
          </cell>
        </row>
        <row r="1492">
          <cell r="A1492" t="str">
            <v>09.05.022</v>
          </cell>
          <cell r="B1492" t="str">
            <v>ELETROCALHA LISA CHAPA 24 (0,65MM) PRE ZINCADA 100X50MM INCL. ACESSORIOS E TAMPA DE ENCAIXE .</v>
          </cell>
          <cell r="D1492" t="str">
            <v>M</v>
          </cell>
          <cell r="E1492">
            <v>84.57</v>
          </cell>
        </row>
        <row r="1493">
          <cell r="A1493" t="str">
            <v>09.05.023</v>
          </cell>
          <cell r="B1493" t="str">
            <v>ELETROCALHA LISA CHAPA 24 (0,65MM) PRE ZINCADA 150X50MM INCL. ACESSORIOS E TAMPA DE ENCAIXE .</v>
          </cell>
          <cell r="D1493" t="str">
            <v>M</v>
          </cell>
          <cell r="E1493">
            <v>109.37</v>
          </cell>
        </row>
        <row r="1494">
          <cell r="A1494" t="str">
            <v>09.05.024</v>
          </cell>
          <cell r="B1494" t="str">
            <v>ELETROCALHA LISA CHAPA 24 (0,65MM) PRE ZINCADA 200X50MM INCL. ACESSORIOS E TAMPA DE ENCAIXE</v>
          </cell>
          <cell r="D1494" t="str">
            <v>M</v>
          </cell>
          <cell r="E1494">
            <v>119.74</v>
          </cell>
        </row>
        <row r="1495">
          <cell r="A1495" t="str">
            <v>09.05.036</v>
          </cell>
          <cell r="B1495" t="str">
            <v>ELETRODUTO EM POLIETILENO DE 25MM-INCLUSIVE CONEXOES</v>
          </cell>
          <cell r="D1495" t="str">
            <v>M</v>
          </cell>
          <cell r="E1495">
            <v>36.380000000000003</v>
          </cell>
        </row>
        <row r="1496">
          <cell r="A1496" t="str">
            <v>09.05.037</v>
          </cell>
          <cell r="B1496" t="str">
            <v>ELETRODUTO EM POLIETILENO DE 32MM-INCLUSIVE CONEXOES</v>
          </cell>
          <cell r="D1496" t="str">
            <v>M</v>
          </cell>
          <cell r="E1496">
            <v>44.44</v>
          </cell>
        </row>
        <row r="1497">
          <cell r="A1497" t="str">
            <v>09.05.040</v>
          </cell>
          <cell r="B1497" t="str">
            <v>ENVELOPE DE CONCRETO PARA DUTOS</v>
          </cell>
          <cell r="D1497" t="str">
            <v>M</v>
          </cell>
          <cell r="E1497">
            <v>27.3</v>
          </cell>
        </row>
        <row r="1498">
          <cell r="A1498" t="str">
            <v>09.05.042</v>
          </cell>
          <cell r="B1498" t="str">
            <v>QUADRO DISTRIBUICAO, DISJ. GERAL 30A P/ 4 A 8 DISJS.</v>
          </cell>
          <cell r="D1498" t="str">
            <v>UN</v>
          </cell>
          <cell r="E1498">
            <v>431.64</v>
          </cell>
        </row>
        <row r="1499">
          <cell r="A1499" t="str">
            <v>09.05.045</v>
          </cell>
          <cell r="B1499" t="str">
            <v>QUADRO DISTRIBUICAO, DISJ. GERAL 50A P/ 10 A 12 DISJS.</v>
          </cell>
          <cell r="D1499" t="str">
            <v>UN</v>
          </cell>
          <cell r="E1499">
            <v>505.97</v>
          </cell>
        </row>
        <row r="1500">
          <cell r="A1500" t="str">
            <v>09.05.047</v>
          </cell>
          <cell r="B1500" t="str">
            <v>QUADRO DISTRIBUICAO, DISJ. GERAL 60A P/ 14 A 20 DISJS.</v>
          </cell>
          <cell r="D1500" t="str">
            <v>UN</v>
          </cell>
          <cell r="E1500">
            <v>722.32</v>
          </cell>
        </row>
        <row r="1501">
          <cell r="A1501" t="str">
            <v>09.05.051</v>
          </cell>
          <cell r="B1501" t="str">
            <v>QUADRO DISTRIBUICAO, DISJ. GERAL 80A P/ 22 A 26 DISJS.</v>
          </cell>
          <cell r="D1501" t="str">
            <v>UN</v>
          </cell>
          <cell r="E1501">
            <v>816</v>
          </cell>
        </row>
        <row r="1502">
          <cell r="A1502" t="str">
            <v>09.05.054</v>
          </cell>
          <cell r="B1502" t="str">
            <v>QUADRO DISTRIBUICAO, DISJ. GERAL 100A P/ 28 A 42 DISJS.</v>
          </cell>
          <cell r="D1502" t="str">
            <v>UN</v>
          </cell>
          <cell r="E1502">
            <v>1104.54</v>
          </cell>
        </row>
        <row r="1503">
          <cell r="A1503" t="str">
            <v>09.05.062</v>
          </cell>
          <cell r="B1503" t="str">
            <v>BARRAMENTO DE 30A P/QUADROS DE DISTRIBUIÇÃO</v>
          </cell>
          <cell r="D1503" t="str">
            <v>M</v>
          </cell>
          <cell r="E1503">
            <v>21.28</v>
          </cell>
        </row>
        <row r="1504">
          <cell r="A1504" t="str">
            <v>09.05.063</v>
          </cell>
          <cell r="B1504" t="str">
            <v>BARRAMENTO DE 60A P/QUADROS DE DISTRIBUIÇÃO</v>
          </cell>
          <cell r="D1504" t="str">
            <v>M</v>
          </cell>
          <cell r="E1504">
            <v>29.2</v>
          </cell>
        </row>
        <row r="1505">
          <cell r="A1505" t="str">
            <v>09.05.064</v>
          </cell>
          <cell r="B1505" t="str">
            <v>BARRAMENTO DE 100A P/QUADROS DE DISTRIBUIÇÃO</v>
          </cell>
          <cell r="D1505" t="str">
            <v>M</v>
          </cell>
          <cell r="E1505">
            <v>49.16</v>
          </cell>
        </row>
        <row r="1506">
          <cell r="A1506" t="str">
            <v>09.05.067</v>
          </cell>
          <cell r="B1506" t="str">
            <v>QUADRO DISTRIBUICAO ,  DISJ. GERAL 100 A PARA 24 POSIÇOES DE  DISJUNTORES. CAIXA E TAMPA PLASTICO NÃO PROPAGANTE DE CHAMA.</v>
          </cell>
          <cell r="D1506" t="str">
            <v>UN</v>
          </cell>
          <cell r="E1506">
            <v>282.14</v>
          </cell>
        </row>
        <row r="1507">
          <cell r="A1507" t="str">
            <v>09.05.068</v>
          </cell>
          <cell r="B1507" t="str">
            <v>QUADRO DISTRIBUICAO , DISJ. GERAL  63 A PARA 12 POSIÇOES DE  DISJUNTORES.
CAIXA E TAMPA PLASTICO NÃO PROPAGANTE DE CHAMA.</v>
          </cell>
          <cell r="D1507" t="str">
            <v>UN</v>
          </cell>
          <cell r="E1507">
            <v>191.28</v>
          </cell>
        </row>
        <row r="1508">
          <cell r="A1508" t="str">
            <v>09.05.069</v>
          </cell>
          <cell r="B1508" t="str">
            <v>INTERRUPTOR TIPO AUTOMÁTICO DE BÓIA</v>
          </cell>
          <cell r="D1508" t="str">
            <v>UN</v>
          </cell>
          <cell r="E1508">
            <v>123.21</v>
          </cell>
        </row>
        <row r="1509">
          <cell r="A1509" t="str">
            <v>09.05.070</v>
          </cell>
          <cell r="B1509" t="str">
            <v>DISJUNTOR BIPOLAR TERMOMAGNETICO 2X10A A 2X50A</v>
          </cell>
          <cell r="D1509" t="str">
            <v>UN</v>
          </cell>
          <cell r="E1509">
            <v>110</v>
          </cell>
        </row>
        <row r="1510">
          <cell r="A1510" t="str">
            <v>09.05.071</v>
          </cell>
          <cell r="B1510" t="str">
            <v>DISJUNTOR BIPOLAR TERMOMAGNETICO  2X60A A 2X100A</v>
          </cell>
          <cell r="D1510" t="str">
            <v>UN</v>
          </cell>
          <cell r="E1510">
            <v>147.22</v>
          </cell>
        </row>
        <row r="1511">
          <cell r="A1511" t="str">
            <v>09.05.073</v>
          </cell>
          <cell r="B1511" t="str">
            <v>DISJUNTOR UNIPOLAR TERMOMAGNETICO 1X10A A 1X30A</v>
          </cell>
          <cell r="D1511" t="str">
            <v>UN</v>
          </cell>
          <cell r="E1511">
            <v>33.1</v>
          </cell>
        </row>
        <row r="1512">
          <cell r="A1512" t="str">
            <v>09.05.074</v>
          </cell>
          <cell r="B1512" t="str">
            <v>DISJUNTOR TRIPOLAR TERMOMAGNETICO 3X10A A 3X50A</v>
          </cell>
          <cell r="D1512" t="str">
            <v>UN</v>
          </cell>
          <cell r="E1512">
            <v>147.38999999999999</v>
          </cell>
        </row>
        <row r="1513">
          <cell r="A1513" t="str">
            <v>09.05.075</v>
          </cell>
          <cell r="B1513" t="str">
            <v>DISJUNTOR TRIPOLAR TERMOMAGNETICO 3X60A A 3X100A</v>
          </cell>
          <cell r="D1513" t="str">
            <v>UN</v>
          </cell>
          <cell r="E1513">
            <v>182.95</v>
          </cell>
        </row>
        <row r="1514">
          <cell r="A1514" t="str">
            <v>09.05.076</v>
          </cell>
          <cell r="B1514" t="str">
            <v>QUADRO COMANDO PARA CONJUNTO MOTOR BOMBA TRIFASICO DE 3/4 A 1 HP</v>
          </cell>
          <cell r="D1514" t="str">
            <v>UN</v>
          </cell>
          <cell r="E1514">
            <v>2190.87</v>
          </cell>
        </row>
        <row r="1515">
          <cell r="A1515" t="str">
            <v>09.05.077</v>
          </cell>
          <cell r="B1515" t="str">
            <v>QUADRO COMANDO PARA CONJUNTO MOTOR BOMBA TRIFASICO DE 1 1/2 A 2 HP</v>
          </cell>
          <cell r="D1515" t="str">
            <v>UN</v>
          </cell>
          <cell r="E1515">
            <v>2202.89</v>
          </cell>
        </row>
        <row r="1516">
          <cell r="A1516" t="str">
            <v>09.05.078</v>
          </cell>
          <cell r="B1516" t="str">
            <v>QUADRO COMANDO PARA CONJUNTO MOTOR BOMBA TRIFASICO DE 2 A 3 HP</v>
          </cell>
          <cell r="D1516" t="str">
            <v>UN</v>
          </cell>
          <cell r="E1516">
            <v>2167.19</v>
          </cell>
        </row>
        <row r="1517">
          <cell r="A1517" t="str">
            <v>09.05.079</v>
          </cell>
          <cell r="B1517" t="str">
            <v>QUADRO COMANDO PARA CONJUNTO MOTOR BOMBA TRIFASICO DE 3 A 4 HP</v>
          </cell>
          <cell r="D1517" t="str">
            <v>UN</v>
          </cell>
          <cell r="E1517">
            <v>1957.53</v>
          </cell>
        </row>
        <row r="1518">
          <cell r="A1518" t="str">
            <v>09.05.080</v>
          </cell>
          <cell r="B1518" t="str">
            <v>QUADRO COMANDO PARA CONJUNTO MOTOR BOMBA TRIFASICO DE 4 A 5 HP</v>
          </cell>
          <cell r="D1518" t="str">
            <v>UN</v>
          </cell>
          <cell r="E1518">
            <v>2199.36</v>
          </cell>
        </row>
        <row r="1519">
          <cell r="A1519" t="str">
            <v>09.05.081</v>
          </cell>
          <cell r="B1519" t="str">
            <v>QUADRO COMANDO PARA CONJUNTO MOTOR BOMBA TRIFASICO DE 7,5 HP</v>
          </cell>
          <cell r="D1519" t="str">
            <v>UN</v>
          </cell>
          <cell r="E1519">
            <v>2298.17</v>
          </cell>
        </row>
        <row r="1520">
          <cell r="A1520" t="str">
            <v>09.05.082</v>
          </cell>
          <cell r="B1520" t="str">
            <v>QUADRO COMANDO PARA CONJUNTO MOTOR BOMBA BIFASICO DE 3/4 A 1 HP</v>
          </cell>
          <cell r="D1520" t="str">
            <v>UN</v>
          </cell>
          <cell r="E1520">
            <v>2124.0700000000002</v>
          </cell>
        </row>
        <row r="1521">
          <cell r="A1521" t="str">
            <v>09.05.083</v>
          </cell>
          <cell r="B1521" t="str">
            <v>QUADRO COMANDO PARA CONJUNTO MOTOR BOMBA BIFASICO DE 1 1/2 A 2 HP</v>
          </cell>
          <cell r="D1521" t="str">
            <v>UN</v>
          </cell>
          <cell r="E1521">
            <v>2106.83</v>
          </cell>
        </row>
        <row r="1522">
          <cell r="A1522" t="str">
            <v>09.05.084</v>
          </cell>
          <cell r="B1522" t="str">
            <v>QUADRO COMANDO PARA CONJUNTO MOTOR BOMBA BIFASICO DE 2 A 3 HP</v>
          </cell>
          <cell r="D1522" t="str">
            <v>UN</v>
          </cell>
          <cell r="E1522">
            <v>2151.7399999999998</v>
          </cell>
        </row>
        <row r="1523">
          <cell r="A1523" t="str">
            <v>09.05.085</v>
          </cell>
          <cell r="B1523" t="str">
            <v>QUADRO COMANDO PARA BOMBA DE INCENDIO TRIFASICO DE 3/4 A 2 HP</v>
          </cell>
          <cell r="D1523" t="str">
            <v>UN</v>
          </cell>
          <cell r="E1523">
            <v>1123.81</v>
          </cell>
        </row>
        <row r="1524">
          <cell r="A1524" t="str">
            <v>09.05.086</v>
          </cell>
          <cell r="B1524" t="str">
            <v>QUADRO COMANDO PARA BOMBA DE INCENDIO TRIFASICO DE 2 A 4 HP</v>
          </cell>
          <cell r="D1524" t="str">
            <v>UN</v>
          </cell>
          <cell r="E1524">
            <v>1100.92</v>
          </cell>
        </row>
        <row r="1525">
          <cell r="A1525" t="str">
            <v>09.05.087</v>
          </cell>
          <cell r="B1525" t="str">
            <v>QUADRO COMANDO PARA BOMBA DE INCENDIO TRIFASICO DE 5 HP</v>
          </cell>
          <cell r="D1525" t="str">
            <v>UN</v>
          </cell>
          <cell r="E1525">
            <v>1082.53</v>
          </cell>
        </row>
        <row r="1526">
          <cell r="A1526" t="str">
            <v>09.05.088</v>
          </cell>
          <cell r="B1526" t="str">
            <v>QUADRO COMANDO PARA BOMBA DE INCENDIO TRIFASICO DE 7,5 HP</v>
          </cell>
          <cell r="D1526" t="str">
            <v>UN</v>
          </cell>
          <cell r="E1526">
            <v>1151.68</v>
          </cell>
        </row>
        <row r="1527">
          <cell r="A1527" t="str">
            <v>09.05.089</v>
          </cell>
          <cell r="B1527" t="str">
            <v>QUADRO COMANDO PARA BOMBA DE INCENDIO TRIFASICO DE 10 HP</v>
          </cell>
          <cell r="D1527" t="str">
            <v>UN</v>
          </cell>
          <cell r="E1527">
            <v>1446.94</v>
          </cell>
        </row>
        <row r="1528">
          <cell r="A1528" t="str">
            <v>09.05.090</v>
          </cell>
          <cell r="B1528" t="str">
            <v>QUADRO COMANDO PARA BOMBA DE INCENDIO BIFASICO DE 3/4 A 1 HP</v>
          </cell>
          <cell r="D1528" t="str">
            <v>UN</v>
          </cell>
          <cell r="E1528">
            <v>1116.1300000000001</v>
          </cell>
        </row>
        <row r="1529">
          <cell r="A1529" t="str">
            <v>09.05.091</v>
          </cell>
          <cell r="B1529" t="str">
            <v>QUADRO COMANDO PARA BOMBA DE INCENDIO BIFASICO DE 1 1/2 A 2 HP</v>
          </cell>
          <cell r="D1529" t="str">
            <v>UN</v>
          </cell>
          <cell r="E1529">
            <v>1093.24</v>
          </cell>
        </row>
        <row r="1530">
          <cell r="A1530" t="str">
            <v>09.05.092</v>
          </cell>
          <cell r="B1530" t="str">
            <v>INTERRUPTOR AUTOMATICO DIFERENCIAL (DISPOSITIVO DR) 40A/30 mA</v>
          </cell>
          <cell r="D1530" t="str">
            <v>UN</v>
          </cell>
          <cell r="E1530">
            <v>614.11</v>
          </cell>
        </row>
        <row r="1531">
          <cell r="A1531" t="str">
            <v>09.05.093</v>
          </cell>
          <cell r="B1531" t="str">
            <v>INTERRUPTOR AUTOMATICO DIFERENCIAL (DISPOSITIVO DR) 63A/30 mA</v>
          </cell>
          <cell r="D1531" t="str">
            <v>UN</v>
          </cell>
          <cell r="E1531">
            <v>650.1</v>
          </cell>
        </row>
        <row r="1532">
          <cell r="A1532" t="str">
            <v>09.05.094</v>
          </cell>
          <cell r="B1532" t="str">
            <v>INTERRUPTOR AUTOMATICO DIFERENCIAL (DISPOSITIVO DR) 40A/300 mA</v>
          </cell>
          <cell r="D1532" t="str">
            <v>UN</v>
          </cell>
          <cell r="E1532">
            <v>640.98</v>
          </cell>
        </row>
        <row r="1533">
          <cell r="A1533" t="str">
            <v>09.05.095</v>
          </cell>
          <cell r="B1533" t="str">
            <v>INTERRUPTOR AUTOMATICO DIFERENCIAL (DISPOSITIVO DR) 63A/300 mA</v>
          </cell>
          <cell r="D1533" t="str">
            <v>UN</v>
          </cell>
          <cell r="E1533">
            <v>650.16</v>
          </cell>
        </row>
        <row r="1534">
          <cell r="A1534" t="str">
            <v>09.05.096</v>
          </cell>
          <cell r="B1534" t="str">
            <v>CENTRAL DE SISTEMA DE ALARME ATÉ 12 ENDEREÇOS</v>
          </cell>
          <cell r="D1534" t="str">
            <v>UN</v>
          </cell>
          <cell r="E1534">
            <v>1082.3499999999999</v>
          </cell>
        </row>
        <row r="1535">
          <cell r="A1535" t="str">
            <v>09.05.097</v>
          </cell>
          <cell r="B1535" t="str">
            <v>CENTRAL DE SISTEMA DE ALARME DE 13 A 24 ENDEREÇOS</v>
          </cell>
          <cell r="D1535" t="str">
            <v>UN</v>
          </cell>
          <cell r="E1535">
            <v>1632.25</v>
          </cell>
        </row>
        <row r="1536">
          <cell r="A1536" t="str">
            <v>09.05.099</v>
          </cell>
          <cell r="B1536" t="str">
            <v>SERVICOS DE DUTOS/QUADROS PARCIAIS LUZ/ALARMES DE INCÊNDIO</v>
          </cell>
          <cell r="D1536" t="str">
            <v>MV</v>
          </cell>
          <cell r="E1536">
            <v>710.02</v>
          </cell>
        </row>
        <row r="1537">
          <cell r="A1537" t="str">
            <v>09.06.001</v>
          </cell>
          <cell r="B1537" t="str">
            <v>CAIXA DE PASSAGEM ESTAMPADA COM TAMPA PLASTICA DE 4"X2"</v>
          </cell>
          <cell r="D1537" t="str">
            <v>UN</v>
          </cell>
          <cell r="E1537">
            <v>30.93</v>
          </cell>
        </row>
        <row r="1538">
          <cell r="A1538" t="str">
            <v>09.06.002</v>
          </cell>
          <cell r="B1538" t="str">
            <v>CAIXA DE PASSAGEM ESTAMPADA COM TAMPA PLASTICA DE 4"X4"</v>
          </cell>
          <cell r="D1538" t="str">
            <v>UN</v>
          </cell>
          <cell r="E1538">
            <v>48.95</v>
          </cell>
        </row>
        <row r="1539">
          <cell r="A1539" t="str">
            <v>09.06.005</v>
          </cell>
          <cell r="B1539" t="str">
            <v>CAIXA DE PASSAGEM CHAPA TAMPA PARAFUSADA DE 10X10X8 CM</v>
          </cell>
          <cell r="D1539" t="str">
            <v>UN</v>
          </cell>
          <cell r="E1539">
            <v>35.82</v>
          </cell>
        </row>
        <row r="1540">
          <cell r="A1540" t="str">
            <v>09.06.007</v>
          </cell>
          <cell r="B1540" t="str">
            <v>CAIXA DE PASSAGEM CHAPA TAMPA PARAFUSADA DE 15X15X8 CM</v>
          </cell>
          <cell r="D1540" t="str">
            <v>UN</v>
          </cell>
          <cell r="E1540">
            <v>55.56</v>
          </cell>
        </row>
        <row r="1541">
          <cell r="A1541" t="str">
            <v>09.06.009</v>
          </cell>
          <cell r="B1541" t="str">
            <v>CAIXA DE PASSAGEM CHAPA TAMPA PARAFUSADA DE 20X20X10 CM</v>
          </cell>
          <cell r="D1541" t="str">
            <v>UN</v>
          </cell>
          <cell r="E1541">
            <v>85.42</v>
          </cell>
        </row>
        <row r="1542">
          <cell r="A1542" t="str">
            <v>09.06.012</v>
          </cell>
          <cell r="B1542" t="str">
            <v>CAIXA DE PASSAGEM CHAPA TAMPA PARAFUSADA DE 30X30X12 CM</v>
          </cell>
          <cell r="D1542" t="str">
            <v>UN</v>
          </cell>
          <cell r="E1542">
            <v>128.65</v>
          </cell>
        </row>
        <row r="1543">
          <cell r="A1543" t="str">
            <v>09.06.015</v>
          </cell>
          <cell r="B1543" t="str">
            <v>CAIXA DE PASSAGEM CHAPA TAMPA PARAFUSADA DE 40X40X15 CM</v>
          </cell>
          <cell r="D1543" t="str">
            <v>UN</v>
          </cell>
          <cell r="E1543">
            <v>179.95</v>
          </cell>
        </row>
        <row r="1544">
          <cell r="A1544" t="str">
            <v>09.06.019</v>
          </cell>
          <cell r="B1544" t="str">
            <v>CAIXA DE PASSAGEM CHAPA TAMPA PARAFUSADA DE 50X50X15 CM</v>
          </cell>
          <cell r="D1544" t="str">
            <v>UN</v>
          </cell>
          <cell r="E1544">
            <v>245.36</v>
          </cell>
        </row>
        <row r="1545">
          <cell r="A1545" t="str">
            <v>09.06.025</v>
          </cell>
          <cell r="B1545" t="str">
            <v>CAIXA DE PASSAGEM EM ALVENARIA DE 0,40X0,40X0,40 M</v>
          </cell>
          <cell r="D1545" t="str">
            <v>UN</v>
          </cell>
          <cell r="E1545">
            <v>302.36</v>
          </cell>
        </row>
        <row r="1546">
          <cell r="A1546" t="str">
            <v>09.06.026</v>
          </cell>
          <cell r="B1546" t="str">
            <v>CAIXA DE PASSAGEM EM ALVENARIA DE 0,60X0,60X0,60 M</v>
          </cell>
          <cell r="D1546" t="str">
            <v>UN</v>
          </cell>
          <cell r="E1546">
            <v>635.5</v>
          </cell>
        </row>
        <row r="1547">
          <cell r="A1547" t="str">
            <v>09.06.027</v>
          </cell>
          <cell r="B1547" t="str">
            <v>CAIXA DE PASSAGEM EM ALVENARIA DE 0,80X0,80X0,80 M</v>
          </cell>
          <cell r="D1547" t="str">
            <v>UN</v>
          </cell>
          <cell r="E1547">
            <v>1047.29</v>
          </cell>
        </row>
        <row r="1548">
          <cell r="A1548" t="str">
            <v>09.06.028</v>
          </cell>
          <cell r="B1548" t="str">
            <v>CAIXA DE PASSAGEM EM ALVENARIA DE 1,00X1,00X1,00 M</v>
          </cell>
          <cell r="D1548" t="str">
            <v>UN</v>
          </cell>
          <cell r="E1548">
            <v>1015.36</v>
          </cell>
        </row>
        <row r="1549">
          <cell r="A1549" t="str">
            <v>09.06.029</v>
          </cell>
          <cell r="B1549" t="str">
            <v>CAIXA DE PASSAGEM EM ALVENARIA DE 1,00X1,00X0,60 M</v>
          </cell>
          <cell r="D1549" t="str">
            <v>UN</v>
          </cell>
          <cell r="E1549">
            <v>583.98</v>
          </cell>
        </row>
        <row r="1550">
          <cell r="A1550" t="str">
            <v>09.06.035</v>
          </cell>
          <cell r="B1550" t="str">
            <v>CAIXA DE PASSAGEM A PROVA DE UMIDADE EM ALUMINIO 10X10X6CM</v>
          </cell>
          <cell r="D1550" t="str">
            <v>UN</v>
          </cell>
          <cell r="E1550">
            <v>124.49</v>
          </cell>
        </row>
        <row r="1551">
          <cell r="A1551" t="str">
            <v>09.06.036</v>
          </cell>
          <cell r="B1551" t="str">
            <v>CAIXA DE PASSAGEM A PROVA DE UMIDADE EM ALUMINIO 15X15X10CM</v>
          </cell>
          <cell r="D1551" t="str">
            <v>UN</v>
          </cell>
          <cell r="E1551">
            <v>165.03</v>
          </cell>
        </row>
        <row r="1552">
          <cell r="A1552" t="str">
            <v>09.06.037</v>
          </cell>
          <cell r="B1552" t="str">
            <v>CAIXA DE PASSAGEM A PROVA DE UMIDADE EM ALUMINIO 20X20X10CM</v>
          </cell>
          <cell r="D1552" t="str">
            <v>UN</v>
          </cell>
          <cell r="E1552">
            <v>197.03</v>
          </cell>
        </row>
        <row r="1553">
          <cell r="A1553" t="str">
            <v>09.06.038</v>
          </cell>
          <cell r="B1553" t="str">
            <v>CAIXA DE PASSAGEM A PROVA DE UMIDADE EM ALUMINIO 30X30X12CM</v>
          </cell>
          <cell r="D1553" t="str">
            <v>UN</v>
          </cell>
          <cell r="E1553">
            <v>360.59</v>
          </cell>
        </row>
        <row r="1554">
          <cell r="A1554" t="str">
            <v>09.06.039</v>
          </cell>
          <cell r="B1554" t="str">
            <v>CAIXA DE PASSAGEM A PROVA DE UMIDADE EM ALUMINIO 40X40X20CM</v>
          </cell>
          <cell r="D1554" t="str">
            <v>UN</v>
          </cell>
          <cell r="E1554">
            <v>800.71</v>
          </cell>
        </row>
        <row r="1555">
          <cell r="A1555" t="str">
            <v>09.06.045</v>
          </cell>
          <cell r="B1555" t="str">
            <v>QUADRO EM CHAPA COM PORTA E FECHADURA (TELEBRAS) DE 20X20X12CM</v>
          </cell>
          <cell r="D1555" t="str">
            <v>UN</v>
          </cell>
          <cell r="E1555">
            <v>165.38</v>
          </cell>
        </row>
        <row r="1556">
          <cell r="A1556" t="str">
            <v>09.06.047</v>
          </cell>
          <cell r="B1556" t="str">
            <v>QUADRO EM CHAPA COM PORTA E FECHADURA (TELEBRAS) DE 40X40X12CM</v>
          </cell>
          <cell r="D1556" t="str">
            <v>UN</v>
          </cell>
          <cell r="E1556">
            <v>268.37</v>
          </cell>
        </row>
        <row r="1557">
          <cell r="A1557" t="str">
            <v>09.06.049</v>
          </cell>
          <cell r="B1557" t="str">
            <v>QUADRO EM CHAPA COM PORTA E FECHADURA (TELEBRAS) DE 60X60X12CM</v>
          </cell>
          <cell r="D1557" t="str">
            <v>UN</v>
          </cell>
          <cell r="E1557">
            <v>474.67</v>
          </cell>
        </row>
        <row r="1558">
          <cell r="A1558" t="str">
            <v>09.06.050</v>
          </cell>
          <cell r="B1558" t="str">
            <v>CAIXA DE PASSAGEM PLASTICA DE 4X2 PAREDE DE CONCRETO  COM TAMPA REMOVIVEL E ESPAÇADOR DE 10CM</v>
          </cell>
          <cell r="D1558" t="str">
            <v>UN</v>
          </cell>
          <cell r="E1558">
            <v>24.19</v>
          </cell>
        </row>
        <row r="1559">
          <cell r="A1559" t="str">
            <v>09.06.051</v>
          </cell>
          <cell r="B1559" t="str">
            <v>CAIXA DE PASSAGEM PLASTICA DE 4X2 PAREDE DE CONCRETO  COM TAMPA REMOVIVEL E ESPAÇADOR DE 12CM</v>
          </cell>
          <cell r="D1559" t="str">
            <v>UN</v>
          </cell>
          <cell r="E1559">
            <v>24.19</v>
          </cell>
        </row>
        <row r="1560">
          <cell r="A1560" t="str">
            <v>09.06.052</v>
          </cell>
          <cell r="B1560" t="str">
            <v>CAIXA DE PASSAGEM PLASTICA DE 4X2 PAREDE DE CONCRETO  COM TAMPA REMOVIVEL E ESPAÇADOR DE 14CM</v>
          </cell>
          <cell r="D1560" t="str">
            <v>UN</v>
          </cell>
          <cell r="E1560">
            <v>24.19</v>
          </cell>
        </row>
        <row r="1561">
          <cell r="A1561" t="str">
            <v>09.06.053</v>
          </cell>
          <cell r="B1561" t="str">
            <v>CAIXA DE PASSAGEM PLASTICA DE 4X2 PAREDE DE CONCRETO  COM TAMPA REMOVIVEL E ESPAÇADOR DE 16CM</v>
          </cell>
          <cell r="D1561" t="str">
            <v>UN</v>
          </cell>
          <cell r="E1561">
            <v>24.19</v>
          </cell>
        </row>
        <row r="1562">
          <cell r="A1562" t="str">
            <v>09.06.054</v>
          </cell>
          <cell r="B1562" t="str">
            <v>CAIXA DE PASSAGEM PLASTICA DE 4X4 PAREDE DE CONCRETO  COM TAMPA REMOVIVEL E ESPAÇADOR DE 10CM</v>
          </cell>
          <cell r="D1562" t="str">
            <v>UN</v>
          </cell>
          <cell r="E1562">
            <v>32.18</v>
          </cell>
        </row>
        <row r="1563">
          <cell r="A1563" t="str">
            <v>09.06.055</v>
          </cell>
          <cell r="B1563" t="str">
            <v>CAIXA DE PASSAGEM PLASTICA DE 4X4 PAREDE DE CONCRETO  COM TAMPA REMOVIVEL E ESPAÇADOR DE 12CM</v>
          </cell>
          <cell r="D1563" t="str">
            <v>UN</v>
          </cell>
          <cell r="E1563">
            <v>32.18</v>
          </cell>
        </row>
        <row r="1564">
          <cell r="A1564" t="str">
            <v>09.06.056</v>
          </cell>
          <cell r="B1564" t="str">
            <v>CAIXA DE PASSAGEM PLASTICA DE 4X4 PAREDE DE CONCRETO  COM TAMPA REMOVIVEL E ESPAÇADOR DE 14CM</v>
          </cell>
          <cell r="D1564" t="str">
            <v>UN</v>
          </cell>
          <cell r="E1564">
            <v>32.18</v>
          </cell>
        </row>
        <row r="1565">
          <cell r="A1565" t="str">
            <v>09.06.057</v>
          </cell>
          <cell r="B1565" t="str">
            <v>CAIXA DE PASSAGEM PLASTICA DE 4X4 PAREDE DE CONCRETO  COM TAMPA REMOVIVEL E ESPAÇADOR DE 16CM</v>
          </cell>
          <cell r="D1565" t="str">
            <v>UN</v>
          </cell>
          <cell r="E1565">
            <v>32.18</v>
          </cell>
        </row>
        <row r="1566">
          <cell r="A1566" t="str">
            <v>09.06.099</v>
          </cell>
          <cell r="B1566" t="str">
            <v>SERVICOS DE CAIXAS DE PASSAGEM</v>
          </cell>
          <cell r="D1566" t="str">
            <v>MV</v>
          </cell>
          <cell r="E1566">
            <v>710.02</v>
          </cell>
        </row>
        <row r="1567">
          <cell r="A1567" t="str">
            <v>09.07.003</v>
          </cell>
          <cell r="B1567" t="str">
            <v>FIO DE 1,50 MM2 750V ( ISOLAÇAO NAO HALOGENADO)</v>
          </cell>
          <cell r="D1567" t="str">
            <v>M</v>
          </cell>
          <cell r="E1567">
            <v>4.4800000000000004</v>
          </cell>
        </row>
        <row r="1568">
          <cell r="A1568" t="str">
            <v>09.07.004</v>
          </cell>
          <cell r="B1568" t="str">
            <v>FIO DE 2,50 MM2 750V (ISOLAÇAO NAO HALOGENADO)</v>
          </cell>
          <cell r="D1568" t="str">
            <v>M</v>
          </cell>
          <cell r="E1568">
            <v>6.15</v>
          </cell>
        </row>
        <row r="1569">
          <cell r="A1569" t="str">
            <v>09.07.005</v>
          </cell>
          <cell r="B1569" t="str">
            <v>FIO DE 4,00 MM2 750V (ISOLAÇAO NAO HALOGENADO)</v>
          </cell>
          <cell r="D1569" t="str">
            <v>M</v>
          </cell>
          <cell r="E1569">
            <v>8.14</v>
          </cell>
        </row>
        <row r="1570">
          <cell r="A1570" t="str">
            <v>09.07.006</v>
          </cell>
          <cell r="B1570" t="str">
            <v>FIO DE 6,00 MM2 750V (ISOLAÇAO NAO HALOGENADO)</v>
          </cell>
          <cell r="D1570" t="str">
            <v>M</v>
          </cell>
          <cell r="E1570">
            <v>10.59</v>
          </cell>
        </row>
        <row r="1571">
          <cell r="A1571" t="str">
            <v>09.07.009</v>
          </cell>
          <cell r="B1571" t="str">
            <v>FIO TRANCADO PARA TELEFONE - PAD. TELEBRAS</v>
          </cell>
          <cell r="D1571" t="str">
            <v>M</v>
          </cell>
          <cell r="E1571">
            <v>3.12</v>
          </cell>
        </row>
        <row r="1572">
          <cell r="A1572" t="str">
            <v>09.07.011</v>
          </cell>
          <cell r="B1572" t="str">
            <v>CABO DE 10 MM2 750V (ISOLAÇAO NAO HALOGENADO)</v>
          </cell>
          <cell r="D1572" t="str">
            <v>M</v>
          </cell>
          <cell r="E1572">
            <v>18.579999999999998</v>
          </cell>
        </row>
        <row r="1573">
          <cell r="A1573" t="str">
            <v>09.07.012</v>
          </cell>
          <cell r="B1573" t="str">
            <v>CABO DE 16 MM2 750V (ISOLAÇAO NAO HALOGENADO)</v>
          </cell>
          <cell r="D1573" t="str">
            <v>M</v>
          </cell>
          <cell r="E1573">
            <v>27.88</v>
          </cell>
        </row>
        <row r="1574">
          <cell r="A1574" t="str">
            <v>09.07.013</v>
          </cell>
          <cell r="B1574" t="str">
            <v>CABO DE 25 MM2 750V (ISOLAÇAO NAO HALOGENADO)</v>
          </cell>
          <cell r="D1574" t="str">
            <v>M</v>
          </cell>
          <cell r="E1574">
            <v>46.54</v>
          </cell>
        </row>
        <row r="1575">
          <cell r="A1575" t="str">
            <v>09.07.014</v>
          </cell>
          <cell r="B1575" t="str">
            <v>CABO DE 35 MM2 750V (ISOLAÇAO NAO HALOGENADO)</v>
          </cell>
          <cell r="D1575" t="str">
            <v>M</v>
          </cell>
          <cell r="E1575">
            <v>67.31</v>
          </cell>
        </row>
        <row r="1576">
          <cell r="A1576" t="str">
            <v>09.07.015</v>
          </cell>
          <cell r="B1576" t="str">
            <v>CABO DE 50 MM2 750V (ISOLAÇAO NAO HALOGENADO)</v>
          </cell>
          <cell r="D1576" t="str">
            <v>M</v>
          </cell>
          <cell r="E1576">
            <v>98.8</v>
          </cell>
        </row>
        <row r="1577">
          <cell r="A1577" t="str">
            <v>09.07.016</v>
          </cell>
          <cell r="B1577" t="str">
            <v>CABO DE 70 MM2 750V (ISOLAÇAO NAO HALOGENADO)</v>
          </cell>
          <cell r="D1577" t="str">
            <v>M</v>
          </cell>
          <cell r="E1577">
            <v>129.57</v>
          </cell>
        </row>
        <row r="1578">
          <cell r="A1578" t="str">
            <v>09.07.017</v>
          </cell>
          <cell r="B1578" t="str">
            <v>CABO DE 95 MM2 750V (ISOLAÇAO NAO HALOGENADO)</v>
          </cell>
          <cell r="D1578" t="str">
            <v>M</v>
          </cell>
          <cell r="E1578">
            <v>183.08</v>
          </cell>
        </row>
        <row r="1579">
          <cell r="A1579" t="str">
            <v>09.07.018</v>
          </cell>
          <cell r="B1579" t="str">
            <v>CABO DE 120 MM2 750V (ISOLAÇAO NAO HALOGENADO)</v>
          </cell>
          <cell r="D1579" t="str">
            <v>M</v>
          </cell>
          <cell r="E1579">
            <v>225.53</v>
          </cell>
        </row>
        <row r="1580">
          <cell r="A1580" t="str">
            <v>09.07.019</v>
          </cell>
          <cell r="B1580" t="str">
            <v>CABO DE 150 MM2 750V (ISOLAÇAO NAO HALOGENADO)</v>
          </cell>
          <cell r="D1580" t="str">
            <v>M</v>
          </cell>
          <cell r="E1580">
            <v>273.89999999999998</v>
          </cell>
        </row>
        <row r="1581">
          <cell r="A1581" t="str">
            <v>09.07.020</v>
          </cell>
          <cell r="B1581" t="str">
            <v>CABO DE 185 MM2 750V (ISOLAÇAO NAO HALOGENADO)</v>
          </cell>
          <cell r="D1581" t="str">
            <v>M</v>
          </cell>
          <cell r="E1581">
            <v>336.42</v>
          </cell>
        </row>
        <row r="1582">
          <cell r="A1582" t="str">
            <v>09.07.021</v>
          </cell>
          <cell r="B1582" t="str">
            <v>CABO DE 240 MM2 750V (ISOLAÇAO NAO HALOGENADO)</v>
          </cell>
          <cell r="D1582" t="str">
            <v>M</v>
          </cell>
          <cell r="E1582">
            <v>417.82</v>
          </cell>
        </row>
        <row r="1583">
          <cell r="A1583" t="str">
            <v>09.07.022</v>
          </cell>
          <cell r="B1583" t="str">
            <v>CABO DE 300 MM2 750V (ISOLAÇAO NAO HALOGENADO)</v>
          </cell>
          <cell r="D1583" t="str">
            <v>M</v>
          </cell>
          <cell r="E1583">
            <v>485.95</v>
          </cell>
        </row>
        <row r="1584">
          <cell r="A1584" t="str">
            <v>09.07.023</v>
          </cell>
          <cell r="B1584" t="str">
            <v>CABO DE 1,5MM2 750V (ISOLAÇAO NAO HALOGENADO)</v>
          </cell>
          <cell r="D1584" t="str">
            <v>M</v>
          </cell>
          <cell r="E1584">
            <v>4.7300000000000004</v>
          </cell>
        </row>
        <row r="1585">
          <cell r="A1585" t="str">
            <v>09.07.024</v>
          </cell>
          <cell r="B1585" t="str">
            <v>CABO DE 2,5MM2 750V (ISOLAÇAO NAO HALOGENADO)</v>
          </cell>
          <cell r="D1585" t="str">
            <v>M</v>
          </cell>
          <cell r="E1585">
            <v>6.57</v>
          </cell>
        </row>
        <row r="1586">
          <cell r="A1586" t="str">
            <v>09.07.025</v>
          </cell>
          <cell r="B1586" t="str">
            <v>CABO DE 4MM2 750V (ISOLAÇAO NAO HALOGENADO)</v>
          </cell>
          <cell r="D1586" t="str">
            <v>M</v>
          </cell>
          <cell r="E1586">
            <v>8.76</v>
          </cell>
        </row>
        <row r="1587">
          <cell r="A1587" t="str">
            <v>09.07.026</v>
          </cell>
          <cell r="B1587" t="str">
            <v>CABO DE 6MM2 750V (ISOLAÇAO NAO HALOGENADO)</v>
          </cell>
          <cell r="D1587" t="str">
            <v>M</v>
          </cell>
          <cell r="E1587">
            <v>11.47</v>
          </cell>
        </row>
        <row r="1588">
          <cell r="A1588" t="str">
            <v>09.07.099</v>
          </cell>
          <cell r="B1588" t="str">
            <v>SERVICOS DE ENFIACAO</v>
          </cell>
          <cell r="D1588" t="str">
            <v>MV</v>
          </cell>
          <cell r="E1588">
            <v>710.02</v>
          </cell>
        </row>
        <row r="1589">
          <cell r="A1589" t="str">
            <v>09.08.002</v>
          </cell>
          <cell r="B1589" t="str">
            <v>INTERRUPTOR DE 1 TECLA SIMPLES EM CX.4"X2"-ELETROD.AÇO GALV.A QUENTE</v>
          </cell>
          <cell r="D1589" t="str">
            <v>UN</v>
          </cell>
          <cell r="E1589">
            <v>270.54000000000002</v>
          </cell>
        </row>
        <row r="1590">
          <cell r="A1590" t="str">
            <v>09.08.003</v>
          </cell>
          <cell r="B1590" t="str">
            <v>INTERRUPTOR DE 2 TECLAS SIMPLES EM CX.4"X2"-ELETROD.AÇO GALV.A QUENTE</v>
          </cell>
          <cell r="D1590" t="str">
            <v>UN</v>
          </cell>
          <cell r="E1590">
            <v>371.14</v>
          </cell>
        </row>
        <row r="1591">
          <cell r="A1591" t="str">
            <v>09.08.004</v>
          </cell>
          <cell r="B1591" t="str">
            <v>INTERRUPTOR DE 3 TECLAS SIMPLES EM CX.4"X2"-ELETROD.AÇO GALV.A QUENTE</v>
          </cell>
          <cell r="D1591" t="str">
            <v>UN</v>
          </cell>
          <cell r="E1591">
            <v>383.49</v>
          </cell>
        </row>
        <row r="1592">
          <cell r="A1592" t="str">
            <v>09.08.005</v>
          </cell>
          <cell r="B1592" t="str">
            <v>INTERRUPTOR DE 1 TECLA BIPOLAR SIMPLES EM CX.4"X2"-ELETROD.DE AÇO GALV.A
QUENTE</v>
          </cell>
          <cell r="D1592" t="str">
            <v>UN</v>
          </cell>
          <cell r="E1592">
            <v>316.05</v>
          </cell>
        </row>
        <row r="1593">
          <cell r="A1593" t="str">
            <v>09.08.006</v>
          </cell>
          <cell r="B1593" t="str">
            <v>2 INTERRUPTORES DE 1 TECLA BIP.SIMPL.CX.4"X4"-ELETR.AÇO GALV.A QUENTE</v>
          </cell>
          <cell r="D1593" t="str">
            <v>UN</v>
          </cell>
          <cell r="E1593">
            <v>450.77</v>
          </cell>
        </row>
        <row r="1594">
          <cell r="A1594" t="str">
            <v>09.08.007</v>
          </cell>
          <cell r="B1594" t="str">
            <v>INTERRUPTOR DE 1 TECLA PARAL.SIMPL.CX.4"X2"-ELETR.AÇO GALV.A QUENTE</v>
          </cell>
          <cell r="D1594" t="str">
            <v>UN</v>
          </cell>
          <cell r="E1594">
            <v>364.9</v>
          </cell>
        </row>
        <row r="1595">
          <cell r="A1595" t="str">
            <v>09.08.008</v>
          </cell>
          <cell r="B1595" t="str">
            <v>INTERRUPTOR DE 1 TECLA PARAL.BIP.CX.4"X2"-ELETR.AÇO GALV.A QUENTE</v>
          </cell>
          <cell r="D1595" t="str">
            <v>UN</v>
          </cell>
          <cell r="E1595">
            <v>437.48</v>
          </cell>
        </row>
        <row r="1596">
          <cell r="A1596" t="str">
            <v>09.08.009</v>
          </cell>
          <cell r="B1596" t="str">
            <v>INTERRUPTOR DE 1 TECLA SIMPL.E TOMADA 2P+T UNIV.CX.4"X4" ELETR.AÇO GALV.A QUENTE</v>
          </cell>
          <cell r="D1596" t="str">
            <v>UN</v>
          </cell>
          <cell r="E1596">
            <v>300.64</v>
          </cell>
        </row>
        <row r="1597">
          <cell r="A1597" t="str">
            <v>09.08.010</v>
          </cell>
          <cell r="B1597" t="str">
            <v>VARIADOR DE LUMINOSIDADE ROTATIVO (DIMER) LÂMPADA LED DIMERIZÁVEL CAIXA 4X2.</v>
          </cell>
          <cell r="D1597" t="str">
            <v>UN</v>
          </cell>
          <cell r="E1597">
            <v>87.06</v>
          </cell>
        </row>
        <row r="1598">
          <cell r="A1598" t="str">
            <v>09.08.013</v>
          </cell>
          <cell r="B1598" t="str">
            <v>TOMADA 2P+T PADRAO NBR 14136, CORRENTE 10A-250V-ELETR. AÇO GALV. A QUENTE</v>
          </cell>
          <cell r="D1598" t="str">
            <v>UN</v>
          </cell>
          <cell r="E1598">
            <v>297.44</v>
          </cell>
        </row>
        <row r="1599">
          <cell r="A1599" t="str">
            <v>09.08.016</v>
          </cell>
          <cell r="B1599" t="str">
            <v>TOMADA 2P+T PADRAO NBR 14136,  CORRENTE 20A-250V-ELETR.AÇO GALV.A QUENTE</v>
          </cell>
          <cell r="D1599" t="str">
            <v>UN</v>
          </cell>
          <cell r="E1599">
            <v>353.43</v>
          </cell>
        </row>
        <row r="1600">
          <cell r="A1600" t="str">
            <v>09.08.029</v>
          </cell>
          <cell r="B1600" t="str">
            <v>INTERRUPTOR DE 1 TECLA - ELETROD PVC Ø 25MM FLEXIVEL NBR 15465</v>
          </cell>
          <cell r="D1600" t="str">
            <v>UN</v>
          </cell>
          <cell r="E1600">
            <v>182.54</v>
          </cell>
        </row>
        <row r="1601">
          <cell r="A1601" t="str">
            <v>09.08.030</v>
          </cell>
          <cell r="B1601" t="str">
            <v>INTERRUPTOR DE 2 TECLAS - ELETROD PVC Ø 25MM FLEXIVEL NBR 15465</v>
          </cell>
          <cell r="D1601" t="str">
            <v>UN</v>
          </cell>
          <cell r="E1601">
            <v>278.01</v>
          </cell>
        </row>
        <row r="1602">
          <cell r="A1602" t="str">
            <v>09.08.032</v>
          </cell>
          <cell r="B1602" t="str">
            <v>INTERRUPTOR DE 3 TECLAS - ELETROD PVC Ø 25MM FLEXIVEL NBR 15465</v>
          </cell>
          <cell r="D1602" t="str">
            <v>UN</v>
          </cell>
          <cell r="E1602">
            <v>299.85000000000002</v>
          </cell>
        </row>
        <row r="1603">
          <cell r="A1603" t="str">
            <v>09.08.033</v>
          </cell>
          <cell r="B1603" t="str">
            <v>2 INTERRUPTORES DE 1 TECLA EM CAIXA 4X4 - ELETROD PVC Ø 25MM FLEXIVEL NB
15465</v>
          </cell>
          <cell r="D1603" t="str">
            <v>UN</v>
          </cell>
          <cell r="E1603">
            <v>280.44</v>
          </cell>
        </row>
        <row r="1604">
          <cell r="A1604" t="str">
            <v>09.08.034</v>
          </cell>
          <cell r="B1604" t="str">
            <v>3 INTERRUPTORES DE 1 TECLA EM CAIXA 4X4 - ELETROD PVC Ø 25MM FLEXIVEL NB
15465</v>
          </cell>
          <cell r="D1604" t="str">
            <v>UN</v>
          </cell>
          <cell r="E1604">
            <v>340.73</v>
          </cell>
        </row>
        <row r="1605">
          <cell r="A1605" t="str">
            <v>09.08.036</v>
          </cell>
          <cell r="B1605" t="str">
            <v>INTERRUPTOR DE 1 TECLA BIPOLAR EM CAIXA 4X2 - ELETROD PVC Ø 25MM FLEXIVE NBR 15465</v>
          </cell>
          <cell r="D1605" t="str">
            <v>UN</v>
          </cell>
          <cell r="E1605">
            <v>237.81</v>
          </cell>
        </row>
        <row r="1606">
          <cell r="A1606" t="str">
            <v>09.08.038</v>
          </cell>
          <cell r="B1606" t="str">
            <v>2 INTERRUPTORES 1 TECLA BIPOLAR EM CAIXA 4X4 - ELETROD PVC Ø 25MM FLEXIVEL NBR 15465</v>
          </cell>
          <cell r="D1606" t="str">
            <v>UN</v>
          </cell>
          <cell r="E1606">
            <v>325.77999999999997</v>
          </cell>
        </row>
        <row r="1607">
          <cell r="A1607" t="str">
            <v>09.08.039</v>
          </cell>
          <cell r="B1607" t="str">
            <v>3 INTERRUPTORES 1 TECLA BIPOLAR EM CAIXA 4X4 - ELETROD PVC Ø 25MM FLEXIVEL NBR 15465</v>
          </cell>
          <cell r="D1607" t="str">
            <v>UN</v>
          </cell>
          <cell r="E1607">
            <v>391.33</v>
          </cell>
        </row>
        <row r="1608">
          <cell r="A1608" t="str">
            <v>09.08.041</v>
          </cell>
          <cell r="B1608" t="str">
            <v>INTERRUPTOR EM PARALELO EM CAIXA 4X2 - ELETROD PVC Ø 25MM FLEXIVEL NBR 15465</v>
          </cell>
          <cell r="D1608" t="str">
            <v>UN</v>
          </cell>
          <cell r="E1608">
            <v>278.43</v>
          </cell>
        </row>
        <row r="1609">
          <cell r="A1609" t="str">
            <v>09.08.043</v>
          </cell>
          <cell r="B1609" t="str">
            <v>INTERRUPTOR EM PARALELO BIPOLAR EM CAIXA 4X2 - ELETROD PVC Ø 25MM FLEXIVEL NBR 15465</v>
          </cell>
          <cell r="D1609" t="str">
            <v>UN</v>
          </cell>
          <cell r="E1609">
            <v>353.7</v>
          </cell>
        </row>
        <row r="1610">
          <cell r="A1610" t="str">
            <v>09.08.045</v>
          </cell>
          <cell r="B1610" t="str">
            <v>INTERRUPTOR DE 1 TECLA E TOMADA 2P+T EM CAIXA 4X2 - ELETROD PVC Ø 25MM FLEXIVEL NBR 15465</v>
          </cell>
          <cell r="D1610" t="str">
            <v>UN</v>
          </cell>
          <cell r="E1610">
            <v>214.29</v>
          </cell>
        </row>
        <row r="1611">
          <cell r="A1611" t="str">
            <v>09.08.046</v>
          </cell>
          <cell r="B1611" t="str">
            <v>TOMADA 2P+T PADRAO NBR 14136 CORRENTE 10A-250V - ELETROD PVC Ø 25MM FLEXIVEL NBR 15465</v>
          </cell>
          <cell r="D1611" t="str">
            <v>UN</v>
          </cell>
          <cell r="E1611">
            <v>205.22</v>
          </cell>
        </row>
        <row r="1612">
          <cell r="A1612" t="str">
            <v>09.08.049</v>
          </cell>
          <cell r="B1612" t="str">
            <v>TOMADA 2P+T PADRAO NBR 14136 CORRENTE 20A-250V - ELETROD PVC Ø 25MM FLEXIVEL NBR 15465</v>
          </cell>
          <cell r="D1612" t="str">
            <v>UN</v>
          </cell>
          <cell r="E1612">
            <v>225.79</v>
          </cell>
        </row>
        <row r="1613">
          <cell r="A1613" t="str">
            <v>09.08.050</v>
          </cell>
          <cell r="B1613" t="str">
            <v>TOMADA DE PISO 2P+T PADRAO NBR 14136 CORRENTE 10A-250V - ELETROD PVC Ø
25MM FLEXIVEL NBR 15465</v>
          </cell>
          <cell r="D1613" t="str">
            <v>UN</v>
          </cell>
          <cell r="E1613">
            <v>296.66000000000003</v>
          </cell>
        </row>
        <row r="1614">
          <cell r="A1614" t="str">
            <v>09.08.052</v>
          </cell>
          <cell r="B1614" t="str">
            <v>PONTO SECO PARA TELEFONE - ELETROD PVC Ø 25MM FLEXIVEL NBR 15465</v>
          </cell>
          <cell r="D1614" t="str">
            <v>UN</v>
          </cell>
          <cell r="E1614">
            <v>283.51</v>
          </cell>
        </row>
        <row r="1615">
          <cell r="A1615" t="str">
            <v>09.08.054</v>
          </cell>
          <cell r="B1615" t="str">
            <v>BOTAO PARA CAMPAINHA - ELETROD PVC Ø 25MM FLEXIVEL NBR 15465</v>
          </cell>
          <cell r="D1615" t="str">
            <v>UN</v>
          </cell>
          <cell r="E1615">
            <v>442.12</v>
          </cell>
        </row>
        <row r="1616">
          <cell r="A1616" t="str">
            <v>09.08.055</v>
          </cell>
          <cell r="B1616" t="str">
            <v>BOTOEIRA PARA ACIONAMENTO DA BOMBA DE INCENDIO</v>
          </cell>
          <cell r="D1616" t="str">
            <v>UN</v>
          </cell>
          <cell r="E1616">
            <v>611</v>
          </cell>
        </row>
        <row r="1617">
          <cell r="A1617" t="str">
            <v>09.08.056</v>
          </cell>
          <cell r="B1617" t="str">
            <v>CIGARRA - ELETROD PVC Ø 25MM FLEXIVEL NBR 15465</v>
          </cell>
          <cell r="D1617" t="str">
            <v>UN</v>
          </cell>
          <cell r="E1617">
            <v>464.2</v>
          </cell>
        </row>
        <row r="1618">
          <cell r="A1618" t="str">
            <v>09.08.057</v>
          </cell>
          <cell r="B1618" t="str">
            <v>PONTO SECO P/ INSTALACAO DE SOM/TV/ALARME - ELETROD PVC Ø 25MM FLEXIVEL NBR 15465</v>
          </cell>
          <cell r="D1618" t="str">
            <v>UN</v>
          </cell>
          <cell r="E1618">
            <v>216.34</v>
          </cell>
        </row>
        <row r="1619">
          <cell r="A1619" t="str">
            <v>09.08.058</v>
          </cell>
          <cell r="B1619" t="str">
            <v>INTERRUPTOR DE 1 TECLA SIMPLES CAIXA 4"X2"-ELETR PVC RÍGIDO</v>
          </cell>
          <cell r="D1619" t="str">
            <v>UN</v>
          </cell>
          <cell r="E1619">
            <v>201.99</v>
          </cell>
        </row>
        <row r="1620">
          <cell r="A1620" t="str">
            <v>09.08.060</v>
          </cell>
          <cell r="B1620" t="str">
            <v>INTERRUPTOR 2 TECLAS SIMPLES CAIXA DE 4"X2"-ELETR PVC RIGIDO</v>
          </cell>
          <cell r="D1620" t="str">
            <v>UN</v>
          </cell>
          <cell r="E1620">
            <v>297.45</v>
          </cell>
        </row>
        <row r="1621">
          <cell r="A1621" t="str">
            <v>09.08.062</v>
          </cell>
          <cell r="B1621" t="str">
            <v>INTERRUPTOR 3 TECLAS SIMPLES CAIXA 4"X2"-ELETR PVC RIGIDO</v>
          </cell>
          <cell r="D1621" t="str">
            <v>UN</v>
          </cell>
          <cell r="E1621">
            <v>319.3</v>
          </cell>
        </row>
        <row r="1622">
          <cell r="A1622" t="str">
            <v>09.08.063</v>
          </cell>
          <cell r="B1622" t="str">
            <v>2 INTERRUPTORES DE 1 TECLA EM CAIXA 4"X4"-ELETRODUTO DE PVC</v>
          </cell>
          <cell r="D1622" t="str">
            <v>UN</v>
          </cell>
          <cell r="E1622">
            <v>299.89</v>
          </cell>
        </row>
        <row r="1623">
          <cell r="A1623" t="str">
            <v>09.08.065</v>
          </cell>
          <cell r="B1623" t="str">
            <v>3 INTERRUPTORES DE 1 TECLA EM CAIXA 4"X4"-ELETRODUTO DE PVC</v>
          </cell>
          <cell r="D1623" t="str">
            <v>UN</v>
          </cell>
          <cell r="E1623">
            <v>377.27</v>
          </cell>
        </row>
        <row r="1624">
          <cell r="A1624" t="str">
            <v>09.08.066</v>
          </cell>
          <cell r="B1624" t="str">
            <v>TOMADA INDUSTRIAL DE PAREDE 2P+T 32A 220/240V ESTANQUE IP65-ELETR PVC Ø 25MM  FLEXIVEL NBR 15465</v>
          </cell>
          <cell r="D1624" t="str">
            <v>UN</v>
          </cell>
          <cell r="E1624">
            <v>1098.9100000000001</v>
          </cell>
        </row>
        <row r="1625">
          <cell r="A1625" t="str">
            <v>09.08.067</v>
          </cell>
          <cell r="B1625" t="str">
            <v>INTERRUPTOR 1 TECLA BIPOLAR SIMPLES CAIXA 4"X2"- ELETR PVC RIGIDO</v>
          </cell>
          <cell r="D1625" t="str">
            <v>UN</v>
          </cell>
          <cell r="E1625">
            <v>257.25</v>
          </cell>
        </row>
        <row r="1626">
          <cell r="A1626" t="str">
            <v>09.08.069</v>
          </cell>
          <cell r="B1626" t="str">
            <v>2 INTERRUPTORES 1 TECLA BIPOLAR SIMPLES CAIXA 4"X4"-ELETR PVC RIGIDO</v>
          </cell>
          <cell r="D1626" t="str">
            <v>UN</v>
          </cell>
          <cell r="E1626">
            <v>382.53</v>
          </cell>
        </row>
        <row r="1627">
          <cell r="A1627" t="str">
            <v>09.08.070</v>
          </cell>
          <cell r="B1627" t="str">
            <v>3 INTERRUPTORES DE 1 TECLA BIPOLAR EM CAIXA 4"X4"-ELETRODUTO DE PVC</v>
          </cell>
          <cell r="D1627" t="str">
            <v>UN</v>
          </cell>
          <cell r="E1627">
            <v>410.78</v>
          </cell>
        </row>
        <row r="1628">
          <cell r="A1628" t="str">
            <v>09.08.071</v>
          </cell>
          <cell r="B1628" t="str">
            <v>INTERRUPTOR 1 TECLA PARALELO SIMPLES CAIXA 4"X2"- ELETR PVC RIGIDO</v>
          </cell>
          <cell r="D1628" t="str">
            <v>UN</v>
          </cell>
          <cell r="E1628">
            <v>297.87</v>
          </cell>
        </row>
        <row r="1629">
          <cell r="A1629" t="str">
            <v>09.08.073</v>
          </cell>
          <cell r="B1629" t="str">
            <v>INTERRUPTOR 1 TECLA PARALELO BIPOLAR CAIXA 4"X2"- ELETR PVC RIGIDO</v>
          </cell>
          <cell r="D1629" t="str">
            <v>UN</v>
          </cell>
          <cell r="E1629">
            <v>373.15</v>
          </cell>
        </row>
        <row r="1630">
          <cell r="A1630" t="str">
            <v>09.08.075</v>
          </cell>
          <cell r="B1630" t="str">
            <v>INTERRUPTOR 1 TECLA SIMPLES/TOMADA 2P+T PADRÃO NBR 14136 CORRENTE 10A ELETROD.PVC RIGIDO</v>
          </cell>
          <cell r="D1630" t="str">
            <v>UN</v>
          </cell>
          <cell r="E1630">
            <v>233.74</v>
          </cell>
        </row>
        <row r="1631">
          <cell r="A1631" t="str">
            <v>09.08.076</v>
          </cell>
          <cell r="B1631" t="str">
            <v>TOMADA INDUSTRIAL DE PAREDE 2P+T 32 AMPERES 220/240V ESTANQUE IP65 ELETROD.PVC RÍGIDO</v>
          </cell>
          <cell r="D1631" t="str">
            <v>UN</v>
          </cell>
          <cell r="E1631">
            <v>1118.3499999999999</v>
          </cell>
        </row>
        <row r="1632">
          <cell r="A1632" t="str">
            <v>09.08.079</v>
          </cell>
          <cell r="B1632" t="str">
            <v>TOMADA 2P+T PADRAO NBR 14136 CORRENTE 10A-250V-ELETR. PVC RÍGIDO</v>
          </cell>
          <cell r="D1632" t="str">
            <v>UN</v>
          </cell>
          <cell r="E1632">
            <v>224.67</v>
          </cell>
        </row>
        <row r="1633">
          <cell r="A1633" t="str">
            <v>09.08.080</v>
          </cell>
          <cell r="B1633" t="str">
            <v>TOMADA DE PISO 2P+T PADRAO NBR 14136 CORRENTE 10A-250V-ELETR PVC
RÍGIDO</v>
          </cell>
          <cell r="D1633" t="str">
            <v>UN</v>
          </cell>
          <cell r="E1633">
            <v>298.26</v>
          </cell>
        </row>
        <row r="1634">
          <cell r="A1634" t="str">
            <v>09.08.081</v>
          </cell>
          <cell r="B1634" t="str">
            <v>PONTO SECO PARA TELEFONE-ELETRODUTO DE PVC</v>
          </cell>
          <cell r="D1634" t="str">
            <v>UN</v>
          </cell>
          <cell r="E1634">
            <v>175.43</v>
          </cell>
        </row>
        <row r="1635">
          <cell r="A1635" t="str">
            <v>09.08.082</v>
          </cell>
          <cell r="B1635" t="str">
            <v>TOMADA DE PISO PARA TEL/LOGICA - ELETRODUTO DE PVC</v>
          </cell>
          <cell r="D1635" t="str">
            <v>UN</v>
          </cell>
          <cell r="E1635">
            <v>285.79000000000002</v>
          </cell>
        </row>
        <row r="1636">
          <cell r="A1636" t="str">
            <v>09.08.083</v>
          </cell>
          <cell r="B1636" t="str">
            <v>BOTAO PARA CIGARRA - ELETRODUTO DE PVC</v>
          </cell>
          <cell r="D1636" t="str">
            <v>UN</v>
          </cell>
          <cell r="E1636">
            <v>198.17</v>
          </cell>
        </row>
        <row r="1637">
          <cell r="A1637" t="str">
            <v>09.08.084</v>
          </cell>
          <cell r="B1637" t="str">
            <v>CIGARRA PARA CHAMADA DE AULA - ELETRODUTO DE PVC</v>
          </cell>
          <cell r="D1637" t="str">
            <v>UN</v>
          </cell>
          <cell r="E1637">
            <v>406.83</v>
          </cell>
        </row>
        <row r="1638">
          <cell r="A1638" t="str">
            <v>09.08.085</v>
          </cell>
          <cell r="B1638" t="str">
            <v>PONTO SECO P/INSTALACAO DE SOM/TV/ALARME/LOGICA - ELETRODUTO PVC</v>
          </cell>
          <cell r="D1638" t="str">
            <v>UN</v>
          </cell>
          <cell r="E1638">
            <v>175.43</v>
          </cell>
        </row>
        <row r="1639">
          <cell r="A1639" t="str">
            <v>09.08.086</v>
          </cell>
          <cell r="B1639" t="str">
            <v>ACIONADOR DO ALARME DE INCENDIO</v>
          </cell>
          <cell r="D1639" t="str">
            <v>UN</v>
          </cell>
          <cell r="E1639">
            <v>336.93</v>
          </cell>
        </row>
        <row r="1640">
          <cell r="A1640" t="str">
            <v>09.08.087</v>
          </cell>
          <cell r="B1640" t="str">
            <v>SIRENE PARA ALARME DE EMERGENCIA- ELETRODUTO DE PVC</v>
          </cell>
          <cell r="D1640" t="str">
            <v>UN</v>
          </cell>
          <cell r="E1640">
            <v>167.26</v>
          </cell>
        </row>
        <row r="1641">
          <cell r="A1641" t="str">
            <v>09.08.089</v>
          </cell>
          <cell r="B1641" t="str">
            <v>TOMADA 2P+T PADRAO NBR 14136, CORRENTE 20A-250V-ELETR.PVC RIGIDO</v>
          </cell>
          <cell r="D1641" t="str">
            <v>UN</v>
          </cell>
          <cell r="E1641">
            <v>245.24</v>
          </cell>
        </row>
        <row r="1642">
          <cell r="A1642" t="str">
            <v>09.08.090</v>
          </cell>
          <cell r="B1642" t="str">
            <v>DETECTOR DE FUMAÇA OPTICO CONVENCIONAL-ELETROD.AÇO GALV.A QUENTE</v>
          </cell>
          <cell r="D1642" t="str">
            <v>UN</v>
          </cell>
          <cell r="E1642">
            <v>477.21</v>
          </cell>
        </row>
        <row r="1643">
          <cell r="A1643" t="str">
            <v>09.08.091</v>
          </cell>
          <cell r="B1643" t="str">
            <v>ALARME DE EMERGENCIA AUDIOVISUAL  MONITORAMENTO ADMINISTRATIVO</v>
          </cell>
          <cell r="D1643" t="str">
            <v>UN</v>
          </cell>
          <cell r="E1643">
            <v>250.95</v>
          </cell>
        </row>
        <row r="1644">
          <cell r="A1644" t="str">
            <v>09.08.092</v>
          </cell>
          <cell r="B1644" t="str">
            <v>PONTO SECO P/INSTALACAO DE SOM / TV /ALARME / LOGICA EM CONDULETE ALUMINIO 4X2 ELETRODUTO GALV.ELETROLITICA / PRE ZINCADO  Ø 3/4 (20MM) USO INTERNO APARENTE</v>
          </cell>
          <cell r="D1644" t="str">
            <v>UN</v>
          </cell>
          <cell r="E1644">
            <v>150.06</v>
          </cell>
        </row>
        <row r="1645">
          <cell r="A1645" t="str">
            <v>09.08.093</v>
          </cell>
          <cell r="B1645" t="str">
            <v>ALARME DE EMERGENCIA AUDIOVISUAL COM BOTAO ACIONAMENTO MANUAL SANITARIO / VESTIARIO ACESSIVEL</v>
          </cell>
          <cell r="D1645" t="str">
            <v>UN</v>
          </cell>
          <cell r="E1645">
            <v>491.35</v>
          </cell>
        </row>
        <row r="1646">
          <cell r="A1646" t="str">
            <v>09.08.094</v>
          </cell>
          <cell r="B1646" t="str">
            <v>CONJUNTO CAIXA PVC 4X2 RETANGULAR EMBUTIR  ELETRODUTO  PVC RÍGIDO
INCLUSIVE  SUPORTE ATE 3 MODULOS  E ESPELHO (PLACA)</v>
          </cell>
          <cell r="D1646" t="str">
            <v>UN</v>
          </cell>
          <cell r="E1646">
            <v>181.57</v>
          </cell>
        </row>
        <row r="1647">
          <cell r="A1647" t="str">
            <v>09.08.095</v>
          </cell>
          <cell r="B1647" t="str">
            <v>CONJUNTO CAIXA PVC 4X4  QUADRADA EMBUTIR  ELETRODUTO  PVC RÍGIDO
INCLUSIVE  SUPORTE ATE 6 MODULOS  E ESPELHO (PLACA)</v>
          </cell>
          <cell r="D1647" t="str">
            <v>UN</v>
          </cell>
          <cell r="E1647">
            <v>192.61</v>
          </cell>
        </row>
        <row r="1648">
          <cell r="A1648" t="str">
            <v>09.08.096</v>
          </cell>
          <cell r="B1648" t="str">
            <v>TOMADA INDUSTRIAL DE PAREDE 2P+T 32A 220/240V ESTANQUE IP65 ELETR AÇO GALV.A QUENTE</v>
          </cell>
          <cell r="D1648" t="str">
            <v>UN</v>
          </cell>
          <cell r="E1648">
            <v>1163.5</v>
          </cell>
        </row>
        <row r="1649">
          <cell r="A1649" t="str">
            <v>09.08.097</v>
          </cell>
          <cell r="B1649" t="str">
            <v>CONJUNTO CAIXA PVC 4X2 RETANGULAR EMBUTIR  ELETRODUTO  PVC
CORRUGADO  INCLUSIVE  SUPORTE ATE 3 MODULOS  E ESPELHO (PLACA)</v>
          </cell>
          <cell r="D1649" t="str">
            <v>UN</v>
          </cell>
          <cell r="E1649">
            <v>158.88</v>
          </cell>
        </row>
        <row r="1650">
          <cell r="A1650" t="str">
            <v>09.08.098</v>
          </cell>
          <cell r="B1650" t="str">
            <v>CONJUNTO CAIXA PVC 4X4  QUADRADA EMBUTIR  ELETRODUTO  PVC CORRUGADO
INCLUSIVE  SUPORTE ATE 6 MODULOS  E ESPELHO (PLACA)</v>
          </cell>
          <cell r="D1650" t="str">
            <v>UN</v>
          </cell>
          <cell r="E1650">
            <v>169.92</v>
          </cell>
        </row>
        <row r="1651">
          <cell r="A1651" t="str">
            <v>09.08.099</v>
          </cell>
          <cell r="B1651" t="str">
            <v>SERVICOS DE INTERRUPTORES E TOMADAS</v>
          </cell>
          <cell r="D1651" t="str">
            <v>MV</v>
          </cell>
          <cell r="E1651">
            <v>710.02</v>
          </cell>
        </row>
        <row r="1652">
          <cell r="A1652" t="str">
            <v>09.08.100</v>
          </cell>
          <cell r="B1652" t="str">
            <v>TAMPO CEGO  PARA MODULO VAGO</v>
          </cell>
          <cell r="D1652" t="str">
            <v>UN</v>
          </cell>
          <cell r="E1652">
            <v>4.87</v>
          </cell>
        </row>
        <row r="1653">
          <cell r="A1653" t="str">
            <v>09.08.101</v>
          </cell>
          <cell r="B1653" t="str">
            <v>PLACA CEGA 4X2 BRANCO ENCAIXE PRESSAO INCLUSIVE SUPORTE  DE FIXAÇAO</v>
          </cell>
          <cell r="D1653" t="str">
            <v>UN</v>
          </cell>
          <cell r="E1653">
            <v>15.27</v>
          </cell>
        </row>
        <row r="1654">
          <cell r="A1654" t="str">
            <v>09.08.102</v>
          </cell>
          <cell r="B1654" t="str">
            <v>PLACA CEGA 4X4 BRANCO ENCAIXE PRESSAO INCLUSIVE SUPORTE  DE FIXAÇAO</v>
          </cell>
          <cell r="D1654" t="str">
            <v>UN</v>
          </cell>
          <cell r="E1654">
            <v>25.43</v>
          </cell>
        </row>
        <row r="1655">
          <cell r="A1655" t="str">
            <v>09.08.103</v>
          </cell>
          <cell r="B1655" t="str">
            <v>INTERRUPTOR 10A 250V  MODULO 1 TECLA MONOPOLAR  E CABO FLEXIVEL</v>
          </cell>
          <cell r="D1655" t="str">
            <v>UN</v>
          </cell>
          <cell r="E1655">
            <v>41.84</v>
          </cell>
        </row>
        <row r="1656">
          <cell r="A1656" t="str">
            <v>09.08.104</v>
          </cell>
          <cell r="B1656" t="str">
            <v>INTERRUPTOR 10A 250V  MODULO 1 TECLA MONOPOLAR PARALELO E CABO FLEXIVEL</v>
          </cell>
          <cell r="D1656" t="str">
            <v>UN</v>
          </cell>
          <cell r="E1656">
            <v>87.32</v>
          </cell>
        </row>
        <row r="1657">
          <cell r="A1657" t="str">
            <v>09.08.105</v>
          </cell>
          <cell r="B1657" t="str">
            <v>INTERRUPTOR 10A 250V  MODULO 1 TECLA BIPOLAR E CABO FLEXIVEL</v>
          </cell>
          <cell r="D1657" t="str">
            <v>UN</v>
          </cell>
          <cell r="E1657">
            <v>123.64</v>
          </cell>
        </row>
        <row r="1658">
          <cell r="A1658" t="str">
            <v>09.08.106</v>
          </cell>
          <cell r="B1658" t="str">
            <v>INTERRUPTOR 10A 250V  MODULO 1 TECLA  BIPOLAR PARALELO E CABO FLEXIVEL</v>
          </cell>
          <cell r="D1658" t="str">
            <v>UN</v>
          </cell>
          <cell r="E1658">
            <v>181.16</v>
          </cell>
        </row>
        <row r="1659">
          <cell r="A1659" t="str">
            <v>09.08.107</v>
          </cell>
          <cell r="B1659" t="str">
            <v>PULSADOR CAMPAINHA / SIRENE  2A 25OV   MODULO 1 TECLA E CABO FLEXIVEL</v>
          </cell>
          <cell r="D1659" t="str">
            <v>UN</v>
          </cell>
          <cell r="E1659">
            <v>29.35</v>
          </cell>
        </row>
        <row r="1660">
          <cell r="A1660" t="str">
            <v>09.09.011</v>
          </cell>
          <cell r="B1660" t="str">
            <v>IL-102 PROJETOR ANGULAR LÂMPADA LED &lt;=200 W C/DIFUSOR DE POLICARBONATO QUADRA DE ESPORTE COBERTA</v>
          </cell>
          <cell r="D1660" t="str">
            <v>UN</v>
          </cell>
          <cell r="E1660">
            <v>1637.98</v>
          </cell>
        </row>
        <row r="1661">
          <cell r="A1661" t="str">
            <v>09.09.014</v>
          </cell>
          <cell r="B1661" t="str">
            <v>IL-103  ARANDELA PARA CIRCULAÇÕES COM LÂMPADA BULBO LED &lt;=13W.</v>
          </cell>
          <cell r="D1661" t="str">
            <v>UN</v>
          </cell>
          <cell r="E1661">
            <v>265.35000000000002</v>
          </cell>
        </row>
        <row r="1662">
          <cell r="A1662" t="str">
            <v>09.09.018</v>
          </cell>
          <cell r="B1662" t="str">
            <v>IL-104  ARANDELA ALUMÍNIO INCLINADA 45º BLINDADA LÂMPADA BULBO LED &lt;= 13W</v>
          </cell>
          <cell r="D1662" t="str">
            <v>UN</v>
          </cell>
          <cell r="E1662">
            <v>407.65</v>
          </cell>
        </row>
        <row r="1663">
          <cell r="A1663" t="str">
            <v>09.09.024</v>
          </cell>
          <cell r="B1663" t="str">
            <v>IL-96 LUMINÁRIA LED QUADRADA DE SOBREPOR DIMERIZÁVEL COM DIFUSOR
TRANSLÚCIDO &lt;= 40W</v>
          </cell>
          <cell r="D1663" t="str">
            <v>UN</v>
          </cell>
          <cell r="E1663">
            <v>729.08</v>
          </cell>
        </row>
        <row r="1664">
          <cell r="A1664" t="str">
            <v>09.09.025</v>
          </cell>
          <cell r="B1664" t="str">
            <v>IL-13 REFLETOR PARA LAMPADA DE VAPOR METÁLICO 70W</v>
          </cell>
          <cell r="D1664" t="str">
            <v>UN</v>
          </cell>
          <cell r="E1664">
            <v>728.79</v>
          </cell>
        </row>
        <row r="1665">
          <cell r="A1665" t="str">
            <v>09.09.026</v>
          </cell>
          <cell r="B1665" t="str">
            <v>IL-14 REFLETOR COM GRADE PARA LAMPADA DE VAPOR METÁLICO 70 W</v>
          </cell>
          <cell r="D1665" t="str">
            <v>UN</v>
          </cell>
          <cell r="E1665">
            <v>778.34</v>
          </cell>
        </row>
        <row r="1666">
          <cell r="A1666" t="str">
            <v>09.09.030</v>
          </cell>
          <cell r="B1666" t="str">
            <v>LUMINÁRIA SOBREPOR  LED TUBULAR VIDRO 1X18W TEMPERATURA DE COR 4000ºK</v>
          </cell>
          <cell r="D1666" t="str">
            <v>UN</v>
          </cell>
          <cell r="E1666">
            <v>156.61000000000001</v>
          </cell>
        </row>
        <row r="1667">
          <cell r="A1667" t="str">
            <v>09.09.034</v>
          </cell>
          <cell r="B1667" t="str">
            <v>IL-42 LUMINARIA C/ DIFUSOR TRANSPARENTE P/ LAMPADA FLUOR (2X32W)</v>
          </cell>
          <cell r="D1667" t="str">
            <v>UN</v>
          </cell>
          <cell r="E1667">
            <v>333.18</v>
          </cell>
        </row>
        <row r="1668">
          <cell r="A1668" t="str">
            <v>09.09.036</v>
          </cell>
          <cell r="B1668" t="str">
            <v>IL-57 REFLETOR C/ GRADE P/ VAPOR MET 150W</v>
          </cell>
          <cell r="D1668" t="str">
            <v>UN</v>
          </cell>
          <cell r="E1668">
            <v>1081.32</v>
          </cell>
        </row>
        <row r="1669">
          <cell r="A1669" t="str">
            <v>09.09.037</v>
          </cell>
          <cell r="B1669" t="str">
            <v>IL-58 ILUMINACAO P/ QUADRA DE ESP. COB. LAMP. VAPOR METALICO (1X250W)</v>
          </cell>
          <cell r="D1669" t="str">
            <v>UN</v>
          </cell>
          <cell r="E1669">
            <v>1167.25</v>
          </cell>
        </row>
        <row r="1670">
          <cell r="A1670" t="str">
            <v>09.09.038</v>
          </cell>
          <cell r="B1670" t="str">
            <v>IL-90 LUMINÁRIA LED DE SOBREPOR C/DIFUSOR TRANSLÚCIDO &lt;= 39W</v>
          </cell>
          <cell r="D1670" t="str">
            <v>UN</v>
          </cell>
          <cell r="E1670">
            <v>404.71</v>
          </cell>
        </row>
        <row r="1671">
          <cell r="A1671" t="str">
            <v>09.09.039</v>
          </cell>
          <cell r="B1671" t="str">
            <v>IL-94 LUMINÁRIA LED QUADRADA DE SOBREPOR C/DIFUSOR TRANSLÚCIDO &lt;= 40W</v>
          </cell>
          <cell r="D1671" t="str">
            <v>UN</v>
          </cell>
          <cell r="E1671">
            <v>571.34</v>
          </cell>
        </row>
        <row r="1672">
          <cell r="A1672" t="str">
            <v>09.09.040</v>
          </cell>
          <cell r="B1672" t="str">
            <v>IL-89 LUMINÁRIA LED DE EMBUTIR COM DIFUSOR TRANSLÚCIDO  &lt;= 24W</v>
          </cell>
          <cell r="D1672" t="str">
            <v>UN</v>
          </cell>
          <cell r="E1672">
            <v>359.78</v>
          </cell>
        </row>
        <row r="1673">
          <cell r="A1673" t="str">
            <v>09.09.041</v>
          </cell>
          <cell r="B1673" t="str">
            <v>IL-88 LUMINÁRIA LED DE SOBREPOR C/DIFUSOR TRANSLÚCIDO &lt;=24W</v>
          </cell>
          <cell r="D1673" t="str">
            <v>UN</v>
          </cell>
          <cell r="E1673">
            <v>410.53</v>
          </cell>
        </row>
        <row r="1674">
          <cell r="A1674" t="str">
            <v>09.09.043</v>
          </cell>
          <cell r="B1674" t="str">
            <v>IL-91 LUMINÁRIA LED DE EMBUTIR COM DIFUSOR TRANSLÚCIDO &lt;= 39W</v>
          </cell>
          <cell r="D1674" t="str">
            <v>UN</v>
          </cell>
          <cell r="E1674">
            <v>209.83</v>
          </cell>
        </row>
        <row r="1675">
          <cell r="A1675" t="str">
            <v>09.09.044</v>
          </cell>
          <cell r="B1675" t="str">
            <v>IL-05 ARANDELA BLINDADA</v>
          </cell>
          <cell r="D1675" t="str">
            <v>UN</v>
          </cell>
          <cell r="E1675">
            <v>590.87</v>
          </cell>
        </row>
        <row r="1676">
          <cell r="A1676" t="str">
            <v>09.09.045</v>
          </cell>
          <cell r="B1676" t="str">
            <v>LUMINARIA DE LED TUBULAR DRIVER INTEGRADO C=594MM H=72MM  PARA FIXAÇAO NO PERFILADO COM DIFUSOR ACRILICO TRANSPARENTE - USO EXCLUSIV SALA DE INOVAÇÃO</v>
          </cell>
          <cell r="D1676" t="str">
            <v>UN</v>
          </cell>
          <cell r="E1676">
            <v>383.32</v>
          </cell>
        </row>
        <row r="1677">
          <cell r="A1677" t="str">
            <v>09.09.046</v>
          </cell>
          <cell r="B1677" t="str">
            <v>IL-59 ILUMINAÇÃO P/PASSAGEM COBERTA E CIRCULAÇÕES</v>
          </cell>
          <cell r="D1677" t="str">
            <v>UN</v>
          </cell>
          <cell r="E1677">
            <v>321.2</v>
          </cell>
        </row>
        <row r="1678">
          <cell r="A1678" t="str">
            <v>09.09.047</v>
          </cell>
          <cell r="B1678" t="str">
            <v>IL-93LUMINÁRIA LED PENDENTE COM DIFUSOR TRANSLÚCIDO &lt;= 39W</v>
          </cell>
          <cell r="D1678" t="str">
            <v>UN</v>
          </cell>
          <cell r="E1678">
            <v>516.26</v>
          </cell>
        </row>
        <row r="1679">
          <cell r="A1679" t="str">
            <v>09.09.048</v>
          </cell>
          <cell r="B1679" t="str">
            <v>IL-95 LUMINÁRIA LED QUADRADA DE EMBUTIR COM DIFUSOR TRANSLÚCIDO &lt;= 40W</v>
          </cell>
          <cell r="D1679" t="str">
            <v>UN</v>
          </cell>
          <cell r="E1679">
            <v>559.16</v>
          </cell>
        </row>
        <row r="1680">
          <cell r="A1680" t="str">
            <v>09.09.049</v>
          </cell>
          <cell r="B1680" t="str">
            <v>IL-97 LUMINÁRIA LED  QUADRADA DIMERIZÁVEL DE EMBUTIR COM DIFUSOR TRANSLÚCIDO &lt;= 40W</v>
          </cell>
          <cell r="D1680" t="str">
            <v>UN</v>
          </cell>
          <cell r="E1680">
            <v>668.39</v>
          </cell>
        </row>
        <row r="1681">
          <cell r="A1681" t="str">
            <v>09.09.051</v>
          </cell>
          <cell r="B1681" t="str">
            <v>IL-44 LUMINARIA PARA LAMPADA FLUORESCENTE (1X32W)</v>
          </cell>
          <cell r="D1681" t="str">
            <v>UN</v>
          </cell>
          <cell r="E1681">
            <v>217.2</v>
          </cell>
        </row>
        <row r="1682">
          <cell r="A1682" t="str">
            <v>09.09.052</v>
          </cell>
          <cell r="B1682" t="str">
            <v>IL-45 LUMINARIA PARA LAMPADA FLUORESCENTE (2X32W)</v>
          </cell>
          <cell r="D1682" t="str">
            <v>UN</v>
          </cell>
          <cell r="E1682">
            <v>312.66000000000003</v>
          </cell>
        </row>
        <row r="1683">
          <cell r="A1683" t="str">
            <v>09.09.055</v>
          </cell>
          <cell r="B1683" t="str">
            <v>IL-48 LUMINARIA ABERTA C/ REFLETOR E PEND P/FLUOR (2X32W)</v>
          </cell>
          <cell r="D1683" t="str">
            <v>UN</v>
          </cell>
          <cell r="E1683">
            <v>523.14</v>
          </cell>
        </row>
        <row r="1684">
          <cell r="A1684" t="str">
            <v>09.09.057</v>
          </cell>
          <cell r="B1684" t="str">
            <v>LUMINÁRIA SOBREPOR  LED TUBULAR VIDRO 2X18W TEMPERATURA DE COR 4000ºK</v>
          </cell>
          <cell r="D1684" t="str">
            <v>UN</v>
          </cell>
          <cell r="E1684">
            <v>195.5</v>
          </cell>
        </row>
        <row r="1685">
          <cell r="A1685" t="str">
            <v>09.09.058</v>
          </cell>
          <cell r="B1685" t="str">
            <v>IL-86 LUMINÁRIA LED HERMÉTICA DE SOBREPOR C/DIFUSOR TRANSLÚCIDO &lt;= 36W</v>
          </cell>
          <cell r="D1685" t="str">
            <v>UN</v>
          </cell>
          <cell r="E1685">
            <v>433.32</v>
          </cell>
        </row>
        <row r="1686">
          <cell r="A1686" t="str">
            <v>09.09.059</v>
          </cell>
          <cell r="B1686" t="str">
            <v>IL-87 LUMINÁRIA LED HERMÉTICA DE SOBREPOR C/DIFUSOR TRANSLÚCIDO &lt;= 50W</v>
          </cell>
          <cell r="D1686" t="str">
            <v>UN</v>
          </cell>
          <cell r="E1686">
            <v>496.28</v>
          </cell>
        </row>
        <row r="1687">
          <cell r="A1687" t="str">
            <v>09.09.060</v>
          </cell>
          <cell r="B1687" t="str">
            <v>IL-60 LUMINARIA DE SOBREPOR C/REFLETOR E ALETAS P/LAMP.FLUORESCENTE
(2X32W)</v>
          </cell>
          <cell r="D1687" t="str">
            <v>UN</v>
          </cell>
          <cell r="E1687">
            <v>437.03</v>
          </cell>
        </row>
        <row r="1688">
          <cell r="A1688" t="str">
            <v>09.09.065</v>
          </cell>
          <cell r="B1688" t="str">
            <v>IL-67 LUMINÁRIA DE EMBUTIR C/REFLETOR SEM ALETAS (2X32W)</v>
          </cell>
          <cell r="D1688" t="str">
            <v>UN</v>
          </cell>
          <cell r="E1688">
            <v>358.64</v>
          </cell>
        </row>
        <row r="1689">
          <cell r="A1689" t="str">
            <v>09.09.067</v>
          </cell>
          <cell r="B1689" t="str">
            <v>IL-98 LUMINÁRIA LED SUSPENSA &lt;=  68W Ø 190MM</v>
          </cell>
          <cell r="D1689" t="str">
            <v>UN</v>
          </cell>
          <cell r="E1689">
            <v>512.29</v>
          </cell>
        </row>
        <row r="1690">
          <cell r="A1690" t="str">
            <v>09.09.069</v>
          </cell>
          <cell r="B1690" t="str">
            <v>IL-69 LUMINARIA C/DIFUSOR TRANSLUCIDO P/LAMPADAS FLUOR. (2X32W)</v>
          </cell>
          <cell r="D1690" t="str">
            <v>UN</v>
          </cell>
          <cell r="E1690">
            <v>380.84</v>
          </cell>
        </row>
        <row r="1691">
          <cell r="A1691" t="str">
            <v>09.09.072</v>
          </cell>
          <cell r="B1691" t="str">
            <v>IL-72 LUMINARIA PRISMATICA TRANSP.P/LAMPADA A VAPOR METALICO (250W)</v>
          </cell>
          <cell r="D1691" t="str">
            <v>UN</v>
          </cell>
          <cell r="E1691">
            <v>594.5</v>
          </cell>
        </row>
        <row r="1692">
          <cell r="A1692" t="str">
            <v>09.09.076</v>
          </cell>
          <cell r="B1692" t="str">
            <v>IL-99 LUMINÁRIA LED SUSPENSA &lt;= 150W  Ø 270 MM INSTALAÇÃO ACIMA DE 5M</v>
          </cell>
          <cell r="D1692" t="str">
            <v>UN</v>
          </cell>
          <cell r="E1692">
            <v>1088.82</v>
          </cell>
        </row>
        <row r="1693">
          <cell r="A1693" t="str">
            <v>09.09.083</v>
          </cell>
          <cell r="B1693" t="str">
            <v>IL-83 ILUMINAÇÃO AUTONOMA DE EMERGÊNCIA - LED</v>
          </cell>
          <cell r="D1693" t="str">
            <v>UN</v>
          </cell>
          <cell r="E1693">
            <v>78.459999999999994</v>
          </cell>
        </row>
        <row r="1694">
          <cell r="A1694" t="str">
            <v>09.09.084</v>
          </cell>
          <cell r="B1694" t="str">
            <v>IL-99 LUMINÁRIA LED SUSPENSA &lt;= 150W  Ø 450 MM INSTALAÇÃO ACIMA DE 5M</v>
          </cell>
          <cell r="D1694" t="str">
            <v>UN</v>
          </cell>
          <cell r="E1694">
            <v>2374.3000000000002</v>
          </cell>
        </row>
        <row r="1695">
          <cell r="A1695" t="str">
            <v>09.09.085</v>
          </cell>
          <cell r="B1695" t="str">
            <v>IL-92 LUMINÁRIA LED PENDENTE COM DIFUSOR TRANSLÚCIDO &lt;= 24W</v>
          </cell>
          <cell r="D1695" t="str">
            <v>UN</v>
          </cell>
          <cell r="E1695">
            <v>520.25</v>
          </cell>
        </row>
        <row r="1696">
          <cell r="A1696" t="str">
            <v>09.09.086</v>
          </cell>
          <cell r="B1696" t="str">
            <v>IL-98 LUMINÁRIA LED SUSPENSA &lt;= 68W  Ø 385 MM .
.</v>
          </cell>
          <cell r="D1696" t="str">
            <v>UN</v>
          </cell>
          <cell r="E1696">
            <v>2010.15</v>
          </cell>
        </row>
        <row r="1697">
          <cell r="A1697" t="str">
            <v>09.09.099</v>
          </cell>
          <cell r="B1697" t="str">
            <v>SERVICOS DE ILUMINACAO</v>
          </cell>
          <cell r="D1697" t="str">
            <v>MV</v>
          </cell>
          <cell r="E1697">
            <v>710.02</v>
          </cell>
        </row>
        <row r="1698">
          <cell r="A1698" t="str">
            <v>09.10.002</v>
          </cell>
          <cell r="B1698" t="str">
            <v>CENTRO DE LUZ EM CAIXA FM - ELETROD PVC Ø 25MM FLEXIVEL NBR 15465</v>
          </cell>
          <cell r="D1698" t="str">
            <v>UN</v>
          </cell>
          <cell r="E1698">
            <v>293.33999999999997</v>
          </cell>
        </row>
        <row r="1699">
          <cell r="A1699" t="str">
            <v>09.10.003</v>
          </cell>
          <cell r="B1699" t="str">
            <v>CENTRO DE LUZ EM CAIXA FM ELETRODUTO DE PVC</v>
          </cell>
          <cell r="D1699" t="str">
            <v>UN</v>
          </cell>
          <cell r="E1699">
            <v>341.53</v>
          </cell>
        </row>
        <row r="1700">
          <cell r="A1700" t="str">
            <v>09.10.011</v>
          </cell>
          <cell r="B1700" t="str">
            <v>CENTRO DE LUZ EM CONDULETE-ELETRODUTO DE PVC</v>
          </cell>
          <cell r="D1700" t="str">
            <v>UN</v>
          </cell>
          <cell r="E1700">
            <v>350.9</v>
          </cell>
        </row>
        <row r="1701">
          <cell r="A1701" t="str">
            <v>09.10.013</v>
          </cell>
          <cell r="B1701" t="str">
            <v>CENTRO DE LUZ EM CONDULETE - ELETROD PVC Ø 25MM FLEXIVEL NBR 15465</v>
          </cell>
          <cell r="D1701" t="str">
            <v>UN</v>
          </cell>
          <cell r="E1701">
            <v>312.01</v>
          </cell>
        </row>
        <row r="1702">
          <cell r="A1702" t="str">
            <v>09.10.020</v>
          </cell>
          <cell r="B1702" t="str">
            <v>PROLONGADOR CAIXA DE PASSAGEM PLASTICA  LAJE DE CONCRETO</v>
          </cell>
          <cell r="D1702" t="str">
            <v>UN</v>
          </cell>
          <cell r="E1702">
            <v>15.2</v>
          </cell>
        </row>
        <row r="1703">
          <cell r="A1703" t="str">
            <v>09.10.021</v>
          </cell>
          <cell r="B1703" t="str">
            <v>CENTRO DE LUZ EM PERFILADOS-CAIXA FM</v>
          </cell>
          <cell r="D1703" t="str">
            <v>UN</v>
          </cell>
          <cell r="E1703">
            <v>351.59</v>
          </cell>
        </row>
        <row r="1704">
          <cell r="A1704" t="str">
            <v>09.10.023</v>
          </cell>
          <cell r="B1704" t="str">
            <v>CENTRO DE LUZ EM PERFILADO-TOMADA DE LIGACAO - ELETROD PVC Ø 25MM FLEXIVEL NBR 15465</v>
          </cell>
          <cell r="D1704" t="str">
            <v>UN</v>
          </cell>
          <cell r="E1704">
            <v>459.69</v>
          </cell>
        </row>
        <row r="1705">
          <cell r="A1705" t="str">
            <v>09.10.024</v>
          </cell>
          <cell r="B1705" t="str">
            <v>CENTRO DE LUZ EM PERFILADO-TOMADA DE LIGACAO - ELETRODUTO DE PVC</v>
          </cell>
          <cell r="D1705" t="str">
            <v>UN</v>
          </cell>
          <cell r="E1705">
            <v>462.93</v>
          </cell>
        </row>
        <row r="1706">
          <cell r="A1706" t="str">
            <v>09.10.026</v>
          </cell>
          <cell r="B1706" t="str">
            <v>CENTRO DE LUZ EM CONDULETE ALUMINIO 4X2 ELETRODUTO GALV.ELETROLITICA / PRE ZINCADO  Ø 3/4 (20MM) USO INTERNO APARENTE</v>
          </cell>
          <cell r="D1706" t="str">
            <v>UN</v>
          </cell>
          <cell r="E1706">
            <v>169.36</v>
          </cell>
        </row>
        <row r="1707">
          <cell r="A1707" t="str">
            <v>09.10.027</v>
          </cell>
          <cell r="B1707" t="str">
            <v>CENTRO DE LUZ CAIXA DE PASSAGEM PLASTICA SEXTAVADA COM TAMPA LAJE DE CONCRETO</v>
          </cell>
          <cell r="D1707" t="str">
            <v>UN</v>
          </cell>
          <cell r="E1707">
            <v>284.77</v>
          </cell>
        </row>
        <row r="1708">
          <cell r="A1708" t="str">
            <v>09.10.028</v>
          </cell>
          <cell r="B1708" t="str">
            <v>CENTRO DE LUZ CAIXA DE PASSAGEM PLASTICA OCTAGONAL COM TAMPA LAJE DE CONCRETO</v>
          </cell>
          <cell r="D1708" t="str">
            <v>UN</v>
          </cell>
          <cell r="E1708">
            <v>285.39999999999998</v>
          </cell>
        </row>
        <row r="1709">
          <cell r="A1709" t="str">
            <v>09.10.029</v>
          </cell>
          <cell r="B1709" t="str">
            <v>CENTRO DE LUZ CAIXA DE PASSAGEM  PLASTICA DECAGONAL COM TAMPA LAJE DE CONCRETO</v>
          </cell>
          <cell r="D1709" t="str">
            <v>UN</v>
          </cell>
          <cell r="E1709">
            <v>286.05</v>
          </cell>
        </row>
        <row r="1710">
          <cell r="A1710" t="str">
            <v>09.10.030</v>
          </cell>
          <cell r="B1710" t="str">
            <v>SENSOR DE PRESENÇA INTERNO</v>
          </cell>
          <cell r="D1710" t="str">
            <v>UN</v>
          </cell>
          <cell r="E1710">
            <v>118.31</v>
          </cell>
        </row>
        <row r="1711">
          <cell r="A1711" t="str">
            <v>09.10.099</v>
          </cell>
          <cell r="B1711" t="str">
            <v>SERVICOS DE CENTROS DE LUZ</v>
          </cell>
          <cell r="D1711" t="str">
            <v>MV</v>
          </cell>
          <cell r="E1711">
            <v>710.02</v>
          </cell>
        </row>
        <row r="1712">
          <cell r="A1712" t="str">
            <v>09.11.003</v>
          </cell>
          <cell r="B1712" t="str">
            <v>IL-105 SINALIZADOR DE OBSTÁCULOS TOPO DE EDIFÍCIO / RESERVATÓRIO  COM
LÂMPADA BULBO LED &lt;= 11W.</v>
          </cell>
          <cell r="D1712" t="str">
            <v>UN</v>
          </cell>
          <cell r="E1712">
            <v>437.91</v>
          </cell>
        </row>
        <row r="1713">
          <cell r="A1713" t="str">
            <v>09.11.004</v>
          </cell>
          <cell r="B1713" t="str">
            <v>IL-106 LUMINÁRIA LED &lt;= 60 W APLICADA EM JARDINS E CIRCULAÇÕES POSTE METÁLICO H=3 M</v>
          </cell>
          <cell r="D1713" t="str">
            <v>UN</v>
          </cell>
          <cell r="E1713">
            <v>3445.09</v>
          </cell>
        </row>
        <row r="1714">
          <cell r="A1714" t="str">
            <v>09.11.007</v>
          </cell>
          <cell r="B1714" t="str">
            <v>IL-107 LUMINÁRIA LED &lt;=50 W APLICADA EM JARDINS E CIRCULAÇÕES  POSTE
METÁLICO H=4 M</v>
          </cell>
          <cell r="D1714" t="str">
            <v>UN</v>
          </cell>
          <cell r="E1714">
            <v>3111.04</v>
          </cell>
        </row>
        <row r="1715">
          <cell r="A1715" t="str">
            <v>09.11.008</v>
          </cell>
          <cell r="B1715" t="str">
            <v>IL-108 LUMINÁRIA LED &lt;= 70W  BRAÇO COM SAPATA INCLINAÇÃO 5º  AÇO
GALVANIZADO Ø 60,30MM</v>
          </cell>
          <cell r="D1715" t="str">
            <v>UN</v>
          </cell>
          <cell r="E1715">
            <v>953.41</v>
          </cell>
        </row>
        <row r="1716">
          <cell r="A1716" t="str">
            <v>09.11.009</v>
          </cell>
          <cell r="B1716" t="str">
            <v>IL-109 LUMINÁRIA LED &lt;=200 W  EM POSTE CIRCULAR  DE CONCRETO  H=11,00 M QUADRA ESPORTE DESCOBERTA</v>
          </cell>
          <cell r="D1716" t="str">
            <v>UN</v>
          </cell>
          <cell r="E1716">
            <v>6926.52</v>
          </cell>
        </row>
        <row r="1717">
          <cell r="A1717" t="str">
            <v>09.11.015</v>
          </cell>
          <cell r="B1717" t="str">
            <v>IL-111 LUMINÁRIA LED &lt;= 70 W  EM POSTE CIRCULAR DE CONCRETO H=7,00 M
ÁREAS EXTERNAS</v>
          </cell>
          <cell r="D1717" t="str">
            <v>UN</v>
          </cell>
          <cell r="E1717">
            <v>3965.41</v>
          </cell>
        </row>
        <row r="1718">
          <cell r="A1718" t="str">
            <v>09.11.016</v>
          </cell>
          <cell r="B1718" t="str">
            <v>IL-112 LUMINÁRIA LED &lt;= 70 W APLICADA ÁREAS EXTERNAS  POSTE METÁLICO H=6
M</v>
          </cell>
          <cell r="D1718" t="str">
            <v>UN</v>
          </cell>
          <cell r="E1718">
            <v>3589.48</v>
          </cell>
        </row>
        <row r="1719">
          <cell r="A1719" t="str">
            <v>09.11.022</v>
          </cell>
          <cell r="B1719" t="str">
            <v>IL-113  LUMINÁRIA LED &lt;=70 W (2X)   APLICADA ÁREAS EXTERNAS  EM POSTE METÁLICO H=6 M</v>
          </cell>
          <cell r="D1719" t="str">
            <v>UN</v>
          </cell>
          <cell r="E1719">
            <v>4252.47</v>
          </cell>
        </row>
        <row r="1720">
          <cell r="A1720" t="str">
            <v>09.11.026</v>
          </cell>
          <cell r="B1720" t="str">
            <v>IL-50 LUMINARIA VAPOR MET 2X250W C/ POSTE CONCR TUB 11M (QE)</v>
          </cell>
          <cell r="D1720" t="str">
            <v>UN</v>
          </cell>
          <cell r="E1720">
            <v>4664.54</v>
          </cell>
        </row>
        <row r="1721">
          <cell r="A1721" t="str">
            <v>09.11.028</v>
          </cell>
          <cell r="B1721" t="str">
            <v>IL-52 LUMINARIA P/ VAPOR DE SODIO 1X150W EM POSTE TUB 7M</v>
          </cell>
          <cell r="D1721" t="str">
            <v>UN</v>
          </cell>
          <cell r="E1721">
            <v>3457.43</v>
          </cell>
        </row>
        <row r="1722">
          <cell r="A1722" t="str">
            <v>09.11.035</v>
          </cell>
          <cell r="B1722" t="str">
            <v>IL-06 LUZ DE OBSTACULO COM LAMPADA</v>
          </cell>
          <cell r="D1722" t="str">
            <v>UN</v>
          </cell>
          <cell r="E1722">
            <v>501.59</v>
          </cell>
        </row>
        <row r="1723">
          <cell r="A1723" t="str">
            <v>09.11.040</v>
          </cell>
          <cell r="B1723" t="str">
            <v>IL-100 PROJETOR LED &lt;= 50W C/DIFUSOR DE VIDRO TEMPERADO</v>
          </cell>
          <cell r="D1723" t="str">
            <v>UN</v>
          </cell>
          <cell r="E1723">
            <v>242.58</v>
          </cell>
        </row>
        <row r="1724">
          <cell r="A1724" t="str">
            <v>09.11.041</v>
          </cell>
          <cell r="B1724" t="str">
            <v>IL-101 PROJETOR LED &lt;=100W  L240 x H175 MM C/DIFUSOR DE VIDRO TEMPERADO.</v>
          </cell>
          <cell r="D1724" t="str">
            <v>UN</v>
          </cell>
          <cell r="E1724">
            <v>227.06</v>
          </cell>
        </row>
        <row r="1725">
          <cell r="A1725" t="str">
            <v>09.11.043</v>
          </cell>
          <cell r="B1725" t="str">
            <v>IL-101 PROJETOR LED &lt;=100W  L235 x H260 MM C/DIFUSOR DE VIDRO TEMPERADO.</v>
          </cell>
          <cell r="D1725" t="str">
            <v>UN</v>
          </cell>
          <cell r="E1725">
            <v>612.02</v>
          </cell>
        </row>
        <row r="1726">
          <cell r="A1726" t="str">
            <v>09.11.060</v>
          </cell>
          <cell r="B1726" t="str">
            <v>IL-30 LUMINARIA EM POSTE H= 2,50 M C/ LAMPADA VAPOR SÓDIO 70W</v>
          </cell>
          <cell r="D1726" t="str">
            <v>UN</v>
          </cell>
          <cell r="E1726">
            <v>3266.77</v>
          </cell>
        </row>
        <row r="1727">
          <cell r="A1727" t="str">
            <v>09.11.068</v>
          </cell>
          <cell r="B1727" t="str">
            <v>IL-53 LUMINARIA P/ VAPOR DE SODIO 1X150W EM POSTE 6M</v>
          </cell>
          <cell r="D1727" t="str">
            <v>UN</v>
          </cell>
          <cell r="E1727">
            <v>3889.55</v>
          </cell>
        </row>
        <row r="1728">
          <cell r="A1728" t="str">
            <v>09.11.070</v>
          </cell>
          <cell r="B1728" t="str">
            <v>IL-54 LUMINARIA P/ VAPOR DE SODIO 2X150W EM POSTE 6M</v>
          </cell>
          <cell r="D1728" t="str">
            <v>UN</v>
          </cell>
          <cell r="E1728">
            <v>4754.2</v>
          </cell>
        </row>
        <row r="1729">
          <cell r="A1729" t="str">
            <v>09.11.099</v>
          </cell>
          <cell r="B1729" t="str">
            <v>SERVICOS DE ILUMINACAO</v>
          </cell>
          <cell r="D1729" t="str">
            <v>MV</v>
          </cell>
          <cell r="E1729">
            <v>710.02</v>
          </cell>
        </row>
        <row r="1730">
          <cell r="A1730" t="str">
            <v>09.12.001</v>
          </cell>
          <cell r="B1730" t="str">
            <v>EX-01 EXAUSTOR AXIAL DN 40CM</v>
          </cell>
          <cell r="D1730" t="str">
            <v>UN</v>
          </cell>
          <cell r="E1730">
            <v>2434.1999999999998</v>
          </cell>
        </row>
        <row r="1731">
          <cell r="A1731" t="str">
            <v>09.12.007</v>
          </cell>
          <cell r="B1731" t="str">
            <v>EXAUSTOR INDUSTRIAL AXIAL  Ø 40CM MOTOR 220V INCLUSIVE ATENUADOR DE
RUIDO  DUTO CILINDRICO E ACESSORIOS   FORNECIDOS E INSTALADOS COM TESTE PRE - OPERACIONAL.</v>
          </cell>
          <cell r="D1731" t="str">
            <v>UN</v>
          </cell>
          <cell r="E1731">
            <v>16574.25</v>
          </cell>
        </row>
        <row r="1732">
          <cell r="A1732" t="str">
            <v>09.12.010</v>
          </cell>
          <cell r="B1732" t="str">
            <v>EXAUSTOR DN 150MM  VAZAO 280 M3HORA COM VENEZIANA AUTOFECHANTE INCLUSIVE DUTO EXAUSTAO USO EXCLUSIVO PADRAO
CRECHE</v>
          </cell>
          <cell r="D1732" t="str">
            <v>UN</v>
          </cell>
          <cell r="E1732">
            <v>1061.6500000000001</v>
          </cell>
        </row>
        <row r="1733">
          <cell r="A1733" t="str">
            <v>09.12.099</v>
          </cell>
          <cell r="B1733" t="str">
            <v>SERVICOS DE APARELHOS ELETRICOS</v>
          </cell>
          <cell r="D1733" t="str">
            <v>MV</v>
          </cell>
          <cell r="E1733">
            <v>710.02</v>
          </cell>
        </row>
        <row r="1734">
          <cell r="A1734" t="str">
            <v>09.13.010</v>
          </cell>
          <cell r="B1734" t="str">
            <v>PP-02 PARA RAIOS FRANKLIN COM MASTRO AÇO GALVANIZADO 02" X 3,00M</v>
          </cell>
          <cell r="D1734" t="str">
            <v>UN</v>
          </cell>
          <cell r="E1734">
            <v>1056.26</v>
          </cell>
        </row>
        <row r="1735">
          <cell r="A1735" t="str">
            <v>09.13.011</v>
          </cell>
          <cell r="B1735" t="str">
            <v>PP-03 PARA RAIOS FRANKLIN COM MASTRO AÇO GALVANIZADO  02" X 6,00M</v>
          </cell>
          <cell r="D1735" t="str">
            <v>UN</v>
          </cell>
          <cell r="E1735">
            <v>1329.58</v>
          </cell>
        </row>
        <row r="1736">
          <cell r="A1736" t="str">
            <v>09.13.015</v>
          </cell>
          <cell r="B1736" t="str">
            <v>BARRA CHATA ACO GALVANIZADO (3/4"X1/8") - CAPTOR P/ PARA RAIOS</v>
          </cell>
          <cell r="D1736" t="str">
            <v>M</v>
          </cell>
          <cell r="E1736">
            <v>58.59</v>
          </cell>
        </row>
        <row r="1737">
          <cell r="A1737" t="str">
            <v>09.13.018</v>
          </cell>
          <cell r="B1737" t="str">
            <v>BARRA CHATA ACO GALVANIZADO (3/4"X1/8") - DESCIDA P/ PARA RAIO</v>
          </cell>
          <cell r="D1737" t="str">
            <v>M</v>
          </cell>
          <cell r="E1737">
            <v>41.79</v>
          </cell>
        </row>
        <row r="1738">
          <cell r="A1738" t="str">
            <v>09.13.025</v>
          </cell>
          <cell r="B1738" t="str">
            <v>CORDOALHA DE AÇO GALV. A QUENTE 80MM2 (7/16") SOB A TERRA</v>
          </cell>
          <cell r="D1738" t="str">
            <v>M</v>
          </cell>
          <cell r="E1738">
            <v>61.18</v>
          </cell>
        </row>
        <row r="1739">
          <cell r="A1739" t="str">
            <v>09.13.027</v>
          </cell>
          <cell r="B1739" t="str">
            <v>TERRA SIMPLES - 1 HASTE COM CAIXA DE INSPEÇÃO E TAMPA DE CONCRETO</v>
          </cell>
          <cell r="D1739" t="str">
            <v>UN</v>
          </cell>
          <cell r="E1739">
            <v>486.04</v>
          </cell>
        </row>
        <row r="1740">
          <cell r="A1740" t="str">
            <v>09.13.028</v>
          </cell>
          <cell r="B1740" t="str">
            <v>TERRA SIMPLES 1 HASTE COPERWELD DN 19MM X 3M SEM CAIXA DE INSPEÇAO</v>
          </cell>
          <cell r="D1740" t="str">
            <v>UN</v>
          </cell>
          <cell r="E1740">
            <v>382.39</v>
          </cell>
        </row>
        <row r="1741">
          <cell r="A1741" t="str">
            <v>09.13.030</v>
          </cell>
          <cell r="B1741" t="str">
            <v>CAIXA SUSPENSA MEDIÇÃO ATERRRAMENTO 4"X2" POLIPROPILENO Ø2''</v>
          </cell>
          <cell r="D1741" t="str">
            <v>UN</v>
          </cell>
          <cell r="E1741">
            <v>113.32</v>
          </cell>
        </row>
        <row r="1742">
          <cell r="A1742" t="str">
            <v>09.13.032</v>
          </cell>
          <cell r="B1742" t="str">
            <v>CONEXAO EXOTERMICA CABO/CABO</v>
          </cell>
          <cell r="D1742" t="str">
            <v>UN</v>
          </cell>
          <cell r="E1742">
            <v>71.83</v>
          </cell>
        </row>
        <row r="1743">
          <cell r="A1743" t="str">
            <v>09.13.033</v>
          </cell>
          <cell r="B1743" t="str">
            <v>CONEXAO EXOTERMICA CABO/HASTE</v>
          </cell>
          <cell r="D1743" t="str">
            <v>UN</v>
          </cell>
          <cell r="E1743">
            <v>89.89</v>
          </cell>
        </row>
        <row r="1744">
          <cell r="A1744" t="str">
            <v>09.13.034</v>
          </cell>
          <cell r="B1744" t="str">
            <v>CONEXAO EXOTERMICA EM ESTRUTURA METALICA</v>
          </cell>
          <cell r="D1744" t="str">
            <v>UN</v>
          </cell>
          <cell r="E1744">
            <v>63.25</v>
          </cell>
        </row>
        <row r="1745">
          <cell r="A1745" t="str">
            <v>09.13.035</v>
          </cell>
          <cell r="B1745" t="str">
            <v>RELATORIO DE INSPEÇAO E MEDIÇAO COM LAUDO TECNICO DO SISTEMA DE PROTEÇAO CONTRA DESCARGAS ATMOSFERICAS CONFORME NBR 5419</v>
          </cell>
          <cell r="D1745" t="str">
            <v>UN</v>
          </cell>
          <cell r="E1745">
            <v>3479.28</v>
          </cell>
        </row>
        <row r="1746">
          <cell r="A1746" t="str">
            <v>09.13.036</v>
          </cell>
          <cell r="B1746" t="str">
            <v>TUBO DE PVC Ø 2'' X 3,00M PARA PROTEÇAO  DESCIDA DE CORDOALHA</v>
          </cell>
          <cell r="D1746" t="str">
            <v>UN</v>
          </cell>
          <cell r="E1746">
            <v>158.97</v>
          </cell>
        </row>
        <row r="1747">
          <cell r="A1747" t="str">
            <v>09.13.040</v>
          </cell>
          <cell r="B1747" t="str">
            <v>CORDOALHA DE AÇO GALV. A QUENTE 50 MM2 (3/8") C/SUPORTE.DE FIXAÇÃO.</v>
          </cell>
          <cell r="D1747" t="str">
            <v>M</v>
          </cell>
          <cell r="E1747">
            <v>55.82</v>
          </cell>
        </row>
        <row r="1748">
          <cell r="A1748" t="str">
            <v>09.13.099</v>
          </cell>
          <cell r="B1748" t="str">
            <v>SERVICOS DE PARA-RAIOS</v>
          </cell>
          <cell r="D1748" t="str">
            <v>MV</v>
          </cell>
          <cell r="E1748">
            <v>710.02</v>
          </cell>
        </row>
        <row r="1749">
          <cell r="A1749" t="str">
            <v>09.50.001</v>
          </cell>
          <cell r="B1749" t="str">
            <v>REMOCAO DE OLEO DE DISJUNTOR OU TRANSFORMADOR EM CABINE PRIMARIA</v>
          </cell>
          <cell r="D1749" t="str">
            <v>L</v>
          </cell>
          <cell r="E1749">
            <v>1.25</v>
          </cell>
        </row>
        <row r="1750">
          <cell r="A1750" t="str">
            <v>09.50.003</v>
          </cell>
          <cell r="B1750" t="str">
            <v>REMOCAO DE ISOLADOR TIPO DISCO COMPL, INCL GANCHO DE SUSPENSAO OLHAL</v>
          </cell>
          <cell r="D1750" t="str">
            <v>UN</v>
          </cell>
          <cell r="E1750">
            <v>10.07</v>
          </cell>
        </row>
        <row r="1751">
          <cell r="A1751" t="str">
            <v>09.50.004</v>
          </cell>
          <cell r="B1751" t="str">
            <v>REMOCAO DE BUCHA DE PASSAGEM INT/EXT, OU DE CHAPA P/ BUCHA PASS A.T.</v>
          </cell>
          <cell r="D1751" t="str">
            <v>UN</v>
          </cell>
          <cell r="E1751">
            <v>26.86</v>
          </cell>
        </row>
        <row r="1752">
          <cell r="A1752" t="str">
            <v>09.50.005</v>
          </cell>
          <cell r="B1752" t="str">
            <v>REMOCAO DE BUCHA DE PASSAGEM PARA NEUTRO EM CABINE PRIMARIA</v>
          </cell>
          <cell r="D1752" t="str">
            <v>UN</v>
          </cell>
          <cell r="E1752">
            <v>20.149999999999999</v>
          </cell>
        </row>
        <row r="1753">
          <cell r="A1753" t="str">
            <v>09.50.007</v>
          </cell>
          <cell r="B1753" t="str">
            <v>REMOCAO DE CANTONEIRA METALICA</v>
          </cell>
          <cell r="D1753" t="str">
            <v>M</v>
          </cell>
          <cell r="E1753">
            <v>16.79</v>
          </cell>
        </row>
        <row r="1754">
          <cell r="A1754" t="str">
            <v>09.50.008</v>
          </cell>
          <cell r="B1754" t="str">
            <v>REMOCAO DE ISOLADOR TIPO CASTANHA, INCLUSIVE GANCHO DE SUSTENTACAO</v>
          </cell>
          <cell r="D1754" t="str">
            <v>UN</v>
          </cell>
          <cell r="E1754">
            <v>3.14</v>
          </cell>
        </row>
        <row r="1755">
          <cell r="A1755" t="str">
            <v>09.50.009</v>
          </cell>
          <cell r="B1755" t="str">
            <v>REMOCAO DE ISOLADOR TIPO PINO PARA A.T., INCLUSIVE PINO</v>
          </cell>
          <cell r="D1755" t="str">
            <v>UN</v>
          </cell>
          <cell r="E1755">
            <v>16.79</v>
          </cell>
        </row>
        <row r="1756">
          <cell r="A1756" t="str">
            <v>09.50.011</v>
          </cell>
          <cell r="B1756" t="str">
            <v>REMOCAO DE VERGALHAO DE COBRE</v>
          </cell>
          <cell r="D1756" t="str">
            <v>M</v>
          </cell>
          <cell r="E1756">
            <v>13.43</v>
          </cell>
        </row>
        <row r="1757">
          <cell r="A1757" t="str">
            <v>09.50.013</v>
          </cell>
          <cell r="B1757" t="str">
            <v>REMOCAO DE MUFLA EXTERNA TRIPOLAR</v>
          </cell>
          <cell r="D1757" t="str">
            <v>UN</v>
          </cell>
          <cell r="E1757">
            <v>147.97999999999999</v>
          </cell>
        </row>
        <row r="1758">
          <cell r="A1758" t="str">
            <v>09.50.014</v>
          </cell>
          <cell r="B1758" t="str">
            <v>REMOCAO DE MUFLA INTERNA TRIPOLAR</v>
          </cell>
          <cell r="D1758" t="str">
            <v>UN</v>
          </cell>
          <cell r="E1758">
            <v>98.65</v>
          </cell>
        </row>
        <row r="1759">
          <cell r="A1759" t="str">
            <v>09.50.016</v>
          </cell>
          <cell r="B1759" t="str">
            <v>REMOCAO DE CABO DE A.T. TRIPOLAR</v>
          </cell>
          <cell r="D1759" t="str">
            <v>M</v>
          </cell>
          <cell r="E1759">
            <v>49.32</v>
          </cell>
        </row>
        <row r="1760">
          <cell r="A1760" t="str">
            <v>09.50.018</v>
          </cell>
          <cell r="B1760" t="str">
            <v>REMOCAO CHAVE SECCION TRIP SECA, COMANDO POR VARA/ESTRIBO FRONTAL</v>
          </cell>
          <cell r="D1760" t="str">
            <v>UN</v>
          </cell>
          <cell r="E1760">
            <v>197.31</v>
          </cell>
        </row>
        <row r="1761">
          <cell r="A1761" t="str">
            <v>09.50.020</v>
          </cell>
          <cell r="B1761" t="str">
            <v>REMOCAO DE TRANSFORMADOR DE POTENCIAL COMPLETO</v>
          </cell>
          <cell r="D1761" t="str">
            <v>UN</v>
          </cell>
          <cell r="E1761">
            <v>43.66</v>
          </cell>
        </row>
        <row r="1762">
          <cell r="A1762" t="str">
            <v>09.50.022</v>
          </cell>
          <cell r="B1762" t="str">
            <v>REMOCAO DE DISJUNTOR DE VOLUME NORMAL OU REDUZIDO</v>
          </cell>
          <cell r="D1762" t="str">
            <v>UN</v>
          </cell>
          <cell r="E1762">
            <v>243.43</v>
          </cell>
        </row>
        <row r="1763">
          <cell r="A1763" t="str">
            <v>09.50.023</v>
          </cell>
          <cell r="B1763" t="str">
            <v>REMOCAO DE MANOPLA DE COMANDO DE DISJUNTOR DE A.T.(ENGRENAGEM INTERNA)</v>
          </cell>
          <cell r="D1763" t="str">
            <v>UN</v>
          </cell>
          <cell r="E1763">
            <v>33.58</v>
          </cell>
        </row>
        <row r="1764">
          <cell r="A1764" t="str">
            <v>09.50.024</v>
          </cell>
          <cell r="B1764" t="str">
            <v>REMOCAO DE JANELA DE VENTILACAO PADRAO ELETROPAULO</v>
          </cell>
          <cell r="D1764" t="str">
            <v>UN</v>
          </cell>
          <cell r="E1764">
            <v>49.32</v>
          </cell>
        </row>
        <row r="1765">
          <cell r="A1765" t="str">
            <v>09.50.025</v>
          </cell>
          <cell r="B1765" t="str">
            <v>REMOCAO RELE DE SOBRE-CORRENTE,INFRATENSAO/BOBINA MINIMA DO DISJ A.T.</v>
          </cell>
          <cell r="D1765" t="str">
            <v>UN</v>
          </cell>
          <cell r="E1765">
            <v>28.55</v>
          </cell>
        </row>
        <row r="1766">
          <cell r="A1766" t="str">
            <v>09.50.026</v>
          </cell>
          <cell r="B1766" t="str">
            <v>REMOCAO DE TRANSFORMADOR DE POTENCIA EM CABINE PRIMARIA</v>
          </cell>
          <cell r="D1766" t="str">
            <v>UN</v>
          </cell>
          <cell r="E1766">
            <v>440.74</v>
          </cell>
        </row>
        <row r="1767">
          <cell r="A1767" t="str">
            <v>09.50.027</v>
          </cell>
          <cell r="B1767" t="str">
            <v>REMOCAO DE TRANSFORMADOR DE POTENCIA EM POSTE OU ESTALEIRO</v>
          </cell>
          <cell r="D1767" t="str">
            <v>UN</v>
          </cell>
          <cell r="E1767">
            <v>490.07</v>
          </cell>
        </row>
        <row r="1768">
          <cell r="A1768" t="str">
            <v>09.50.029</v>
          </cell>
          <cell r="B1768" t="str">
            <v>REMOÇÃO DE POSTE DE CONCRETO</v>
          </cell>
          <cell r="D1768" t="str">
            <v>UN</v>
          </cell>
          <cell r="E1768">
            <v>335.86</v>
          </cell>
        </row>
        <row r="1769">
          <cell r="A1769" t="str">
            <v>09.50.030</v>
          </cell>
          <cell r="B1769" t="str">
            <v>REMOCAO DE PARA-RAIO TIPO CRISTAL VALVE EM POSTE SINGELO OU ESTALEIRO</v>
          </cell>
          <cell r="D1769" t="str">
            <v>UN</v>
          </cell>
          <cell r="E1769">
            <v>134.34</v>
          </cell>
        </row>
        <row r="1770">
          <cell r="A1770" t="str">
            <v>09.50.031</v>
          </cell>
          <cell r="B1770" t="str">
            <v>REMOCAO DE PARA-RAIO TIPO CRISTAL-VALVE EM CABINE PRIMARIA</v>
          </cell>
          <cell r="D1770" t="str">
            <v>UN</v>
          </cell>
          <cell r="E1770">
            <v>100.75</v>
          </cell>
        </row>
        <row r="1771">
          <cell r="A1771" t="str">
            <v>09.50.032</v>
          </cell>
          <cell r="B1771" t="str">
            <v>REMOCAO DE CRUZETA DE MADEIRA</v>
          </cell>
          <cell r="D1771" t="str">
            <v>UN</v>
          </cell>
          <cell r="E1771">
            <v>147.97999999999999</v>
          </cell>
        </row>
        <row r="1772">
          <cell r="A1772" t="str">
            <v>09.50.033</v>
          </cell>
          <cell r="B1772" t="str">
            <v>REMOCAO DE MAO FRANCESA</v>
          </cell>
          <cell r="D1772" t="str">
            <v>UN</v>
          </cell>
          <cell r="E1772">
            <v>31.48</v>
          </cell>
        </row>
        <row r="1773">
          <cell r="A1773" t="str">
            <v>09.50.034</v>
          </cell>
          <cell r="B1773" t="str">
            <v>REMOCAO DE CHAVE FUSIVEL INDICADORA TIPO MATHEUS</v>
          </cell>
          <cell r="D1773" t="str">
            <v>UN</v>
          </cell>
          <cell r="E1773">
            <v>100.75</v>
          </cell>
        </row>
        <row r="1774">
          <cell r="A1774" t="str">
            <v>09.50.036</v>
          </cell>
          <cell r="B1774" t="str">
            <v>REMOCAO DE SUPORTE DE TRANSFORMADOR EM POSTE SINGELO OU ESTALEIRO</v>
          </cell>
          <cell r="D1774" t="str">
            <v>UN</v>
          </cell>
          <cell r="E1774">
            <v>50.37</v>
          </cell>
        </row>
        <row r="1775">
          <cell r="A1775" t="str">
            <v>09.50.037</v>
          </cell>
          <cell r="B1775" t="str">
            <v>REMOCAO CINTA FIXACAO DE ELETRODUTO OU SELA P/CRUZETA MAD EM POSTE</v>
          </cell>
          <cell r="D1775" t="str">
            <v>UN</v>
          </cell>
          <cell r="E1775">
            <v>15.74</v>
          </cell>
        </row>
        <row r="1776">
          <cell r="A1776" t="str">
            <v>09.50.039</v>
          </cell>
          <cell r="B1776" t="str">
            <v>REMOCAO DE CAIXAS DE MEDICAO OU CAIXAS P/ TRANSF. DE CORRENTE</v>
          </cell>
          <cell r="D1776" t="str">
            <v>UN</v>
          </cell>
          <cell r="E1776">
            <v>80.81</v>
          </cell>
        </row>
        <row r="1777">
          <cell r="A1777" t="str">
            <v>09.50.099</v>
          </cell>
          <cell r="B1777" t="str">
            <v>DEMOLICOES DE ALTA TENSAO</v>
          </cell>
          <cell r="D1777" t="str">
            <v>MV</v>
          </cell>
          <cell r="E1777">
            <v>710.02</v>
          </cell>
        </row>
        <row r="1778">
          <cell r="A1778" t="str">
            <v>09.52.001</v>
          </cell>
          <cell r="B1778" t="str">
            <v>REMOCAO DE POSTE ACO GALV. OU CAIXA ACO P/ ENTRADA ENERGIA EM B.T.</v>
          </cell>
          <cell r="D1778" t="str">
            <v>UN</v>
          </cell>
          <cell r="E1778">
            <v>268.69</v>
          </cell>
        </row>
        <row r="1779">
          <cell r="A1779" t="str">
            <v>09.52.002</v>
          </cell>
          <cell r="B1779" t="str">
            <v>REMOCAO DE POSTE DE CONCRETO DE ENTRADA EM B.T.</v>
          </cell>
          <cell r="D1779" t="str">
            <v>UN</v>
          </cell>
          <cell r="E1779">
            <v>335.86</v>
          </cell>
        </row>
        <row r="1780">
          <cell r="A1780" t="str">
            <v>09.52.003</v>
          </cell>
          <cell r="B1780" t="str">
            <v>REMOCAO DE ARMACAO TIPO BRAQUET</v>
          </cell>
          <cell r="D1780" t="str">
            <v>UN</v>
          </cell>
          <cell r="E1780">
            <v>33.58</v>
          </cell>
        </row>
        <row r="1781">
          <cell r="A1781" t="str">
            <v>09.52.004</v>
          </cell>
          <cell r="B1781" t="str">
            <v>REMOCAO DE CABECOTE TIPO TELEFONICA</v>
          </cell>
          <cell r="D1781" t="str">
            <v>UN</v>
          </cell>
          <cell r="E1781">
            <v>16.79</v>
          </cell>
        </row>
        <row r="1782">
          <cell r="A1782" t="str">
            <v>09.52.005</v>
          </cell>
          <cell r="B1782" t="str">
            <v>REMOCAO DE CAIXA DE ENTRADA DE TELEFONE PADRAO TELEFONICA</v>
          </cell>
          <cell r="D1782" t="str">
            <v>UN</v>
          </cell>
          <cell r="E1782">
            <v>134.34</v>
          </cell>
        </row>
        <row r="1783">
          <cell r="A1783" t="str">
            <v>09.52.007</v>
          </cell>
          <cell r="B1783" t="str">
            <v>REMOCAO DE TUBULACAO ELETRICA EMBUTIDA ATE 2"</v>
          </cell>
          <cell r="D1783" t="str">
            <v>M</v>
          </cell>
          <cell r="E1783">
            <v>16.79</v>
          </cell>
        </row>
        <row r="1784">
          <cell r="A1784" t="str">
            <v>09.52.008</v>
          </cell>
          <cell r="B1784" t="str">
            <v>REMOCAO DE TUBULACAO ELETRICA EMBUTIDA ACIMA DE 2"</v>
          </cell>
          <cell r="D1784" t="str">
            <v>M</v>
          </cell>
          <cell r="E1784">
            <v>33.58</v>
          </cell>
        </row>
        <row r="1785">
          <cell r="A1785" t="str">
            <v>09.52.009</v>
          </cell>
          <cell r="B1785" t="str">
            <v>REMOCAO DE TUBULACAO ELETRICA APARENTE ATE 2"</v>
          </cell>
          <cell r="D1785" t="str">
            <v>M</v>
          </cell>
          <cell r="E1785">
            <v>8.39</v>
          </cell>
        </row>
        <row r="1786">
          <cell r="A1786" t="str">
            <v>09.52.010</v>
          </cell>
          <cell r="B1786" t="str">
            <v>REMOCAO DE TUBULACAO ELETRICA APARENTE ACIMA 2"</v>
          </cell>
          <cell r="D1786" t="str">
            <v>M</v>
          </cell>
          <cell r="E1786">
            <v>16.79</v>
          </cell>
        </row>
        <row r="1787">
          <cell r="A1787" t="str">
            <v>09.52.015</v>
          </cell>
          <cell r="B1787" t="str">
            <v>REMOCAO DE CAIXA PARA FUSIVEL OU TOMADA INSTALADA EM PERFILADOS</v>
          </cell>
          <cell r="D1787" t="str">
            <v>UN</v>
          </cell>
          <cell r="E1787">
            <v>33.58</v>
          </cell>
        </row>
        <row r="1788">
          <cell r="A1788" t="str">
            <v>09.52.016</v>
          </cell>
          <cell r="B1788" t="str">
            <v>REMOCAO DE CAIXAS ESTAMPADAS</v>
          </cell>
          <cell r="D1788" t="str">
            <v>UN</v>
          </cell>
          <cell r="E1788">
            <v>67.17</v>
          </cell>
        </row>
        <row r="1789">
          <cell r="A1789" t="str">
            <v>09.52.017</v>
          </cell>
          <cell r="B1789" t="str">
            <v>REMOCAO DE FIO EMBUTIDO ATE 16 MM2</v>
          </cell>
          <cell r="D1789" t="str">
            <v>M</v>
          </cell>
          <cell r="E1789">
            <v>1.67</v>
          </cell>
        </row>
        <row r="1790">
          <cell r="A1790" t="str">
            <v>09.52.018</v>
          </cell>
          <cell r="B1790" t="str">
            <v>REMOCAO DE CABO EMBUTIDO ACIMA DE 16 MM2</v>
          </cell>
          <cell r="D1790" t="str">
            <v>M</v>
          </cell>
          <cell r="E1790">
            <v>3.35</v>
          </cell>
        </row>
        <row r="1791">
          <cell r="A1791" t="str">
            <v>09.52.019</v>
          </cell>
          <cell r="B1791" t="str">
            <v>REMOCAO DE FIO APARENTE ATE 16 MM2</v>
          </cell>
          <cell r="D1791" t="str">
            <v>M</v>
          </cell>
          <cell r="E1791">
            <v>2.0099999999999998</v>
          </cell>
        </row>
        <row r="1792">
          <cell r="A1792" t="str">
            <v>09.52.020</v>
          </cell>
          <cell r="B1792" t="str">
            <v>REMOCAO DE CABO APARENTE ACIMA DE 16 MM2</v>
          </cell>
          <cell r="D1792" t="str">
            <v>M</v>
          </cell>
          <cell r="E1792">
            <v>4.03</v>
          </cell>
        </row>
        <row r="1793">
          <cell r="A1793" t="str">
            <v>09.52.021</v>
          </cell>
          <cell r="B1793" t="str">
            <v>REMOCAO DE TERMINAIS ,CONECTORES DE PRESSAO OU ROLDANAS PARA CABOS</v>
          </cell>
          <cell r="D1793" t="str">
            <v>UN</v>
          </cell>
          <cell r="E1793">
            <v>13.43</v>
          </cell>
        </row>
        <row r="1794">
          <cell r="A1794" t="str">
            <v>09.52.022</v>
          </cell>
          <cell r="B1794" t="str">
            <v>REMOCAO DE TERMINAIS OU CONECTORES DE SOLDA PARA CABOS</v>
          </cell>
          <cell r="D1794" t="str">
            <v>UN</v>
          </cell>
          <cell r="E1794">
            <v>33.58</v>
          </cell>
        </row>
        <row r="1795">
          <cell r="A1795" t="str">
            <v>09.52.026</v>
          </cell>
          <cell r="B1795" t="str">
            <v>REMOCAO DE FUNDO OU PORTAS MADEIRA/METAL .P/QUADROS OU CAIXAS
PASSAGEM</v>
          </cell>
          <cell r="D1795" t="str">
            <v>M2</v>
          </cell>
          <cell r="E1795">
            <v>67.17</v>
          </cell>
        </row>
        <row r="1796">
          <cell r="A1796" t="str">
            <v>09.52.028</v>
          </cell>
          <cell r="B1796" t="str">
            <v>REMOCAO DE FECHADURAS TIPO YALE (Q.DISTRIBUICAO)</v>
          </cell>
          <cell r="D1796" t="str">
            <v>UN</v>
          </cell>
          <cell r="E1796">
            <v>13.43</v>
          </cell>
        </row>
        <row r="1797">
          <cell r="A1797" t="str">
            <v>09.52.029</v>
          </cell>
          <cell r="B1797" t="str">
            <v>REMOCAO DE CHAVES BASE MARMORE,NH UNIPOLAR OU DISJUNT.NO-FUSE EM BT</v>
          </cell>
          <cell r="D1797" t="str">
            <v>UN</v>
          </cell>
          <cell r="E1797">
            <v>33.58</v>
          </cell>
        </row>
        <row r="1798">
          <cell r="A1798" t="str">
            <v>09.52.030</v>
          </cell>
          <cell r="B1798" t="str">
            <v>REMOCAO DE DISJUNTOR  QUICK-LAG OU BASE P/ FUSIVEL DIAZED EM B.T</v>
          </cell>
          <cell r="D1798" t="str">
            <v>UN</v>
          </cell>
          <cell r="E1798">
            <v>8.39</v>
          </cell>
        </row>
        <row r="1799">
          <cell r="A1799" t="str">
            <v>09.52.034</v>
          </cell>
          <cell r="B1799" t="str">
            <v>REMOCAO DE BASE OU CHAVE PARA FUSIVEL NH TIPO UNIPOLAR</v>
          </cell>
          <cell r="D1799" t="str">
            <v>UN</v>
          </cell>
          <cell r="E1799">
            <v>33.58</v>
          </cell>
        </row>
        <row r="1800">
          <cell r="A1800" t="str">
            <v>09.52.035</v>
          </cell>
          <cell r="B1800" t="str">
            <v>REMOCAO DE CHAVE OU BASE NH TRIPOL. OU CHAVE PACCO ROTATIVA EM B.T</v>
          </cell>
          <cell r="D1800" t="str">
            <v>UN</v>
          </cell>
          <cell r="E1800">
            <v>50.37</v>
          </cell>
        </row>
        <row r="1801">
          <cell r="A1801" t="str">
            <v>09.52.037</v>
          </cell>
          <cell r="B1801" t="str">
            <v>REMOCAO DE CHAVE DE ACAO RAPIDA,COMANDO FRONTAL MONTADO EM PAINEL B.T</v>
          </cell>
          <cell r="D1801" t="str">
            <v>UN</v>
          </cell>
          <cell r="E1801">
            <v>67.17</v>
          </cell>
        </row>
        <row r="1802">
          <cell r="A1802" t="str">
            <v>09.52.039</v>
          </cell>
          <cell r="B1802" t="str">
            <v>REMOCAO DE BARRAMENTO DE COBRE</v>
          </cell>
          <cell r="D1802" t="str">
            <v>M</v>
          </cell>
          <cell r="E1802">
            <v>33.58</v>
          </cell>
        </row>
        <row r="1803">
          <cell r="A1803" t="str">
            <v>09.52.099</v>
          </cell>
          <cell r="B1803" t="str">
            <v>DEMOLICOES DE BAIXA TENSAO</v>
          </cell>
          <cell r="D1803" t="str">
            <v>MV</v>
          </cell>
          <cell r="E1803">
            <v>710.02</v>
          </cell>
        </row>
        <row r="1804">
          <cell r="A1804" t="str">
            <v>09.54.001</v>
          </cell>
          <cell r="B1804" t="str">
            <v>REMOCAO DE INTERRUPTORES TOMADAS BOTOES DE CAMPAINHA E CIGARRAS</v>
          </cell>
          <cell r="D1804" t="str">
            <v>UN</v>
          </cell>
          <cell r="E1804">
            <v>26.86</v>
          </cell>
        </row>
        <row r="1805">
          <cell r="A1805" t="str">
            <v>09.54.002</v>
          </cell>
          <cell r="B1805" t="str">
            <v>REMOCAO DE CHAVE AUTOMATICA DA BOIA</v>
          </cell>
          <cell r="D1805" t="str">
            <v>UN</v>
          </cell>
          <cell r="E1805">
            <v>40.299999999999997</v>
          </cell>
        </row>
        <row r="1806">
          <cell r="A1806" t="str">
            <v>09.54.003</v>
          </cell>
          <cell r="B1806" t="str">
            <v>REMOCAO DE CONTACTOR MAGNETICO P/ QUADRO DE COMANDO DE BOMBA
RECALQUE</v>
          </cell>
          <cell r="D1806" t="str">
            <v>UN</v>
          </cell>
          <cell r="E1806">
            <v>67.17</v>
          </cell>
        </row>
        <row r="1807">
          <cell r="A1807" t="str">
            <v>09.54.004</v>
          </cell>
          <cell r="B1807" t="str">
            <v>REMOCAO DE MOTOR BOMBA DE RECALQUE</v>
          </cell>
          <cell r="D1807" t="str">
            <v>UN</v>
          </cell>
          <cell r="E1807">
            <v>100.75</v>
          </cell>
        </row>
        <row r="1808">
          <cell r="A1808" t="str">
            <v>09.54.005</v>
          </cell>
          <cell r="B1808" t="str">
            <v>REMOCAO AP.ILUM FLUORESC.C/PLAFON E PEND,OU CANOPLA P/ LUM.PENDENTE</v>
          </cell>
          <cell r="D1808" t="str">
            <v>UN</v>
          </cell>
          <cell r="E1808">
            <v>10.07</v>
          </cell>
        </row>
        <row r="1809">
          <cell r="A1809" t="str">
            <v>09.54.006</v>
          </cell>
          <cell r="B1809" t="str">
            <v>REMOCAO APARELHO ILUMINACAO,PLAFONS E PENDENTES P/LAMPADAS FLUORESC</v>
          </cell>
          <cell r="D1809" t="str">
            <v>UN</v>
          </cell>
          <cell r="E1809">
            <v>10.07</v>
          </cell>
        </row>
        <row r="1810">
          <cell r="A1810" t="str">
            <v>09.54.007</v>
          </cell>
          <cell r="B1810" t="str">
            <v>REMOCAO DE SOQUETES P/ LAMPADAS INCANDES OU DE CORRENTES P/ PENDENTES</v>
          </cell>
          <cell r="D1810" t="str">
            <v>UN</v>
          </cell>
          <cell r="E1810">
            <v>13.43</v>
          </cell>
        </row>
        <row r="1811">
          <cell r="A1811" t="str">
            <v>09.54.013</v>
          </cell>
          <cell r="B1811" t="str">
            <v>REMOCAO DE REATORES PARA LAMPADAS HG EM POSTES</v>
          </cell>
          <cell r="D1811" t="str">
            <v>UN</v>
          </cell>
          <cell r="E1811">
            <v>67.17</v>
          </cell>
        </row>
        <row r="1812">
          <cell r="A1812" t="str">
            <v>09.54.014</v>
          </cell>
          <cell r="B1812" t="str">
            <v>REMOCAO DE AP. ILUMIN. EM POSTES OU DE PROJETORES EM FACHADAS</v>
          </cell>
          <cell r="D1812" t="str">
            <v>UN</v>
          </cell>
          <cell r="E1812">
            <v>100.75</v>
          </cell>
        </row>
        <row r="1813">
          <cell r="A1813" t="str">
            <v>09.54.016</v>
          </cell>
          <cell r="B1813" t="str">
            <v>REMOCAO DE PROJETORES EM JARDINS OU DE LUZ DE OBSTACULO</v>
          </cell>
          <cell r="D1813" t="str">
            <v>UN</v>
          </cell>
          <cell r="E1813">
            <v>67.17</v>
          </cell>
        </row>
        <row r="1814">
          <cell r="A1814" t="str">
            <v>09.54.017</v>
          </cell>
          <cell r="B1814" t="str">
            <v>REMOCAO DE ARANDELA EXTERNA EM BRACO DE FERRO</v>
          </cell>
          <cell r="D1814" t="str">
            <v>UN</v>
          </cell>
          <cell r="E1814">
            <v>100.75</v>
          </cell>
        </row>
        <row r="1815">
          <cell r="A1815" t="str">
            <v>09.54.018</v>
          </cell>
          <cell r="B1815" t="str">
            <v>REMOCAO DO APARELHO A PROVA DE TEMPO, GASES E VAPOR</v>
          </cell>
          <cell r="D1815" t="str">
            <v>UN</v>
          </cell>
          <cell r="E1815">
            <v>33.58</v>
          </cell>
        </row>
        <row r="1816">
          <cell r="A1816" t="str">
            <v>09.54.019</v>
          </cell>
          <cell r="B1816" t="str">
            <v>REMOCAO DE CRUZETAS DE FERRO PARA FIXACAO DE PROJETORES</v>
          </cell>
          <cell r="D1816" t="str">
            <v>UN</v>
          </cell>
          <cell r="E1816">
            <v>100.75</v>
          </cell>
        </row>
        <row r="1817">
          <cell r="A1817" t="str">
            <v>09.54.020</v>
          </cell>
          <cell r="B1817" t="str">
            <v>REMOCAO DE POSTE CURVO, INCLUINDO BASES DE FIXACAO</v>
          </cell>
          <cell r="D1817" t="str">
            <v>UN</v>
          </cell>
          <cell r="E1817">
            <v>335.86</v>
          </cell>
        </row>
        <row r="1818">
          <cell r="A1818" t="str">
            <v>09.54.021</v>
          </cell>
          <cell r="B1818" t="str">
            <v>REMOCAO DE POSTE DE FERRO RETO ENGASTADO NO SOLO</v>
          </cell>
          <cell r="D1818" t="str">
            <v>UN</v>
          </cell>
          <cell r="E1818">
            <v>537.38</v>
          </cell>
        </row>
        <row r="1819">
          <cell r="A1819" t="str">
            <v>09.54.099</v>
          </cell>
          <cell r="B1819" t="str">
            <v>DEMOLICOES DE APARELHOS E EQUIPAMENTOS</v>
          </cell>
          <cell r="D1819" t="str">
            <v>MV</v>
          </cell>
          <cell r="E1819">
            <v>710.02</v>
          </cell>
        </row>
        <row r="1820">
          <cell r="A1820" t="str">
            <v>09.56.001</v>
          </cell>
          <cell r="B1820" t="str">
            <v>REMOCAO DE CAPTOR DE PARA-RAIOS TIPO FRANKLIN OU RADIATIVO</v>
          </cell>
          <cell r="D1820" t="str">
            <v>UN</v>
          </cell>
          <cell r="E1820">
            <v>33.58</v>
          </cell>
        </row>
        <row r="1821">
          <cell r="A1821" t="str">
            <v>09.56.003</v>
          </cell>
          <cell r="B1821" t="str">
            <v>REMOCAO DE BASE E HASTE DE PARA-RAIO</v>
          </cell>
          <cell r="D1821" t="str">
            <v>UN</v>
          </cell>
          <cell r="E1821">
            <v>67.17</v>
          </cell>
        </row>
        <row r="1822">
          <cell r="A1822" t="str">
            <v>09.56.004</v>
          </cell>
          <cell r="B1822" t="str">
            <v>REMOCAO CABOS E ESTICADORES OU DE BRACADEIRAS P/ 3 ESTAIS EM P.RAIOS</v>
          </cell>
          <cell r="D1822" t="str">
            <v>M</v>
          </cell>
          <cell r="E1822">
            <v>33.58</v>
          </cell>
        </row>
        <row r="1823">
          <cell r="A1823" t="str">
            <v>09.56.005</v>
          </cell>
          <cell r="B1823" t="str">
            <v>REMOCAO DE CABO DE COBRE NU</v>
          </cell>
          <cell r="D1823" t="str">
            <v>M</v>
          </cell>
          <cell r="E1823">
            <v>13.43</v>
          </cell>
        </row>
        <row r="1824">
          <cell r="A1824" t="str">
            <v>09.56.006</v>
          </cell>
          <cell r="B1824" t="str">
            <v>REMOCAO DE CABO COBRE NU PARA ATERRAMENTO</v>
          </cell>
          <cell r="D1824" t="str">
            <v>M</v>
          </cell>
          <cell r="E1824">
            <v>16.79</v>
          </cell>
        </row>
        <row r="1825">
          <cell r="A1825" t="str">
            <v>09.56.007</v>
          </cell>
          <cell r="B1825" t="str">
            <v>REMOCAO DE CONECTOR TIPO SPLIT-BOLDT PARA CABOS DE ATERRAMENTO</v>
          </cell>
          <cell r="D1825" t="str">
            <v>UN</v>
          </cell>
          <cell r="E1825">
            <v>13.43</v>
          </cell>
        </row>
        <row r="1826">
          <cell r="A1826" t="str">
            <v>09.56.009</v>
          </cell>
          <cell r="B1826" t="str">
            <v>REMOCAO DE BRACADEIRAS PARA PASSAGEM DE CABOS DE COBRE NU</v>
          </cell>
          <cell r="D1826" t="str">
            <v>UN</v>
          </cell>
          <cell r="E1826">
            <v>26.86</v>
          </cell>
        </row>
        <row r="1827">
          <cell r="A1827" t="str">
            <v>09.56.012</v>
          </cell>
          <cell r="B1827" t="str">
            <v>REMOCAO DE TUBO DE PROTECAO DE CABO DE COBRE NU INCL. FIXACOES</v>
          </cell>
          <cell r="D1827" t="str">
            <v>UN</v>
          </cell>
          <cell r="E1827">
            <v>67.17</v>
          </cell>
        </row>
        <row r="1828">
          <cell r="A1828" t="str">
            <v>09.56.099</v>
          </cell>
          <cell r="B1828" t="str">
            <v>DEMOLICOES DE PARA-RAIOS E ATERRAMENTO</v>
          </cell>
          <cell r="D1828" t="str">
            <v>MV</v>
          </cell>
          <cell r="E1828">
            <v>710.02</v>
          </cell>
        </row>
        <row r="1829">
          <cell r="A1829" t="str">
            <v>09.60.003</v>
          </cell>
          <cell r="B1829" t="str">
            <v>RETIRADA DE ISOLADOR TIPO DISCO COMPL INCL GANCHO DE SUSPENSAO TIPO OLHAL</v>
          </cell>
          <cell r="D1829" t="str">
            <v>UN</v>
          </cell>
          <cell r="E1829">
            <v>10.07</v>
          </cell>
        </row>
        <row r="1830">
          <cell r="A1830" t="str">
            <v>09.60.004</v>
          </cell>
          <cell r="B1830" t="str">
            <v>RETIRADA DE BUCHA DE PASS.INT/EXT, OU DE CHAPA ACO P/ BUCHA PASSAGEM A.T.</v>
          </cell>
          <cell r="D1830" t="str">
            <v>UN</v>
          </cell>
          <cell r="E1830">
            <v>26.86</v>
          </cell>
        </row>
        <row r="1831">
          <cell r="A1831" t="str">
            <v>09.60.007</v>
          </cell>
          <cell r="B1831" t="str">
            <v>RETIRADA DE CANTONEIRA METÁLICA</v>
          </cell>
          <cell r="D1831" t="str">
            <v>M</v>
          </cell>
          <cell r="E1831">
            <v>16.79</v>
          </cell>
        </row>
        <row r="1832">
          <cell r="A1832" t="str">
            <v>09.60.008</v>
          </cell>
          <cell r="B1832" t="str">
            <v>RETIRADA DE ISOLADOR TIPO CASTANHA INCL GANCHO DE SUSTENTAÇÃO</v>
          </cell>
          <cell r="D1832" t="str">
            <v>UN</v>
          </cell>
          <cell r="E1832">
            <v>3.14</v>
          </cell>
        </row>
        <row r="1833">
          <cell r="A1833" t="str">
            <v>09.60.009</v>
          </cell>
          <cell r="B1833" t="str">
            <v>RETIRADA DE ISOLADOR TIPO PINO PARA A.T. INCLUSIVE PINO</v>
          </cell>
          <cell r="D1833" t="str">
            <v>UN</v>
          </cell>
          <cell r="E1833">
            <v>16.79</v>
          </cell>
        </row>
        <row r="1834">
          <cell r="A1834" t="str">
            <v>09.60.011</v>
          </cell>
          <cell r="B1834" t="str">
            <v>RETIRADA DE VERGALHÃO DE COBRE</v>
          </cell>
          <cell r="D1834" t="str">
            <v>M</v>
          </cell>
          <cell r="E1834">
            <v>13.43</v>
          </cell>
        </row>
        <row r="1835">
          <cell r="A1835" t="str">
            <v>09.60.012</v>
          </cell>
          <cell r="B1835" t="str">
            <v>RETIRADA DE TERMINAL OU CONECTOR PARA VERGALHAO DE COBRE</v>
          </cell>
          <cell r="D1835" t="str">
            <v>UN</v>
          </cell>
          <cell r="E1835">
            <v>6.29</v>
          </cell>
        </row>
        <row r="1836">
          <cell r="A1836" t="str">
            <v>09.60.018</v>
          </cell>
          <cell r="B1836" t="str">
            <v>RETIRADA DE CHAVE SECCION TRIP SECA, COMANDO POR VARA/ESTRIBO FRONTA</v>
          </cell>
          <cell r="D1836" t="str">
            <v>UN</v>
          </cell>
          <cell r="E1836">
            <v>197.31</v>
          </cell>
        </row>
        <row r="1837">
          <cell r="A1837" t="str">
            <v>09.60.020</v>
          </cell>
          <cell r="B1837" t="str">
            <v>RETIRADA DE TRANSFORMADOR DE POTENCIAL COMPLETO</v>
          </cell>
          <cell r="D1837" t="str">
            <v>UN</v>
          </cell>
          <cell r="E1837">
            <v>43.66</v>
          </cell>
        </row>
        <row r="1838">
          <cell r="A1838" t="str">
            <v>09.60.022</v>
          </cell>
          <cell r="B1838" t="str">
            <v>RETIRADA DE DISJUNTOR DE VOLUME NORMAL OU REDUZIDO</v>
          </cell>
          <cell r="D1838" t="str">
            <v>UN</v>
          </cell>
          <cell r="E1838">
            <v>243.43</v>
          </cell>
        </row>
        <row r="1839">
          <cell r="A1839" t="str">
            <v>09.60.023</v>
          </cell>
          <cell r="B1839" t="str">
            <v>RETIRADA DE MANOPLA DE COMANDO DO DISJUNTOR DE A.T. (ENGRENAGEM INTERNA)</v>
          </cell>
          <cell r="D1839" t="str">
            <v>UN</v>
          </cell>
          <cell r="E1839">
            <v>33.58</v>
          </cell>
        </row>
        <row r="1840">
          <cell r="A1840" t="str">
            <v>09.60.026</v>
          </cell>
          <cell r="B1840" t="str">
            <v>RETIRADA DE TRANSFORMADOR DE POTENCIA EM CABINE PRIMARIA</v>
          </cell>
          <cell r="D1840" t="str">
            <v>UN</v>
          </cell>
          <cell r="E1840">
            <v>440.74</v>
          </cell>
        </row>
        <row r="1841">
          <cell r="A1841" t="str">
            <v>09.60.027</v>
          </cell>
          <cell r="B1841" t="str">
            <v>RETIRADA DE TRANSFORMADOR DE POTENCIA EM POSTE OU ESTALEIRO</v>
          </cell>
          <cell r="D1841" t="str">
            <v>UN</v>
          </cell>
          <cell r="E1841">
            <v>490.07</v>
          </cell>
        </row>
        <row r="1842">
          <cell r="A1842" t="str">
            <v>09.60.029</v>
          </cell>
          <cell r="B1842" t="str">
            <v>RETIRADA DE POSTE DE CONCRETO</v>
          </cell>
          <cell r="D1842" t="str">
            <v>UN</v>
          </cell>
          <cell r="E1842">
            <v>335.86</v>
          </cell>
        </row>
        <row r="1843">
          <cell r="A1843" t="str">
            <v>09.60.034</v>
          </cell>
          <cell r="B1843" t="str">
            <v>RETIRADA DE CHAVE FUSIVEL INDICADORA TIPO MATHEUS</v>
          </cell>
          <cell r="D1843" t="str">
            <v>UN</v>
          </cell>
          <cell r="E1843">
            <v>100.75</v>
          </cell>
        </row>
        <row r="1844">
          <cell r="A1844" t="str">
            <v>09.60.099</v>
          </cell>
          <cell r="B1844" t="str">
            <v>RETIRADAS DE ALTA TENSAO</v>
          </cell>
          <cell r="D1844" t="str">
            <v>MV</v>
          </cell>
          <cell r="E1844">
            <v>710.02</v>
          </cell>
        </row>
        <row r="1845">
          <cell r="A1845" t="str">
            <v>09.62.001</v>
          </cell>
          <cell r="B1845" t="str">
            <v>RETIRADA DE POSTE GALVANIZADO DE ENTRADA EM B.T.</v>
          </cell>
          <cell r="D1845" t="str">
            <v>UN</v>
          </cell>
          <cell r="E1845">
            <v>268.69</v>
          </cell>
        </row>
        <row r="1846">
          <cell r="A1846" t="str">
            <v>09.62.002</v>
          </cell>
          <cell r="B1846" t="str">
            <v>RETIRADA DE POSTE DE CONCRETO DE ENTRADA EM B.T.</v>
          </cell>
          <cell r="D1846" t="str">
            <v>UN</v>
          </cell>
          <cell r="E1846">
            <v>335.86</v>
          </cell>
        </row>
        <row r="1847">
          <cell r="A1847" t="str">
            <v>09.62.003</v>
          </cell>
          <cell r="B1847" t="str">
            <v>RETIRADA DE ARMACAO T BRAQUET, CONDULETES OU DE CX.FUSIV/TOMADAS EM PERFILADO</v>
          </cell>
          <cell r="D1847" t="str">
            <v>UN</v>
          </cell>
          <cell r="E1847">
            <v>33.58</v>
          </cell>
        </row>
        <row r="1848">
          <cell r="A1848" t="str">
            <v>09.62.004</v>
          </cell>
          <cell r="B1848" t="str">
            <v>RETIRADA DE CABECOTE PADRAO TELEFONICA OU DE BASE P/DISJUNTOR QUICK LAG</v>
          </cell>
          <cell r="D1848" t="str">
            <v>UN</v>
          </cell>
          <cell r="E1848">
            <v>16.79</v>
          </cell>
        </row>
        <row r="1849">
          <cell r="A1849" t="str">
            <v>09.62.009</v>
          </cell>
          <cell r="B1849" t="str">
            <v>RETIRADA DE TUBULACAO ELETRICA APARENTE ATE 2"</v>
          </cell>
          <cell r="D1849" t="str">
            <v>M</v>
          </cell>
          <cell r="E1849">
            <v>16.79</v>
          </cell>
        </row>
        <row r="1850">
          <cell r="A1850" t="str">
            <v>09.62.010</v>
          </cell>
          <cell r="B1850" t="str">
            <v>RETIRADA DE TUBULACAO ELETRICA APARENTE ACIMA 2"</v>
          </cell>
          <cell r="D1850" t="str">
            <v>M</v>
          </cell>
          <cell r="E1850">
            <v>33.58</v>
          </cell>
        </row>
        <row r="1851">
          <cell r="A1851" t="str">
            <v>09.62.012</v>
          </cell>
          <cell r="B1851" t="str">
            <v>RETIRADA DE PERFILADOS</v>
          </cell>
          <cell r="D1851" t="str">
            <v>M</v>
          </cell>
          <cell r="E1851">
            <v>26.86</v>
          </cell>
        </row>
        <row r="1852">
          <cell r="A1852" t="str">
            <v>09.62.014</v>
          </cell>
          <cell r="B1852" t="str">
            <v>RETIRADA DE GANCHOS DE SUSTENTACAO DE LUMINARIAS EM PERFILADOS</v>
          </cell>
          <cell r="D1852" t="str">
            <v>UN</v>
          </cell>
          <cell r="E1852">
            <v>13.43</v>
          </cell>
        </row>
        <row r="1853">
          <cell r="A1853" t="str">
            <v>09.62.017</v>
          </cell>
          <cell r="B1853" t="str">
            <v>RETIRADA DE FIO EMBUTIDO ATE 16 MM2</v>
          </cell>
          <cell r="D1853" t="str">
            <v>M</v>
          </cell>
          <cell r="E1853">
            <v>3.35</v>
          </cell>
        </row>
        <row r="1854">
          <cell r="A1854" t="str">
            <v>09.62.018</v>
          </cell>
          <cell r="B1854" t="str">
            <v>RETIRADA DE CABO EMBUTIDO ACIMA DE 16 MM2</v>
          </cell>
          <cell r="D1854" t="str">
            <v>M</v>
          </cell>
          <cell r="E1854">
            <v>6.71</v>
          </cell>
        </row>
        <row r="1855">
          <cell r="A1855" t="str">
            <v>09.62.019</v>
          </cell>
          <cell r="B1855" t="str">
            <v>RETIRADA DE FIO APARENTE ATE 16 MM2</v>
          </cell>
          <cell r="D1855" t="str">
            <v>M</v>
          </cell>
          <cell r="E1855">
            <v>4.03</v>
          </cell>
        </row>
        <row r="1856">
          <cell r="A1856" t="str">
            <v>09.62.020</v>
          </cell>
          <cell r="B1856" t="str">
            <v>RETIRADA DE CABO APARENTE ACIMA DE 16 MM2</v>
          </cell>
          <cell r="D1856" t="str">
            <v>M</v>
          </cell>
          <cell r="E1856">
            <v>8.06</v>
          </cell>
        </row>
        <row r="1857">
          <cell r="A1857" t="str">
            <v>09.62.021</v>
          </cell>
          <cell r="B1857" t="str">
            <v>RETIRADA DE TERMINAIS/CONECTORES DE PRESSAO P/CABOS OU DE ROLDANAS</v>
          </cell>
          <cell r="D1857" t="str">
            <v>UN</v>
          </cell>
          <cell r="E1857">
            <v>13.43</v>
          </cell>
        </row>
        <row r="1858">
          <cell r="A1858" t="str">
            <v>09.62.024</v>
          </cell>
          <cell r="B1858" t="str">
            <v>RETIRADA E DESMONTAGEM QD.DISTRIB, CAIXA PASSAGEM OU QD. CHAMADA</v>
          </cell>
          <cell r="D1858" t="str">
            <v>M2</v>
          </cell>
          <cell r="E1858">
            <v>134.34</v>
          </cell>
        </row>
        <row r="1859">
          <cell r="A1859" t="str">
            <v>09.62.099</v>
          </cell>
          <cell r="B1859" t="str">
            <v>RETIRADAS DE BAIXA TENSAO</v>
          </cell>
          <cell r="D1859" t="str">
            <v>MV</v>
          </cell>
          <cell r="E1859">
            <v>710.02</v>
          </cell>
        </row>
        <row r="1860">
          <cell r="A1860" t="str">
            <v>09.64.004</v>
          </cell>
          <cell r="B1860" t="str">
            <v>RETIRADA DE MOTOR DE BOMBA DE RECALQUE</v>
          </cell>
          <cell r="D1860" t="str">
            <v>UN</v>
          </cell>
          <cell r="E1860">
            <v>100.75</v>
          </cell>
        </row>
        <row r="1861">
          <cell r="A1861" t="str">
            <v>09.64.005</v>
          </cell>
          <cell r="B1861" t="str">
            <v>RETIRADA DE APARELHO DE ILUMINACAO, PLAFONS E PENDENTES P/LAMPADAS
INCANDESC</v>
          </cell>
          <cell r="D1861" t="str">
            <v>UN</v>
          </cell>
          <cell r="E1861">
            <v>6.71</v>
          </cell>
        </row>
        <row r="1862">
          <cell r="A1862" t="str">
            <v>09.64.006</v>
          </cell>
          <cell r="B1862" t="str">
            <v>RETIRADA DE APARELHOS DE ILUMINACAO, PLAFONS E PENDENTES P/LAMPADAS
FLUORESC</v>
          </cell>
          <cell r="D1862" t="str">
            <v>UN</v>
          </cell>
          <cell r="E1862">
            <v>4.72</v>
          </cell>
        </row>
        <row r="1863">
          <cell r="A1863" t="str">
            <v>09.64.014</v>
          </cell>
          <cell r="B1863" t="str">
            <v>RETIRADA DE AP.ILUM.EM POSTE,ARANDELA EXT BRACO ACO OU PROJET EM FACHADA</v>
          </cell>
          <cell r="D1863" t="str">
            <v>UN</v>
          </cell>
          <cell r="E1863">
            <v>100.75</v>
          </cell>
        </row>
        <row r="1864">
          <cell r="A1864" t="str">
            <v>09.64.016</v>
          </cell>
          <cell r="B1864" t="str">
            <v>RETIRADA DE PROJETORES EM JARDINS</v>
          </cell>
          <cell r="D1864" t="str">
            <v>UN</v>
          </cell>
          <cell r="E1864">
            <v>67.17</v>
          </cell>
        </row>
        <row r="1865">
          <cell r="A1865" t="str">
            <v>09.64.018</v>
          </cell>
          <cell r="B1865" t="str">
            <v>RETIRADA DE APARELHO A PROVA DE TEMPO, GASES E VAPOR</v>
          </cell>
          <cell r="D1865" t="str">
            <v>UN</v>
          </cell>
          <cell r="E1865">
            <v>33.58</v>
          </cell>
        </row>
        <row r="1866">
          <cell r="A1866" t="str">
            <v>09.64.020</v>
          </cell>
          <cell r="B1866" t="str">
            <v>RETIRADA DE POSTE CURVO, INCLUINDO BASES DE FIXACAO</v>
          </cell>
          <cell r="D1866" t="str">
            <v>UN</v>
          </cell>
          <cell r="E1866">
            <v>335.86</v>
          </cell>
        </row>
        <row r="1867">
          <cell r="A1867" t="str">
            <v>09.64.023</v>
          </cell>
          <cell r="B1867" t="str">
            <v>RETIRADA DE POSTE DE FERRO RETO ENGASTADO NO SOLO</v>
          </cell>
          <cell r="D1867" t="str">
            <v>UN</v>
          </cell>
          <cell r="E1867">
            <v>335.86</v>
          </cell>
        </row>
        <row r="1868">
          <cell r="A1868" t="str">
            <v>09.64.024</v>
          </cell>
          <cell r="B1868" t="str">
            <v>RETIRADA DE POSTE DE CONCRETO DE ATE 10M ACIMA DO SOLO</v>
          </cell>
          <cell r="D1868" t="str">
            <v>UN</v>
          </cell>
          <cell r="E1868">
            <v>335.86</v>
          </cell>
        </row>
        <row r="1869">
          <cell r="A1869" t="str">
            <v>09.64.099</v>
          </cell>
          <cell r="B1869" t="str">
            <v>RETIRADAS DE APARELHOS E EQUIPAMENTOS</v>
          </cell>
          <cell r="D1869" t="str">
            <v>MV</v>
          </cell>
          <cell r="E1869">
            <v>710.02</v>
          </cell>
        </row>
        <row r="1870">
          <cell r="A1870" t="str">
            <v>09.66.001</v>
          </cell>
          <cell r="B1870" t="str">
            <v>RETIRADA DE CAPTOR DE PARA-RAIOS TIPO FRANKLIN</v>
          </cell>
          <cell r="D1870" t="str">
            <v>UN</v>
          </cell>
          <cell r="E1870">
            <v>33.58</v>
          </cell>
        </row>
        <row r="1871">
          <cell r="A1871" t="str">
            <v>09.66.003</v>
          </cell>
          <cell r="B1871" t="str">
            <v>RETIRADA DE BASE E HASTE,OU DE BRAÇADEIRA C/3 ESTAIS EM PARA-RAIOS</v>
          </cell>
          <cell r="D1871" t="str">
            <v>UN</v>
          </cell>
          <cell r="E1871">
            <v>67.17</v>
          </cell>
        </row>
        <row r="1872">
          <cell r="A1872" t="str">
            <v>09.66.004</v>
          </cell>
          <cell r="B1872" t="str">
            <v>RETIRADA DE CABOS DE AÇO E ESTICADORES DE PARA-RAIOS</v>
          </cell>
          <cell r="D1872" t="str">
            <v>M</v>
          </cell>
          <cell r="E1872">
            <v>33.58</v>
          </cell>
        </row>
        <row r="1873">
          <cell r="A1873" t="str">
            <v>09.66.005</v>
          </cell>
          <cell r="B1873" t="str">
            <v>RETIRADA DE CABO DE COBRE NU</v>
          </cell>
          <cell r="D1873" t="str">
            <v>M</v>
          </cell>
          <cell r="E1873">
            <v>13.43</v>
          </cell>
        </row>
        <row r="1874">
          <cell r="A1874" t="str">
            <v>09.66.006</v>
          </cell>
          <cell r="B1874" t="str">
            <v>RETIRADA DE CABO DE COBRE NU PARA ATERRAMENTO</v>
          </cell>
          <cell r="D1874" t="str">
            <v>M</v>
          </cell>
          <cell r="E1874">
            <v>16.79</v>
          </cell>
        </row>
        <row r="1875">
          <cell r="A1875" t="str">
            <v>09.66.007</v>
          </cell>
          <cell r="B1875" t="str">
            <v>RETIRADA DE CONECTOR TIPO SPLIT-BOLT PARA CABOS DE ATERRAMENTO</v>
          </cell>
          <cell r="D1875" t="str">
            <v>UN</v>
          </cell>
          <cell r="E1875">
            <v>13.43</v>
          </cell>
        </row>
        <row r="1876">
          <cell r="A1876" t="str">
            <v>09.66.009</v>
          </cell>
          <cell r="B1876" t="str">
            <v>RETIRADA DE BRAÇADEIRAS PARA PASSAGEM DE CABO DE COBRE NU</v>
          </cell>
          <cell r="D1876" t="str">
            <v>UN</v>
          </cell>
          <cell r="E1876">
            <v>26.86</v>
          </cell>
        </row>
        <row r="1877">
          <cell r="A1877" t="str">
            <v>09.66.099</v>
          </cell>
          <cell r="B1877" t="str">
            <v>RETIRADAS DE PARA-RAIOS E ATERRAMENTOS</v>
          </cell>
          <cell r="D1877" t="str">
            <v>MV</v>
          </cell>
          <cell r="E1877">
            <v>710.02</v>
          </cell>
        </row>
        <row r="1878">
          <cell r="A1878" t="str">
            <v>09.70.003</v>
          </cell>
          <cell r="B1878" t="str">
            <v>RECOLOCAÇÃO DE ISOLADOR TIPO DISCO COMPL, INCLUS GANCHO DE SUSPENSA TIPO OLHAL</v>
          </cell>
          <cell r="D1878" t="str">
            <v>UN</v>
          </cell>
          <cell r="E1878">
            <v>13.43</v>
          </cell>
        </row>
        <row r="1879">
          <cell r="A1879" t="str">
            <v>09.70.004</v>
          </cell>
          <cell r="B1879" t="str">
            <v>RECOLOCAÇÃO DE BUCHA PASS.INT/EXT OU DE CH.ACO P/BUCHA PASSAGEM EM A.T</v>
          </cell>
          <cell r="D1879" t="str">
            <v>UN</v>
          </cell>
          <cell r="E1879">
            <v>33.58</v>
          </cell>
        </row>
        <row r="1880">
          <cell r="A1880" t="str">
            <v>09.70.007</v>
          </cell>
          <cell r="B1880" t="str">
            <v>RECOLOCAÇÃO DE CANTONEIRA METALICA</v>
          </cell>
          <cell r="D1880" t="str">
            <v>M</v>
          </cell>
          <cell r="E1880">
            <v>33.58</v>
          </cell>
        </row>
        <row r="1881">
          <cell r="A1881" t="str">
            <v>09.70.008</v>
          </cell>
          <cell r="B1881" t="str">
            <v>RECOLOCAÇÃO DE ISOLADOR CASTANHA OU DE TERMINAL/CONEC. P/BARRAM.COBRE A.T</v>
          </cell>
          <cell r="D1881" t="str">
            <v>UN</v>
          </cell>
          <cell r="E1881">
            <v>6.29</v>
          </cell>
        </row>
        <row r="1882">
          <cell r="A1882" t="str">
            <v>09.70.009</v>
          </cell>
          <cell r="B1882" t="str">
            <v>RECOLOCAÇÃO DE ISOLADOR TIPO PINO PARA A.T. INCLUSIVE PINO</v>
          </cell>
          <cell r="D1882" t="str">
            <v>UN</v>
          </cell>
          <cell r="E1882">
            <v>40.299999999999997</v>
          </cell>
        </row>
        <row r="1883">
          <cell r="A1883" t="str">
            <v>09.70.011</v>
          </cell>
          <cell r="B1883" t="str">
            <v>RECOLOCAÇÃO DE VERGALHÃO DE COBRE</v>
          </cell>
          <cell r="D1883" t="str">
            <v>M</v>
          </cell>
          <cell r="E1883">
            <v>26.86</v>
          </cell>
        </row>
        <row r="1884">
          <cell r="A1884" t="str">
            <v>09.70.018</v>
          </cell>
          <cell r="B1884" t="str">
            <v>RECOLOCAÇÃO DE CHAVE SECCIONADORA TRIP SECA,COMANDO POR VARA/ESTRIBO FRONTAL</v>
          </cell>
          <cell r="D1884" t="str">
            <v>UN</v>
          </cell>
          <cell r="E1884">
            <v>319.02</v>
          </cell>
        </row>
        <row r="1885">
          <cell r="A1885" t="str">
            <v>09.70.020</v>
          </cell>
          <cell r="B1885" t="str">
            <v>RECOLOCAÇÃO DE CH.FUSIV.INDICADORA OU DE TRANSF.DE POTENCIAL COMPL. A.T</v>
          </cell>
          <cell r="D1885" t="str">
            <v>UN</v>
          </cell>
          <cell r="E1885">
            <v>112.49</v>
          </cell>
        </row>
        <row r="1886">
          <cell r="A1886" t="str">
            <v>09.70.022</v>
          </cell>
          <cell r="B1886" t="str">
            <v>RECOLOCAÇÃO DE DISJUNTOR DE VOLUME NORMAL OU REDUZIDO</v>
          </cell>
          <cell r="D1886" t="str">
            <v>UN</v>
          </cell>
          <cell r="E1886">
            <v>583.5</v>
          </cell>
        </row>
        <row r="1887">
          <cell r="A1887" t="str">
            <v>09.70.023</v>
          </cell>
          <cell r="B1887" t="str">
            <v>RECOLOCAÇÃO DE MANOPLA DE COMANDO DO DISJUNTOR DE A.T. (ENGRENAGEM INTERNA)</v>
          </cell>
          <cell r="D1887" t="str">
            <v>UN</v>
          </cell>
          <cell r="E1887">
            <v>90.23</v>
          </cell>
        </row>
        <row r="1888">
          <cell r="A1888" t="str">
            <v>09.70.026</v>
          </cell>
          <cell r="B1888" t="str">
            <v>RECOLOCAÇÃO DE TRANSFORMADOR DE POTENCIA EM POSTE OU CAB.PRIMARIA</v>
          </cell>
          <cell r="D1888" t="str">
            <v>UN</v>
          </cell>
          <cell r="E1888">
            <v>973.73</v>
          </cell>
        </row>
        <row r="1889">
          <cell r="A1889" t="str">
            <v>09.70.029</v>
          </cell>
          <cell r="B1889" t="str">
            <v>RECOLOCAÇÃO DE POSTE DE CONCRETO</v>
          </cell>
          <cell r="D1889" t="str">
            <v>UN</v>
          </cell>
          <cell r="E1889">
            <v>446.33</v>
          </cell>
        </row>
        <row r="1890">
          <cell r="A1890" t="str">
            <v>09.70.099</v>
          </cell>
          <cell r="B1890" t="str">
            <v>RECOLOCACOES DE ALTA TENSAO</v>
          </cell>
          <cell r="D1890" t="str">
            <v>MV</v>
          </cell>
          <cell r="E1890">
            <v>710.02</v>
          </cell>
        </row>
        <row r="1891">
          <cell r="A1891" t="str">
            <v>09.72.003</v>
          </cell>
          <cell r="B1891" t="str">
            <v>RECOLOCAÇÃO DE CABECOTE TELEFONICA, ARMACAO BRAQUET OU CONECTORES PRESSAO P/CABOS</v>
          </cell>
          <cell r="D1891" t="str">
            <v>UN</v>
          </cell>
          <cell r="E1891">
            <v>26.86</v>
          </cell>
        </row>
        <row r="1892">
          <cell r="A1892" t="str">
            <v>09.72.004</v>
          </cell>
          <cell r="B1892" t="str">
            <v>RECOLOCAÇÃO DE POSTE GALVANIZADO DE ENTRADA B.T.</v>
          </cell>
          <cell r="D1892" t="str">
            <v>UN</v>
          </cell>
          <cell r="E1892">
            <v>446.33</v>
          </cell>
        </row>
        <row r="1893">
          <cell r="A1893" t="str">
            <v>09.72.005</v>
          </cell>
          <cell r="B1893" t="str">
            <v>RECOLOCAÇÃO DE POSTE DE CONCRETO DE ENTRADA EM B.T.</v>
          </cell>
          <cell r="D1893" t="str">
            <v>UN</v>
          </cell>
          <cell r="E1893">
            <v>446.33</v>
          </cell>
        </row>
        <row r="1894">
          <cell r="A1894" t="str">
            <v>09.72.009</v>
          </cell>
          <cell r="B1894" t="str">
            <v>RECOLOCAÇÃO DE TUBULACAO ELETRICA APARENTE ATE 2"</v>
          </cell>
          <cell r="D1894" t="str">
            <v>M</v>
          </cell>
          <cell r="E1894">
            <v>20.149999999999999</v>
          </cell>
        </row>
        <row r="1895">
          <cell r="A1895" t="str">
            <v>09.72.010</v>
          </cell>
          <cell r="B1895" t="str">
            <v>RECOLOCAÇÃO DE TUBULACAO ELETRICA APARENTE ACIMA DE 2"</v>
          </cell>
          <cell r="D1895" t="str">
            <v>M</v>
          </cell>
          <cell r="E1895">
            <v>40.299999999999997</v>
          </cell>
        </row>
        <row r="1896">
          <cell r="A1896" t="str">
            <v>09.72.011</v>
          </cell>
          <cell r="B1896" t="str">
            <v>RECOLOCAÇÃO DE CONDULETES OU DE CX.FUSIV. OU DE TOMADA INSTAL. EM
PERFILADOS</v>
          </cell>
          <cell r="D1896" t="str">
            <v>UN</v>
          </cell>
          <cell r="E1896">
            <v>33.58</v>
          </cell>
        </row>
        <row r="1897">
          <cell r="A1897" t="str">
            <v>09.72.012</v>
          </cell>
          <cell r="B1897" t="str">
            <v>RECOLOCAÇÃO DE PERFILADOS</v>
          </cell>
          <cell r="D1897" t="str">
            <v>M</v>
          </cell>
          <cell r="E1897">
            <v>33.58</v>
          </cell>
        </row>
        <row r="1898">
          <cell r="A1898" t="str">
            <v>09.72.014</v>
          </cell>
          <cell r="B1898" t="str">
            <v>RECOLOCAÇÃO DE GANCHOS DE SUSTENTACAO DE LUMINARIAS E PERFILADOS</v>
          </cell>
          <cell r="D1898" t="str">
            <v>UN</v>
          </cell>
          <cell r="E1898">
            <v>16.79</v>
          </cell>
        </row>
        <row r="1899">
          <cell r="A1899" t="str">
            <v>09.72.017</v>
          </cell>
          <cell r="B1899" t="str">
            <v>RECOLOCAÇÃO DE FIO EMBUTIDO ATE 16 MM2</v>
          </cell>
          <cell r="D1899" t="str">
            <v>M</v>
          </cell>
          <cell r="E1899">
            <v>3.35</v>
          </cell>
        </row>
        <row r="1900">
          <cell r="A1900" t="str">
            <v>09.72.018</v>
          </cell>
          <cell r="B1900" t="str">
            <v>RECOLOCAÇÃO DE CABO EMBUTIDO ACIMA DE 16 MM2</v>
          </cell>
          <cell r="D1900" t="str">
            <v>M</v>
          </cell>
          <cell r="E1900">
            <v>6.71</v>
          </cell>
        </row>
        <row r="1901">
          <cell r="A1901" t="str">
            <v>09.72.019</v>
          </cell>
          <cell r="B1901" t="str">
            <v>RECOLOCAÇÃO DE FIO APARENTE ATE 16 MM2</v>
          </cell>
          <cell r="D1901" t="str">
            <v>M</v>
          </cell>
          <cell r="E1901">
            <v>2.0099999999999998</v>
          </cell>
        </row>
        <row r="1902">
          <cell r="A1902" t="str">
            <v>09.72.020</v>
          </cell>
          <cell r="B1902" t="str">
            <v>RECOLOCAÇÃO DE CABO APARENTE ACIMA DE 16 MM2</v>
          </cell>
          <cell r="D1902" t="str">
            <v>M</v>
          </cell>
          <cell r="E1902">
            <v>20.149999999999999</v>
          </cell>
        </row>
        <row r="1903">
          <cell r="A1903" t="str">
            <v>09.72.023</v>
          </cell>
          <cell r="B1903" t="str">
            <v>RECOLOCAÇÃO DE ROLDANAS</v>
          </cell>
          <cell r="D1903" t="str">
            <v>UN</v>
          </cell>
          <cell r="E1903">
            <v>20.149999999999999</v>
          </cell>
        </row>
        <row r="1904">
          <cell r="A1904" t="str">
            <v>09.72.024</v>
          </cell>
          <cell r="B1904" t="str">
            <v>RECOLOCAÇÃO E MONTAGEM DE QD.DISTRIB,CX DE PASSAG MET OU QD.CHAMADA</v>
          </cell>
          <cell r="D1904" t="str">
            <v>M2</v>
          </cell>
          <cell r="E1904">
            <v>401.94</v>
          </cell>
        </row>
        <row r="1905">
          <cell r="A1905" t="str">
            <v>09.72.031</v>
          </cell>
          <cell r="B1905" t="str">
            <v>RECOLOCAÇÃO DE BASE DE DISJUNTOR TIPO QUICK-LAG EM CHAPA DE FERRO</v>
          </cell>
          <cell r="D1905" t="str">
            <v>UN</v>
          </cell>
          <cell r="E1905">
            <v>16.79</v>
          </cell>
        </row>
        <row r="1906">
          <cell r="A1906" t="str">
            <v>09.72.099</v>
          </cell>
          <cell r="B1906" t="str">
            <v>RECOLOCACOES DE BAIXA TENSAO</v>
          </cell>
          <cell r="D1906" t="str">
            <v>MV</v>
          </cell>
          <cell r="E1906">
            <v>710.02</v>
          </cell>
        </row>
        <row r="1907">
          <cell r="A1907" t="str">
            <v>09.74.004</v>
          </cell>
          <cell r="B1907" t="str">
            <v>RECOLOCAÇÃO DE MOTOR DE BOMBA DE RECALQUE</v>
          </cell>
          <cell r="D1907" t="str">
            <v>UN</v>
          </cell>
          <cell r="E1907">
            <v>201.51</v>
          </cell>
        </row>
        <row r="1908">
          <cell r="A1908" t="str">
            <v>09.74.005</v>
          </cell>
          <cell r="B1908" t="str">
            <v>RECOLOCAÇÃO DE AP.ILUM.(PLAFON OU PEND.)P/LAMP.INCAND OU DE PROJET EM JARDINS</v>
          </cell>
          <cell r="D1908" t="str">
            <v>UN</v>
          </cell>
          <cell r="E1908">
            <v>53.73</v>
          </cell>
        </row>
        <row r="1909">
          <cell r="A1909" t="str">
            <v>09.74.006</v>
          </cell>
          <cell r="B1909" t="str">
            <v>RECOLOCAÇÃO DE APARELHO DE ILUMINACAO,PLAFONS OU PENDENTES P/ LAMP FLUORESCENTES</v>
          </cell>
          <cell r="D1909" t="str">
            <v>UN</v>
          </cell>
          <cell r="E1909">
            <v>7.13</v>
          </cell>
        </row>
        <row r="1910">
          <cell r="A1910" t="str">
            <v>09.74.015</v>
          </cell>
          <cell r="B1910" t="str">
            <v>RECOLOCAÇÃO DE PROJ.EM FACHADAS OU AP.ILUMIN.A PROVA DE TEMPO</v>
          </cell>
          <cell r="D1910" t="str">
            <v>UN</v>
          </cell>
          <cell r="E1910">
            <v>67.17</v>
          </cell>
        </row>
        <row r="1911">
          <cell r="A1911" t="str">
            <v>09.74.017</v>
          </cell>
          <cell r="B1911" t="str">
            <v>RECOLOCAÇÃO DE ARANDELA EXTERNA EM BRACO DE FERRO</v>
          </cell>
          <cell r="D1911" t="str">
            <v>UN</v>
          </cell>
          <cell r="E1911">
            <v>134.34</v>
          </cell>
        </row>
        <row r="1912">
          <cell r="A1912" t="str">
            <v>09.74.018</v>
          </cell>
          <cell r="B1912" t="str">
            <v>RECOLOCAÇÃO DE APARELHOS DE ILUMINAÇÃO EM POSTE</v>
          </cell>
          <cell r="D1912" t="str">
            <v>UN</v>
          </cell>
          <cell r="E1912">
            <v>100.75</v>
          </cell>
        </row>
        <row r="1913">
          <cell r="A1913" t="str">
            <v>09.74.019</v>
          </cell>
          <cell r="B1913" t="str">
            <v>RECOLOCAÇÃO DE POSTE CURVO, INCLUINDO BASE DE FIXACAO</v>
          </cell>
          <cell r="D1913" t="str">
            <v>UN</v>
          </cell>
          <cell r="E1913">
            <v>446.33</v>
          </cell>
        </row>
        <row r="1914">
          <cell r="A1914" t="str">
            <v>09.74.023</v>
          </cell>
          <cell r="B1914" t="str">
            <v>RECOLOCAÇÃO DE POSTE DE FERRO RETO ENGASTADO NO SOLO</v>
          </cell>
          <cell r="D1914" t="str">
            <v>UN</v>
          </cell>
          <cell r="E1914">
            <v>446.33</v>
          </cell>
        </row>
        <row r="1915">
          <cell r="A1915" t="str">
            <v>09.74.024</v>
          </cell>
          <cell r="B1915" t="str">
            <v>RECOLOCAÇÃO DE POSTE DE CONCRETO DE ATE 10M ACIMA DO SOLO</v>
          </cell>
          <cell r="D1915" t="str">
            <v>UN</v>
          </cell>
          <cell r="E1915">
            <v>446.33</v>
          </cell>
        </row>
        <row r="1916">
          <cell r="A1916" t="str">
            <v>09.74.099</v>
          </cell>
          <cell r="B1916" t="str">
            <v>RECOLOCACOES DE APARELHOS E EQUIPAMENTOS</v>
          </cell>
          <cell r="D1916" t="str">
            <v>MV</v>
          </cell>
          <cell r="E1916">
            <v>710.02</v>
          </cell>
        </row>
        <row r="1917">
          <cell r="A1917" t="str">
            <v>09.76.001</v>
          </cell>
          <cell r="B1917" t="str">
            <v>RECOLOCAÇÃO DE CAPTOR DE PARA-RAIOS TIPO FRANKLIN OU RADIOATIVO</v>
          </cell>
          <cell r="D1917" t="str">
            <v>UN</v>
          </cell>
          <cell r="E1917">
            <v>67.17</v>
          </cell>
        </row>
        <row r="1918">
          <cell r="A1918" t="str">
            <v>09.76.003</v>
          </cell>
          <cell r="B1918" t="str">
            <v>RECOLOCAÇÃO DE BASE E HASTE DE PARA-RAIOS</v>
          </cell>
          <cell r="D1918" t="str">
            <v>UN</v>
          </cell>
          <cell r="E1918">
            <v>268.69</v>
          </cell>
        </row>
        <row r="1919">
          <cell r="A1919" t="str">
            <v>09.76.004</v>
          </cell>
          <cell r="B1919" t="str">
            <v>RECOLOCAÇÃO DE CABO ACO E ESTICADORES,OU DE CABO COBRE NU P/ATERR. P.RAIOS</v>
          </cell>
          <cell r="D1919" t="str">
            <v>M</v>
          </cell>
          <cell r="E1919">
            <v>13.43</v>
          </cell>
        </row>
        <row r="1920">
          <cell r="A1920" t="str">
            <v>09.76.005</v>
          </cell>
          <cell r="B1920" t="str">
            <v>RECOLOCAÇÃO DE CABO DE COBRE NU</v>
          </cell>
          <cell r="D1920" t="str">
            <v>M</v>
          </cell>
          <cell r="E1920">
            <v>33.58</v>
          </cell>
        </row>
        <row r="1921">
          <cell r="A1921" t="str">
            <v>09.76.007</v>
          </cell>
          <cell r="B1921" t="str">
            <v>RECOLOCAÇÃO DE CONECTOR TIPO SPLIT-BOLT PARA CABOS DE ATERRAMENTO</v>
          </cell>
          <cell r="D1921" t="str">
            <v>UN</v>
          </cell>
          <cell r="E1921">
            <v>13.43</v>
          </cell>
        </row>
        <row r="1922">
          <cell r="A1922" t="str">
            <v>09.76.009</v>
          </cell>
          <cell r="B1922" t="str">
            <v>RECOLOCAÇÃO DE BRACADEIRAS PARA 3 ESTAIS OU PARA PASSAGEM DE CABO
DE COBRE NU</v>
          </cell>
          <cell r="D1922" t="str">
            <v>UN</v>
          </cell>
          <cell r="E1922">
            <v>67.17</v>
          </cell>
        </row>
        <row r="1923">
          <cell r="A1923" t="str">
            <v>09.76.099</v>
          </cell>
          <cell r="B1923" t="str">
            <v>RECOLOCACOES DE PARA-RAIOS E ATERRAMENTO</v>
          </cell>
          <cell r="D1923" t="str">
            <v>MV</v>
          </cell>
          <cell r="E1923">
            <v>710.02</v>
          </cell>
        </row>
        <row r="1924">
          <cell r="A1924" t="str">
            <v>09.80.001</v>
          </cell>
          <cell r="B1924" t="str">
            <v>OLEO P/DISJUNTOR EM TRANSFOMADOR DE ALTA TENSAO EM CABINE</v>
          </cell>
          <cell r="D1924" t="str">
            <v>L</v>
          </cell>
          <cell r="E1924">
            <v>28.88</v>
          </cell>
        </row>
        <row r="1925">
          <cell r="A1925" t="str">
            <v>09.80.002</v>
          </cell>
          <cell r="B1925" t="str">
            <v>OLEO PARA TRANSFORMADOR DE ALTA TENSAO EM POSTE SINGELO OU ESTALEIRO</v>
          </cell>
          <cell r="D1925" t="str">
            <v>L</v>
          </cell>
          <cell r="E1925">
            <v>29.51</v>
          </cell>
        </row>
        <row r="1926">
          <cell r="A1926" t="str">
            <v>09.80.003</v>
          </cell>
          <cell r="B1926" t="str">
            <v>ISOLADOR TIPO DISCO 15 KV 6" (150 MM)</v>
          </cell>
          <cell r="D1926" t="str">
            <v>UN</v>
          </cell>
          <cell r="E1926">
            <v>206.32</v>
          </cell>
        </row>
        <row r="1927">
          <cell r="A1927" t="str">
            <v>09.80.004</v>
          </cell>
          <cell r="B1927" t="str">
            <v>CHAPA DE FERRO DE 1,50 X 0,50 M PARA BUCHA DE PASSAGEM</v>
          </cell>
          <cell r="D1927" t="str">
            <v>UN</v>
          </cell>
          <cell r="E1927">
            <v>1544.06</v>
          </cell>
        </row>
        <row r="1928">
          <cell r="A1928" t="str">
            <v>09.80.005</v>
          </cell>
          <cell r="B1928" t="str">
            <v>BUCHA PARA PASSAGEM INTERNA/EXTERNA COM ISOLACAO PARA 15 KV</v>
          </cell>
          <cell r="D1928" t="str">
            <v>UN</v>
          </cell>
          <cell r="E1928">
            <v>703.4</v>
          </cell>
        </row>
        <row r="1929">
          <cell r="A1929" t="str">
            <v>09.80.006</v>
          </cell>
          <cell r="B1929" t="str">
            <v>BUCHA DE PASSAGEM PARA NEUTRO</v>
          </cell>
          <cell r="D1929" t="str">
            <v>UN</v>
          </cell>
          <cell r="E1929">
            <v>696.69</v>
          </cell>
        </row>
        <row r="1930">
          <cell r="A1930" t="str">
            <v>09.80.007</v>
          </cell>
          <cell r="B1930" t="str">
            <v>CANTONEIRA DE FERRO 1 1/2" X 1 1/2" X 1/8"</v>
          </cell>
          <cell r="D1930" t="str">
            <v>M</v>
          </cell>
          <cell r="E1930">
            <v>52.84</v>
          </cell>
        </row>
        <row r="1931">
          <cell r="A1931" t="str">
            <v>09.80.008</v>
          </cell>
          <cell r="B1931" t="str">
            <v>JANELA DE VENTILACAO PADRAO ELETROPAULO DE 0,40 X 0,40 X 0,15 M</v>
          </cell>
          <cell r="D1931" t="str">
            <v>UN</v>
          </cell>
          <cell r="E1931">
            <v>124.67</v>
          </cell>
        </row>
        <row r="1932">
          <cell r="A1932" t="str">
            <v>09.80.010</v>
          </cell>
          <cell r="B1932" t="str">
            <v>ISOLADOR TIPO PINO PARA 15 KV, INCLUSIVE PINO, INSTALADO EM CABINE</v>
          </cell>
          <cell r="D1932" t="str">
            <v>UN</v>
          </cell>
          <cell r="E1932">
            <v>99.81</v>
          </cell>
        </row>
        <row r="1933">
          <cell r="A1933" t="str">
            <v>09.80.011</v>
          </cell>
          <cell r="B1933" t="str">
            <v>ISOLADOR TIPO PINO PARA 15 KV, INCLUSIVE PINO, INSTALADO EM POSTE</v>
          </cell>
          <cell r="D1933" t="str">
            <v>UN</v>
          </cell>
          <cell r="E1933">
            <v>109.88</v>
          </cell>
        </row>
        <row r="1934">
          <cell r="A1934" t="str">
            <v>09.80.012</v>
          </cell>
          <cell r="B1934" t="str">
            <v>VERGALHAO DE COBRE DE 3/8" (10MM)</v>
          </cell>
          <cell r="D1934" t="str">
            <v>M</v>
          </cell>
          <cell r="E1934">
            <v>119</v>
          </cell>
        </row>
        <row r="1935">
          <cell r="A1935" t="str">
            <v>09.80.013</v>
          </cell>
          <cell r="B1935" t="str">
            <v>VERGALHAO DE COBRE DE 1/2" (12,5MM)</v>
          </cell>
          <cell r="D1935" t="str">
            <v>M</v>
          </cell>
          <cell r="E1935">
            <v>202.88</v>
          </cell>
        </row>
        <row r="1936">
          <cell r="A1936" t="str">
            <v>09.80.014</v>
          </cell>
          <cell r="B1936" t="str">
            <v>TERMINAL OU CONECTOR PARA VERGALHAO DE COBRE DE 3/8" (10 MM2)</v>
          </cell>
          <cell r="D1936" t="str">
            <v>UN</v>
          </cell>
          <cell r="E1936">
            <v>34.07</v>
          </cell>
        </row>
        <row r="1937">
          <cell r="A1937" t="str">
            <v>09.80.015</v>
          </cell>
          <cell r="B1937" t="str">
            <v>TERMINAL OU CONECTOR PARA VERGALHAO DE COBRE DE 1/2" (12,5 MM2)</v>
          </cell>
          <cell r="D1937" t="str">
            <v>UN</v>
          </cell>
          <cell r="E1937">
            <v>61.27</v>
          </cell>
        </row>
        <row r="1938">
          <cell r="A1938" t="str">
            <v>09.80.017</v>
          </cell>
          <cell r="B1938" t="str">
            <v>MUFLA TERMINAL UNIPOLAR EXTERNA P/ CABO ISOLAÇÃO XLPE 15KV ATE 35MM2</v>
          </cell>
          <cell r="D1938" t="str">
            <v>UN</v>
          </cell>
          <cell r="E1938">
            <v>685.45</v>
          </cell>
        </row>
        <row r="1939">
          <cell r="A1939" t="str">
            <v>09.80.019</v>
          </cell>
          <cell r="B1939" t="str">
            <v>MUFLA TERMINAL UNIPOLAR INTERNA P/ CABO ISOLAÇÃO XLPE 15KV ATE 35MM2</v>
          </cell>
          <cell r="D1939" t="str">
            <v>UN</v>
          </cell>
          <cell r="E1939">
            <v>487.6</v>
          </cell>
        </row>
        <row r="1940">
          <cell r="A1940" t="str">
            <v>09.80.024</v>
          </cell>
          <cell r="B1940" t="str">
            <v>CABO DE POT UNIPOLAR CLASSE 15KV 25MM2  (ISOLAÇAO NAO HALOGENADO)</v>
          </cell>
          <cell r="D1940" t="str">
            <v>M</v>
          </cell>
          <cell r="E1940">
            <v>107.63</v>
          </cell>
        </row>
        <row r="1941">
          <cell r="A1941" t="str">
            <v>09.80.025</v>
          </cell>
          <cell r="B1941" t="str">
            <v>CABO DE POT UNIPOLAR CLASSE 15KV 35MM2  (ISOLAÇAO NAO HALOGENADO)</v>
          </cell>
          <cell r="D1941" t="str">
            <v>M</v>
          </cell>
          <cell r="E1941">
            <v>130.80000000000001</v>
          </cell>
        </row>
        <row r="1942">
          <cell r="A1942" t="str">
            <v>09.80.026</v>
          </cell>
          <cell r="B1942" t="str">
            <v>CHAVE SECCIONADORA TRIPOLAR SECA PARA 200A/15 KV C/ CMD PROLONGADO</v>
          </cell>
          <cell r="D1942" t="str">
            <v>UN</v>
          </cell>
          <cell r="E1942">
            <v>3252.07</v>
          </cell>
        </row>
        <row r="1943">
          <cell r="A1943" t="str">
            <v>09.80.029</v>
          </cell>
          <cell r="B1943" t="str">
            <v>CHAVE FUSIVEL INDIC 'MATHEUS' P/100 A/15 KV RUPTURA 1200A POSTE/ESTAL</v>
          </cell>
          <cell r="D1943" t="str">
            <v>UN</v>
          </cell>
          <cell r="E1943">
            <v>553.96</v>
          </cell>
        </row>
        <row r="1944">
          <cell r="A1944" t="str">
            <v>09.80.030</v>
          </cell>
          <cell r="B1944" t="str">
            <v>CHAVE FUSIVEL INDIC 'MATHEUS' P/100A/15 KV RUPTURA 1200A EM CABINE</v>
          </cell>
          <cell r="D1944" t="str">
            <v>UN</v>
          </cell>
          <cell r="E1944">
            <v>534.23</v>
          </cell>
        </row>
        <row r="1945">
          <cell r="A1945" t="str">
            <v>09.80.033</v>
          </cell>
          <cell r="B1945" t="str">
            <v>TRANSFORMADOR DE CORRENTE PARA M.T. 15 KV</v>
          </cell>
          <cell r="D1945" t="str">
            <v>UN</v>
          </cell>
          <cell r="E1945">
            <v>2037.2</v>
          </cell>
        </row>
        <row r="1946">
          <cell r="A1946" t="str">
            <v>09.80.034</v>
          </cell>
          <cell r="B1946" t="str">
            <v>TRANSFORMADOR DE POTENCIAL 400 W/220V COM FUSIVEL DE M.T. 15 KV</v>
          </cell>
          <cell r="D1946" t="str">
            <v>UN</v>
          </cell>
          <cell r="E1946">
            <v>3819.66</v>
          </cell>
        </row>
        <row r="1947">
          <cell r="A1947" t="str">
            <v>09.80.036</v>
          </cell>
          <cell r="B1947" t="str">
            <v>DISJUNTOR VOL REDUZIDO OLEO 15KV/250 PL15B MVA 630 ACION. MANUAL -
COMPLETO</v>
          </cell>
          <cell r="D1947" t="str">
            <v>UN</v>
          </cell>
          <cell r="E1947">
            <v>27028.07</v>
          </cell>
        </row>
        <row r="1948">
          <cell r="A1948" t="str">
            <v>09.80.038</v>
          </cell>
          <cell r="B1948" t="str">
            <v>BOBINA MINIMA DO DISJUNTOR</v>
          </cell>
          <cell r="D1948" t="str">
            <v>UN</v>
          </cell>
          <cell r="E1948">
            <v>1976.48</v>
          </cell>
        </row>
        <row r="1949">
          <cell r="A1949" t="str">
            <v>09.80.039</v>
          </cell>
          <cell r="B1949" t="str">
            <v>RELE FALTA-DE-FASE TRIFASICO TIPO ST 220/110 V PEXTRON OU SIMILAR</v>
          </cell>
          <cell r="D1949" t="str">
            <v>UN</v>
          </cell>
          <cell r="E1949">
            <v>789.72</v>
          </cell>
        </row>
        <row r="1950">
          <cell r="A1950" t="str">
            <v>09.80.040</v>
          </cell>
          <cell r="B1950" t="str">
            <v>RELE PRIMARIO DE SOBRECORRENTE P/DISJ. DE MEDIA TENSAO</v>
          </cell>
          <cell r="D1950" t="str">
            <v>UN</v>
          </cell>
          <cell r="E1950">
            <v>4589.9399999999996</v>
          </cell>
        </row>
        <row r="1951">
          <cell r="A1951" t="str">
            <v>09.80.041</v>
          </cell>
          <cell r="B1951" t="str">
            <v>MANOPLA DE COMANDO DE DISJUNTOR DE A. T.</v>
          </cell>
          <cell r="D1951" t="str">
            <v>UN</v>
          </cell>
          <cell r="E1951">
            <v>299.45</v>
          </cell>
        </row>
        <row r="1952">
          <cell r="A1952" t="str">
            <v>09.80.042</v>
          </cell>
          <cell r="B1952" t="str">
            <v>TAPETE DE BORRACHA DE 100 X 100 X 0,5 CM</v>
          </cell>
          <cell r="D1952" t="str">
            <v>UN</v>
          </cell>
          <cell r="E1952">
            <v>761.56</v>
          </cell>
        </row>
        <row r="1953">
          <cell r="A1953" t="str">
            <v>09.80.043</v>
          </cell>
          <cell r="B1953" t="str">
            <v>LUVA DE BORRACHA PARA A.T. 20 KV</v>
          </cell>
          <cell r="D1953" t="str">
            <v>PR</v>
          </cell>
          <cell r="E1953">
            <v>755.07</v>
          </cell>
        </row>
        <row r="1954">
          <cell r="A1954" t="str">
            <v>09.80.044</v>
          </cell>
          <cell r="B1954" t="str">
            <v>VARA MANOPLA DE FENOLITE DE 2,70 M P/ CHAVE SECCIONADORA - 15 KV</v>
          </cell>
          <cell r="D1954" t="str">
            <v>UN</v>
          </cell>
          <cell r="E1954">
            <v>349.81</v>
          </cell>
        </row>
        <row r="1955">
          <cell r="A1955" t="str">
            <v>09.80.048</v>
          </cell>
          <cell r="B1955" t="str">
            <v>SELA PARA CRUZETA DE MADEIRA</v>
          </cell>
          <cell r="D1955" t="str">
            <v>UN</v>
          </cell>
          <cell r="E1955">
            <v>122.4</v>
          </cell>
        </row>
        <row r="1956">
          <cell r="A1956" t="str">
            <v>09.80.049</v>
          </cell>
          <cell r="B1956" t="str">
            <v>SUPORTE DE TRANSFORMADOR EM POSTE  OU ESTALEIRO</v>
          </cell>
          <cell r="D1956" t="str">
            <v>UN</v>
          </cell>
          <cell r="E1956">
            <v>561.54</v>
          </cell>
        </row>
        <row r="1957">
          <cell r="A1957" t="str">
            <v>09.80.050</v>
          </cell>
          <cell r="B1957" t="str">
            <v>CRUZETA DE MADEIRA DE 2400 MM</v>
          </cell>
          <cell r="D1957" t="str">
            <v>UN</v>
          </cell>
          <cell r="E1957">
            <v>542.19000000000005</v>
          </cell>
        </row>
        <row r="1958">
          <cell r="A1958" t="str">
            <v>09.80.051</v>
          </cell>
          <cell r="B1958" t="str">
            <v>MAO FRANCESA DE 700 MM</v>
          </cell>
          <cell r="D1958" t="str">
            <v>UN</v>
          </cell>
          <cell r="E1958">
            <v>100.37</v>
          </cell>
        </row>
        <row r="1959">
          <cell r="A1959" t="str">
            <v>09.80.052</v>
          </cell>
          <cell r="B1959" t="str">
            <v>CAIXA PARA TRANSFORMADOR DE CORRENTE PADRAO ELEKTRO</v>
          </cell>
          <cell r="D1959" t="str">
            <v>UN</v>
          </cell>
          <cell r="E1959">
            <v>1139.53</v>
          </cell>
        </row>
        <row r="1960">
          <cell r="A1960" t="str">
            <v>09.80.053</v>
          </cell>
          <cell r="B1960" t="str">
            <v>CAIXA DE MEDICAO PADRAO ELEKTRO - 0,70 X 0,60 X 0,25 M</v>
          </cell>
          <cell r="D1960" t="str">
            <v>UN</v>
          </cell>
          <cell r="E1960">
            <v>1200.42</v>
          </cell>
        </row>
        <row r="1961">
          <cell r="A1961" t="str">
            <v>09.80.055</v>
          </cell>
          <cell r="B1961" t="str">
            <v>TRANSF-POT 45 KVA-M.T.13,2(5%)B.T.220/127V(5%)EM POSTE/ESTALEIRO</v>
          </cell>
          <cell r="D1961" t="str">
            <v>UN</v>
          </cell>
          <cell r="E1961">
            <v>18895.79</v>
          </cell>
        </row>
        <row r="1962">
          <cell r="A1962" t="str">
            <v>09.80.057</v>
          </cell>
          <cell r="B1962" t="str">
            <v>TRANSF-POT 75 KVA-M.T.13,2 KV(5%)B.T.220/127V(5%)EM POSTE/ESTALEIRO</v>
          </cell>
          <cell r="D1962" t="str">
            <v>UN</v>
          </cell>
          <cell r="E1962">
            <v>28071.4</v>
          </cell>
        </row>
        <row r="1963">
          <cell r="A1963" t="str">
            <v>09.80.058</v>
          </cell>
          <cell r="B1963" t="str">
            <v>TRANSF-POT 112,5 KVA-M.T.13,2 KV(5%)220/127V(5%) EM POSTE /ESTALEIRO</v>
          </cell>
          <cell r="D1963" t="str">
            <v>UN</v>
          </cell>
          <cell r="E1963">
            <v>26601.75</v>
          </cell>
        </row>
        <row r="1964">
          <cell r="A1964" t="str">
            <v>09.80.059</v>
          </cell>
          <cell r="B1964" t="str">
            <v>TRANSF-POT 112,5 KVA-M.T.13,2 KV(5%)B.T.220/127V(5%) EM CABINE</v>
          </cell>
          <cell r="D1964" t="str">
            <v>UN</v>
          </cell>
          <cell r="E1964">
            <v>26358.32</v>
          </cell>
        </row>
        <row r="1965">
          <cell r="A1965" t="str">
            <v>09.80.060</v>
          </cell>
          <cell r="B1965" t="str">
            <v>TRANSF-POT 150 KVA-M.T.13,2 KV(5%) B.T. 220/127V(5%) EM CABINE</v>
          </cell>
          <cell r="D1965" t="str">
            <v>UN</v>
          </cell>
          <cell r="E1965">
            <v>34515.68</v>
          </cell>
        </row>
        <row r="1966">
          <cell r="A1966" t="str">
            <v>09.80.061</v>
          </cell>
          <cell r="B1966" t="str">
            <v>TRANSF-POT 225 KVA-M.T.13,2 KV(5%)B.T. 220/127(5%) EM CABINE</v>
          </cell>
          <cell r="D1966" t="str">
            <v>UN</v>
          </cell>
          <cell r="E1966">
            <v>44582.559999999998</v>
          </cell>
        </row>
        <row r="1967">
          <cell r="A1967" t="str">
            <v>09.80.062</v>
          </cell>
          <cell r="B1967" t="str">
            <v>TRANSF-POT 300 KVA-M.T.13,2 KV(5%)B.T. 220/127(5%) EM CABINE</v>
          </cell>
          <cell r="D1967" t="str">
            <v>UN</v>
          </cell>
          <cell r="E1967">
            <v>52977.43</v>
          </cell>
        </row>
        <row r="1968">
          <cell r="A1968" t="str">
            <v>09.80.063</v>
          </cell>
          <cell r="B1968" t="str">
            <v>TRANSF-POT 500 KVA-M.T.13,2 KV(5%)B.T. 220/127V(5%) EM CABINE</v>
          </cell>
          <cell r="D1968" t="str">
            <v>UN</v>
          </cell>
          <cell r="E1968">
            <v>94467.49</v>
          </cell>
        </row>
        <row r="1969">
          <cell r="A1969" t="str">
            <v>09.80.064</v>
          </cell>
          <cell r="B1969" t="str">
            <v>MUDANCA DE TAP DO TRANSFORMADOR</v>
          </cell>
          <cell r="D1969" t="str">
            <v>UN</v>
          </cell>
          <cell r="E1969">
            <v>394.62</v>
          </cell>
        </row>
        <row r="1970">
          <cell r="A1970" t="str">
            <v>09.80.065</v>
          </cell>
          <cell r="B1970" t="str">
            <v>LIMPEZA DE POSTO PRIMARIO E PINTURA DOS BARRAMENTOS</v>
          </cell>
          <cell r="D1970" t="str">
            <v>UN</v>
          </cell>
          <cell r="E1970">
            <v>1475.79</v>
          </cell>
        </row>
        <row r="1971">
          <cell r="A1971" t="str">
            <v>09.80.090</v>
          </cell>
          <cell r="B1971" t="str">
            <v>PLACA DE AVISO EM CABINE PRIMARIA</v>
          </cell>
          <cell r="D1971" t="str">
            <v>UN</v>
          </cell>
          <cell r="E1971">
            <v>98.45</v>
          </cell>
        </row>
        <row r="1972">
          <cell r="A1972" t="str">
            <v>09.80.099</v>
          </cell>
          <cell r="B1972" t="str">
            <v>OUTROS SERVICOS EM ALTA TENSAO - CONSERVACAO</v>
          </cell>
          <cell r="D1972" t="str">
            <v>MV</v>
          </cell>
          <cell r="E1972">
            <v>710.02</v>
          </cell>
        </row>
        <row r="1973">
          <cell r="A1973" t="str">
            <v>09.82.001</v>
          </cell>
          <cell r="B1973" t="str">
            <v>POSTE DE ACO GALVANIZADO DE 3 1/2" X 6,00 M</v>
          </cell>
          <cell r="D1973" t="str">
            <v>UN</v>
          </cell>
          <cell r="E1973">
            <v>2119.5100000000002</v>
          </cell>
        </row>
        <row r="1974">
          <cell r="A1974" t="str">
            <v>09.82.005</v>
          </cell>
          <cell r="B1974" t="str">
            <v>BRAQUET COM 2 ISOLADORES PARA B.T.</v>
          </cell>
          <cell r="D1974" t="str">
            <v>UN</v>
          </cell>
          <cell r="E1974">
            <v>34.17</v>
          </cell>
        </row>
        <row r="1975">
          <cell r="A1975" t="str">
            <v>09.82.006</v>
          </cell>
          <cell r="B1975" t="str">
            <v>BRAQUET COM 3 ISOLADORES PARA B.T.</v>
          </cell>
          <cell r="D1975" t="str">
            <v>UN</v>
          </cell>
          <cell r="E1975">
            <v>47.13</v>
          </cell>
        </row>
        <row r="1976">
          <cell r="A1976" t="str">
            <v>09.82.007</v>
          </cell>
          <cell r="B1976" t="str">
            <v>BRAQUET COM 4 ISOLADORES PARA B.T.</v>
          </cell>
          <cell r="D1976" t="str">
            <v>UN</v>
          </cell>
          <cell r="E1976">
            <v>59.24</v>
          </cell>
        </row>
        <row r="1977">
          <cell r="A1977" t="str">
            <v>09.82.009</v>
          </cell>
          <cell r="B1977" t="str">
            <v>CAIXA ESTAMPADA 4" X 2"</v>
          </cell>
          <cell r="D1977" t="str">
            <v>UN</v>
          </cell>
          <cell r="E1977">
            <v>21.46</v>
          </cell>
        </row>
        <row r="1978">
          <cell r="A1978" t="str">
            <v>09.82.010</v>
          </cell>
          <cell r="B1978" t="str">
            <v>CAIXA ESTAMPADA 4" X 4"</v>
          </cell>
          <cell r="D1978" t="str">
            <v>UN</v>
          </cell>
          <cell r="E1978">
            <v>25.27</v>
          </cell>
        </row>
        <row r="1979">
          <cell r="A1979" t="str">
            <v>09.82.011</v>
          </cell>
          <cell r="B1979" t="str">
            <v>BRACADEIRA PARA FIXACAO DE ELETRODUTO</v>
          </cell>
          <cell r="D1979" t="str">
            <v>UN</v>
          </cell>
          <cell r="E1979">
            <v>12.35</v>
          </cell>
        </row>
        <row r="1980">
          <cell r="A1980" t="str">
            <v>09.82.025</v>
          </cell>
          <cell r="B1980" t="str">
            <v>TERMINAL OU CONECTOR DE PRESSAO PARA CABO 10MM</v>
          </cell>
          <cell r="D1980" t="str">
            <v>UN</v>
          </cell>
          <cell r="E1980">
            <v>30.52</v>
          </cell>
        </row>
        <row r="1981">
          <cell r="A1981" t="str">
            <v>09.82.026</v>
          </cell>
          <cell r="B1981" t="str">
            <v>TERMINAL OU CONECTOR DE PRESSAO PARA CABO 16MM</v>
          </cell>
          <cell r="D1981" t="str">
            <v>UN</v>
          </cell>
          <cell r="E1981">
            <v>30.61</v>
          </cell>
        </row>
        <row r="1982">
          <cell r="A1982" t="str">
            <v>09.82.027</v>
          </cell>
          <cell r="B1982" t="str">
            <v>TERMINAL OU CONECTOR DE PRESSAO PARA CABO 25MM</v>
          </cell>
          <cell r="D1982" t="str">
            <v>UN</v>
          </cell>
          <cell r="E1982">
            <v>31.46</v>
          </cell>
        </row>
        <row r="1983">
          <cell r="A1983" t="str">
            <v>09.82.028</v>
          </cell>
          <cell r="B1983" t="str">
            <v>TERMINAL OU CONECTOR DE PRESSAO PARA CABO 35MM</v>
          </cell>
          <cell r="D1983" t="str">
            <v>UN</v>
          </cell>
          <cell r="E1983">
            <v>38.65</v>
          </cell>
        </row>
        <row r="1984">
          <cell r="A1984" t="str">
            <v>09.82.029</v>
          </cell>
          <cell r="B1984" t="str">
            <v>TERMINAL OU CONECTOR DE PRESSAO PARA CABO 50MM</v>
          </cell>
          <cell r="D1984" t="str">
            <v>UN</v>
          </cell>
          <cell r="E1984">
            <v>47.12</v>
          </cell>
        </row>
        <row r="1985">
          <cell r="A1985" t="str">
            <v>09.82.030</v>
          </cell>
          <cell r="B1985" t="str">
            <v>TERMINAL OU CONECTOR DE PRESSAO PARA CABO 70MM</v>
          </cell>
          <cell r="D1985" t="str">
            <v>UN</v>
          </cell>
          <cell r="E1985">
            <v>46.18</v>
          </cell>
        </row>
        <row r="1986">
          <cell r="A1986" t="str">
            <v>09.82.031</v>
          </cell>
          <cell r="B1986" t="str">
            <v>TERMINAL OU CONECTOR DE PRESSAO PARA CABO 95MM</v>
          </cell>
          <cell r="D1986" t="str">
            <v>UN</v>
          </cell>
          <cell r="E1986">
            <v>55.57</v>
          </cell>
        </row>
        <row r="1987">
          <cell r="A1987" t="str">
            <v>09.82.032</v>
          </cell>
          <cell r="B1987" t="str">
            <v>TERMINAL OU CONECTOR DE PRESSAO PARA CABO 120MM</v>
          </cell>
          <cell r="D1987" t="str">
            <v>UN</v>
          </cell>
          <cell r="E1987">
            <v>74.28</v>
          </cell>
        </row>
        <row r="1988">
          <cell r="A1988" t="str">
            <v>09.82.033</v>
          </cell>
          <cell r="B1988" t="str">
            <v>TERMINAL OU CONECTOR DE PRESSAO PARA CABO 150MM</v>
          </cell>
          <cell r="D1988" t="str">
            <v>UN</v>
          </cell>
          <cell r="E1988">
            <v>74.52</v>
          </cell>
        </row>
        <row r="1989">
          <cell r="A1989" t="str">
            <v>09.82.034</v>
          </cell>
          <cell r="B1989" t="str">
            <v>TERMINAL OU CONECTOR DE PRESSAO PARA CABO 185MM</v>
          </cell>
          <cell r="D1989" t="str">
            <v>UN</v>
          </cell>
          <cell r="E1989">
            <v>85.12</v>
          </cell>
        </row>
        <row r="1990">
          <cell r="A1990" t="str">
            <v>09.82.035</v>
          </cell>
          <cell r="B1990" t="str">
            <v>TERMINAL OU CONECTOR DE PRESSAO PARA CABO 240MM</v>
          </cell>
          <cell r="D1990" t="str">
            <v>UN</v>
          </cell>
          <cell r="E1990">
            <v>91.37</v>
          </cell>
        </row>
        <row r="1991">
          <cell r="A1991" t="str">
            <v>09.82.042</v>
          </cell>
          <cell r="B1991" t="str">
            <v>BASE DE CHAPA DE FERRO N 14 PARA FIXACAO DE DISJUNTOR NO Q.D.</v>
          </cell>
          <cell r="D1991" t="str">
            <v>M2</v>
          </cell>
          <cell r="E1991">
            <v>385.85</v>
          </cell>
        </row>
        <row r="1992">
          <cell r="A1992" t="str">
            <v>09.82.046</v>
          </cell>
          <cell r="B1992" t="str">
            <v>FECHADURA TIPO YALE</v>
          </cell>
          <cell r="D1992" t="str">
            <v>UN</v>
          </cell>
          <cell r="E1992">
            <v>104.18</v>
          </cell>
        </row>
        <row r="1993">
          <cell r="A1993" t="str">
            <v>09.82.084</v>
          </cell>
          <cell r="B1993" t="str">
            <v>CHAVE BLINDADA COM FUSIVEIS DE 3 X 30 A - B.T.</v>
          </cell>
          <cell r="D1993" t="str">
            <v>UN</v>
          </cell>
          <cell r="E1993">
            <v>435.56</v>
          </cell>
        </row>
        <row r="1994">
          <cell r="A1994" t="str">
            <v>09.82.085</v>
          </cell>
          <cell r="B1994" t="str">
            <v>CHAVE BLINDADA COM FUSIVEIS DE 3 X 60 A - B.T.</v>
          </cell>
          <cell r="D1994" t="str">
            <v>UN</v>
          </cell>
          <cell r="E1994">
            <v>652.23</v>
          </cell>
        </row>
        <row r="1995">
          <cell r="A1995" t="str">
            <v>09.82.086</v>
          </cell>
          <cell r="B1995" t="str">
            <v>CHAVE BLINDADA COM FUSIVEIS DE 3X100 A - B.T.</v>
          </cell>
          <cell r="D1995" t="str">
            <v>UN</v>
          </cell>
          <cell r="E1995">
            <v>1525.5</v>
          </cell>
        </row>
        <row r="1996">
          <cell r="A1996" t="str">
            <v>09.82.087</v>
          </cell>
          <cell r="B1996" t="str">
            <v>CHAVE BLINDADA COM FUSIVEIS DE 3X200 A - B.T.</v>
          </cell>
          <cell r="D1996" t="str">
            <v>UN</v>
          </cell>
          <cell r="E1996">
            <v>2776.78</v>
          </cell>
        </row>
        <row r="1997">
          <cell r="A1997" t="str">
            <v>09.82.095</v>
          </cell>
          <cell r="B1997" t="str">
            <v>PERFILADO EM CHAPA DE ACO 38X38MM</v>
          </cell>
          <cell r="D1997" t="str">
            <v>M</v>
          </cell>
          <cell r="E1997">
            <v>62.71</v>
          </cell>
        </row>
        <row r="1998">
          <cell r="A1998" t="str">
            <v>09.82.099</v>
          </cell>
          <cell r="B1998" t="str">
            <v>OUTROS SERVICOS DE BAIXA TENSAO</v>
          </cell>
          <cell r="D1998" t="str">
            <v>MV</v>
          </cell>
          <cell r="E1998">
            <v>710.02</v>
          </cell>
        </row>
        <row r="1999">
          <cell r="A1999" t="str">
            <v>09.83.001</v>
          </cell>
          <cell r="B1999" t="str">
            <v>CH.SEC.DE ACAO RAP.SOBRE CARGA COMANDO FRONTAL 3X100 A PAINEL BL.B.T</v>
          </cell>
          <cell r="D1999" t="str">
            <v>UN</v>
          </cell>
          <cell r="E1999">
            <v>557.88</v>
          </cell>
        </row>
        <row r="2000">
          <cell r="A2000" t="str">
            <v>09.83.002</v>
          </cell>
          <cell r="B2000" t="str">
            <v>CH.SECCION. AÇAO RAPIDA SOBRECARGA COMANDO FRONTAL 3X250A PAINEL BL.BT</v>
          </cell>
          <cell r="D2000" t="str">
            <v>UN</v>
          </cell>
          <cell r="E2000">
            <v>2406.98</v>
          </cell>
        </row>
        <row r="2001">
          <cell r="A2001" t="str">
            <v>09.83.004</v>
          </cell>
          <cell r="B2001" t="str">
            <v>CH.SEC.DE ACAO RAP.SOBRE CARGA COMANDO FRONTAL 3X630 A PAINEL BL.B.T</v>
          </cell>
          <cell r="D2001" t="str">
            <v>UN</v>
          </cell>
          <cell r="E2001">
            <v>2341.42</v>
          </cell>
        </row>
        <row r="2002">
          <cell r="A2002" t="str">
            <v>09.83.033</v>
          </cell>
          <cell r="B2002" t="str">
            <v>BARRA DE COBRE PARA NEUTRO - 200 A</v>
          </cell>
          <cell r="D2002" t="str">
            <v>UN</v>
          </cell>
          <cell r="E2002">
            <v>93.85</v>
          </cell>
        </row>
        <row r="2003">
          <cell r="A2003" t="str">
            <v>09.83.034</v>
          </cell>
          <cell r="B2003" t="str">
            <v>BARRA DE COBRE PARA NEUTRO - 400 A</v>
          </cell>
          <cell r="D2003" t="str">
            <v>UN</v>
          </cell>
          <cell r="E2003">
            <v>324.79000000000002</v>
          </cell>
        </row>
        <row r="2004">
          <cell r="A2004" t="str">
            <v>09.83.035</v>
          </cell>
          <cell r="B2004" t="str">
            <v>BARRA DE COBRE PARA NEUTRO - 600 A</v>
          </cell>
          <cell r="D2004" t="str">
            <v>UN</v>
          </cell>
          <cell r="E2004">
            <v>229.21</v>
          </cell>
        </row>
        <row r="2005">
          <cell r="A2005" t="str">
            <v>09.83.036</v>
          </cell>
          <cell r="B2005" t="str">
            <v>BARRA DE COBRE PARA NEUTRO - 30 A</v>
          </cell>
          <cell r="D2005" t="str">
            <v>UN</v>
          </cell>
          <cell r="E2005">
            <v>25.79</v>
          </cell>
        </row>
        <row r="2006">
          <cell r="A2006" t="str">
            <v>09.83.037</v>
          </cell>
          <cell r="B2006" t="str">
            <v>BARRA DE COBRE PARA NEUTRO - 60 A</v>
          </cell>
          <cell r="D2006" t="str">
            <v>UN</v>
          </cell>
          <cell r="E2006">
            <v>33.71</v>
          </cell>
        </row>
        <row r="2007">
          <cell r="A2007" t="str">
            <v>09.83.038</v>
          </cell>
          <cell r="B2007" t="str">
            <v>BARRA DE COBRE PARA NEUTRO - 100 A</v>
          </cell>
          <cell r="D2007" t="str">
            <v>UN</v>
          </cell>
          <cell r="E2007">
            <v>53.68</v>
          </cell>
        </row>
        <row r="2008">
          <cell r="A2008" t="str">
            <v>09.83.050</v>
          </cell>
          <cell r="B2008" t="str">
            <v>BOTOEIRA LIGA-DESLIGA PARA COMANDO DA BOMBA DE RECALQUE</v>
          </cell>
          <cell r="D2008" t="str">
            <v>UN</v>
          </cell>
          <cell r="E2008">
            <v>148.25</v>
          </cell>
        </row>
        <row r="2009">
          <cell r="A2009" t="str">
            <v>09.83.052</v>
          </cell>
          <cell r="B2009" t="str">
            <v>DISJUNTOR BIPOLAR TERMOMAGNETICO 2X60A a 2X100A</v>
          </cell>
          <cell r="D2009" t="str">
            <v>UN</v>
          </cell>
          <cell r="E2009">
            <v>157.30000000000001</v>
          </cell>
        </row>
        <row r="2010">
          <cell r="A2010" t="str">
            <v>09.83.063</v>
          </cell>
          <cell r="B2010" t="str">
            <v>DISJUNTOR TRIPOLAR TERMOMAGNETICO 3X200A</v>
          </cell>
          <cell r="D2010" t="str">
            <v>UN</v>
          </cell>
          <cell r="E2010">
            <v>677.09</v>
          </cell>
        </row>
        <row r="2011">
          <cell r="A2011" t="str">
            <v>09.83.065</v>
          </cell>
          <cell r="B2011" t="str">
            <v>DISJUNTOR TRIPOLAR TERMOMAGNETICO 3X10A a 3X50A</v>
          </cell>
          <cell r="D2011" t="str">
            <v>UN</v>
          </cell>
          <cell r="E2011">
            <v>137.31</v>
          </cell>
        </row>
        <row r="2012">
          <cell r="A2012" t="str">
            <v>09.83.066</v>
          </cell>
          <cell r="B2012" t="str">
            <v>DISJUNTOR TRIPOLAR TERMOMAGNETICO 3X60A a 3X100A</v>
          </cell>
          <cell r="D2012" t="str">
            <v>UN</v>
          </cell>
          <cell r="E2012">
            <v>172.87</v>
          </cell>
        </row>
        <row r="2013">
          <cell r="A2013" t="str">
            <v>09.83.067</v>
          </cell>
          <cell r="B2013" t="str">
            <v>DISJUNTOR TRIPOLAR TERMOMAGNETICO 3X400A</v>
          </cell>
          <cell r="D2013" t="str">
            <v>UN</v>
          </cell>
          <cell r="E2013">
            <v>1789.55</v>
          </cell>
        </row>
        <row r="2014">
          <cell r="A2014" t="str">
            <v>09.83.069</v>
          </cell>
          <cell r="B2014" t="str">
            <v>DISJUNTOR TRIPOLAR TERMOMAGNETICO 3X600A</v>
          </cell>
          <cell r="D2014" t="str">
            <v>UN</v>
          </cell>
          <cell r="E2014">
            <v>2445.08</v>
          </cell>
        </row>
        <row r="2015">
          <cell r="A2015" t="str">
            <v>09.83.070</v>
          </cell>
          <cell r="B2015" t="str">
            <v>RELE BIMETALICO DE SOBRECORRENTE FAIXA AJUSTAVEL DE 6,3A - 10A PARA QD.COMANDO BOMBA RECALQUE</v>
          </cell>
          <cell r="D2015" t="str">
            <v>UN</v>
          </cell>
          <cell r="E2015">
            <v>351.76</v>
          </cell>
        </row>
        <row r="2016">
          <cell r="A2016" t="str">
            <v>09.83.071</v>
          </cell>
          <cell r="B2016" t="str">
            <v>RELE BIMETALICO DE SOBRECORRENTE FAIXA AJUSTAVEL DE 8,0A - 12,5A PARA QD.COMANDO BOMBA RECALQUE</v>
          </cell>
          <cell r="D2016" t="str">
            <v>UN</v>
          </cell>
          <cell r="E2016">
            <v>357.42</v>
          </cell>
        </row>
        <row r="2017">
          <cell r="A2017" t="str">
            <v>09.83.072</v>
          </cell>
          <cell r="B2017" t="str">
            <v>RELE BIMETALICO DE SOBRECORRENTE FAIXA AJUSTAVEL DE 10A - 16A PARA QD.COMANDO BOMBA RECALQUE</v>
          </cell>
          <cell r="D2017" t="str">
            <v>UN</v>
          </cell>
          <cell r="E2017">
            <v>402.33</v>
          </cell>
        </row>
        <row r="2018">
          <cell r="A2018" t="str">
            <v>09.83.073</v>
          </cell>
          <cell r="B2018" t="str">
            <v>RELE BIMETALICO DE SOBRECORRENTE FAIXA AJUSTAVEL DE 16A - 25A PARA QD.COMANDO BOMBA RECALQUE</v>
          </cell>
          <cell r="D2018" t="str">
            <v>UN</v>
          </cell>
          <cell r="E2018">
            <v>431.98</v>
          </cell>
        </row>
        <row r="2019">
          <cell r="A2019" t="str">
            <v>09.83.077</v>
          </cell>
          <cell r="B2019" t="str">
            <v>CONTACTOR TRIPOLAR ATE 9A PARA QD.COMANDO BOMBA RECALQUE</v>
          </cell>
          <cell r="D2019" t="str">
            <v>UN</v>
          </cell>
          <cell r="E2019">
            <v>458.7</v>
          </cell>
        </row>
        <row r="2020">
          <cell r="A2020" t="str">
            <v>09.83.078</v>
          </cell>
          <cell r="B2020" t="str">
            <v>CONTACTOR TRIPOLAR ATE 12A PARA QD.COMANDO BOMBA RECALQUE</v>
          </cell>
          <cell r="D2020" t="str">
            <v>UN</v>
          </cell>
          <cell r="E2020">
            <v>435.81</v>
          </cell>
        </row>
        <row r="2021">
          <cell r="A2021" t="str">
            <v>09.83.079</v>
          </cell>
          <cell r="B2021" t="str">
            <v>CONTACTOR TRIPOLAR ATE 16A PARA QD.COMANDO BOMBA RECALQUE</v>
          </cell>
          <cell r="D2021" t="str">
            <v>UN</v>
          </cell>
          <cell r="E2021">
            <v>417.42</v>
          </cell>
        </row>
        <row r="2022">
          <cell r="A2022" t="str">
            <v>09.83.080</v>
          </cell>
          <cell r="B2022" t="str">
            <v>CONTACTOR TRIPOLAR ATE 25A PARA QD.COMANDO BOMBA RECALQUE</v>
          </cell>
          <cell r="D2022" t="str">
            <v>UN</v>
          </cell>
          <cell r="E2022">
            <v>486.57</v>
          </cell>
        </row>
        <row r="2023">
          <cell r="A2023" t="str">
            <v>09.83.099</v>
          </cell>
          <cell r="B2023" t="str">
            <v>OUTROS SERVICOS DE BAIXA TENSAO</v>
          </cell>
          <cell r="D2023" t="str">
            <v>MV</v>
          </cell>
          <cell r="E2023">
            <v>710.02</v>
          </cell>
        </row>
        <row r="2024">
          <cell r="A2024" t="str">
            <v>09.84.001</v>
          </cell>
          <cell r="B2024" t="str">
            <v>INTERRUPTOR DE 1 TECLA</v>
          </cell>
          <cell r="D2024" t="str">
            <v>UN</v>
          </cell>
          <cell r="E2024">
            <v>22.19</v>
          </cell>
        </row>
        <row r="2025">
          <cell r="A2025" t="str">
            <v>09.84.002</v>
          </cell>
          <cell r="B2025" t="str">
            <v>INTERRUPTOR DE 2 TECLAS</v>
          </cell>
          <cell r="D2025" t="str">
            <v>UN</v>
          </cell>
          <cell r="E2025">
            <v>54.3</v>
          </cell>
        </row>
        <row r="2026">
          <cell r="A2026" t="str">
            <v>09.84.003</v>
          </cell>
          <cell r="B2026" t="str">
            <v>INTERRUPTOR DE 3 TECLAS</v>
          </cell>
          <cell r="D2026" t="str">
            <v>UN</v>
          </cell>
          <cell r="E2026">
            <v>51.21</v>
          </cell>
        </row>
        <row r="2027">
          <cell r="A2027" t="str">
            <v>09.84.004</v>
          </cell>
          <cell r="B2027" t="str">
            <v>INTERRUPTOR PARALELO</v>
          </cell>
          <cell r="D2027" t="str">
            <v>UN</v>
          </cell>
          <cell r="E2027">
            <v>25.9</v>
          </cell>
        </row>
        <row r="2028">
          <cell r="A2028" t="str">
            <v>09.84.009</v>
          </cell>
          <cell r="B2028" t="str">
            <v>TOMADA 2P+T PADRAO NBR 14136 CORRENTE 10A-250V</v>
          </cell>
          <cell r="D2028" t="str">
            <v>UN</v>
          </cell>
          <cell r="E2028">
            <v>28.33</v>
          </cell>
        </row>
        <row r="2029">
          <cell r="A2029" t="str">
            <v>09.84.010</v>
          </cell>
          <cell r="B2029" t="str">
            <v>TOMADA 2P+T PADRAO NBR 14136 CORRENTE 20A-250V</v>
          </cell>
          <cell r="D2029" t="str">
            <v>UN</v>
          </cell>
          <cell r="E2029">
            <v>33.950000000000003</v>
          </cell>
        </row>
        <row r="2030">
          <cell r="A2030" t="str">
            <v>09.84.017</v>
          </cell>
          <cell r="B2030" t="str">
            <v>BOTAO DE CAMPAINHA</v>
          </cell>
          <cell r="D2030" t="str">
            <v>UN</v>
          </cell>
          <cell r="E2030">
            <v>27.4</v>
          </cell>
        </row>
        <row r="2031">
          <cell r="A2031" t="str">
            <v>09.84.020</v>
          </cell>
          <cell r="B2031" t="str">
            <v>ESPELHO DE 4'X2'</v>
          </cell>
          <cell r="D2031" t="str">
            <v>UN</v>
          </cell>
          <cell r="E2031">
            <v>8.2100000000000009</v>
          </cell>
        </row>
        <row r="2032">
          <cell r="A2032" t="str">
            <v>09.84.021</v>
          </cell>
          <cell r="B2032" t="str">
            <v>ESPELHO 4'X4'</v>
          </cell>
          <cell r="D2032" t="str">
            <v>UN</v>
          </cell>
          <cell r="E2032">
            <v>15.7</v>
          </cell>
        </row>
        <row r="2033">
          <cell r="A2033" t="str">
            <v>09.84.030</v>
          </cell>
          <cell r="B2033" t="str">
            <v>CIGARRA TIPO FABRICA</v>
          </cell>
          <cell r="D2033" t="str">
            <v>UN</v>
          </cell>
          <cell r="E2033">
            <v>300.02</v>
          </cell>
        </row>
        <row r="2034">
          <cell r="A2034" t="str">
            <v>09.84.032</v>
          </cell>
          <cell r="B2034" t="str">
            <v>CALHA P/ LUMINARIA EMBUTIR C/ REFLETOR E ALETAS (IL-61) COM SOQUETES  P/ DUAS LAMPADAS LED TUBULAR 120 CM</v>
          </cell>
          <cell r="D2034" t="str">
            <v>UN</v>
          </cell>
          <cell r="E2034">
            <v>256.37</v>
          </cell>
        </row>
        <row r="2035">
          <cell r="A2035" t="str">
            <v>09.84.033</v>
          </cell>
          <cell r="B2035" t="str">
            <v>CALHA P/LUMINARIA EMBUTIR C/ REFLETOR E ALETAS (IL-63) COM SOQUETES  P/ QUATRO LAMPADAS LED TUBULAR 60 CM</v>
          </cell>
          <cell r="D2035" t="str">
            <v>UN</v>
          </cell>
          <cell r="E2035">
            <v>292.32</v>
          </cell>
        </row>
        <row r="2036">
          <cell r="A2036" t="str">
            <v>09.84.034</v>
          </cell>
          <cell r="B2036" t="str">
            <v>CALHA P/ LUMINARIA EMBUTIR C/ REFLETOR SEM ALETAS (IL-66) COM SOQUETES  P UMA LAMPADA LED TUBULAR 120 CM</v>
          </cell>
          <cell r="D2036" t="str">
            <v>UN</v>
          </cell>
          <cell r="E2036">
            <v>185.41</v>
          </cell>
        </row>
        <row r="2037">
          <cell r="A2037" t="str">
            <v>09.84.035</v>
          </cell>
          <cell r="B2037" t="str">
            <v>PLAFON DE ALUMINIO DE SOBREPOR - BOCA 10 PARA GLOBO TIPO BRASIL</v>
          </cell>
          <cell r="D2037" t="str">
            <v>UN</v>
          </cell>
          <cell r="E2037">
            <v>32.979999999999997</v>
          </cell>
        </row>
        <row r="2038">
          <cell r="A2038" t="str">
            <v>09.84.037</v>
          </cell>
          <cell r="B2038" t="str">
            <v>CALHA PARA LUMINARIA SOBREPOR COM  DIFUSOR TRANSPARENTE (IL-42) COM SOQUETES  P/ DUAS LAMPADAS LED TUBULAR 120 CM</v>
          </cell>
          <cell r="D2038" t="str">
            <v>UN</v>
          </cell>
          <cell r="E2038">
            <v>218.32</v>
          </cell>
        </row>
        <row r="2039">
          <cell r="A2039" t="str">
            <v>09.84.038</v>
          </cell>
          <cell r="B2039" t="str">
            <v>CALHA DA LUMINARIA P/LAMPADA FLUOR. 1X32W C/REFLETOR ALUM. E SOQUETE
(IL-44)</v>
          </cell>
          <cell r="D2039" t="str">
            <v>UN</v>
          </cell>
          <cell r="E2039">
            <v>180.36</v>
          </cell>
        </row>
        <row r="2040">
          <cell r="A2040" t="str">
            <v>09.84.039</v>
          </cell>
          <cell r="B2040" t="str">
            <v>CALHA DA LUMINARIA P/LAMPADA FLUOR. 2X32W C/REFLETOR ALUM. E SOQUETE (IL-45)</v>
          </cell>
          <cell r="D2040" t="str">
            <v>UN</v>
          </cell>
          <cell r="E2040">
            <v>197.81</v>
          </cell>
        </row>
        <row r="2041">
          <cell r="A2041" t="str">
            <v>09.84.040</v>
          </cell>
          <cell r="B2041" t="str">
            <v>CALHA PARA LUMINARIA SOBREPOR COM DIFUSOR TRANSLUCIDO (IL-68 ) COM SOQUETES  PARA DUAS LAMPADAS LED TUBULAR 60 CM</v>
          </cell>
          <cell r="D2041" t="str">
            <v>UN</v>
          </cell>
          <cell r="E2041">
            <v>266</v>
          </cell>
        </row>
        <row r="2042">
          <cell r="A2042" t="str">
            <v>09.84.041</v>
          </cell>
          <cell r="B2042" t="str">
            <v>CALHA PARA LUMINARIA SOBREPOR COM REFLETOR E ALETAS (IL-62) COM SOQUETES  PARA QUATRO LAMPADAS LED TUBULAR 60 CM</v>
          </cell>
          <cell r="D2042" t="str">
            <v>UN</v>
          </cell>
          <cell r="E2042">
            <v>446.52</v>
          </cell>
        </row>
        <row r="2043">
          <cell r="A2043" t="str">
            <v>09.84.042</v>
          </cell>
          <cell r="B2043" t="str">
            <v>ADEQUAÇÃO DE LUMINARIA FLUORESCENTE 1X32W PARA LED  TUBULAR POLICARBONATO 18W TEMPERATURA DE COR 4000ºK</v>
          </cell>
          <cell r="D2043" t="str">
            <v>UN</v>
          </cell>
          <cell r="E2043">
            <v>52.75</v>
          </cell>
        </row>
        <row r="2044">
          <cell r="A2044" t="str">
            <v>09.84.045</v>
          </cell>
          <cell r="B2044" t="str">
            <v>REATOR ELETRONICO P/LAMPADA FLUORESC.AFP 1X32W BIVOLT COM PROTEÇÃO</v>
          </cell>
          <cell r="D2044" t="str">
            <v>UN</v>
          </cell>
          <cell r="E2044">
            <v>68.3</v>
          </cell>
        </row>
        <row r="2045">
          <cell r="A2045" t="str">
            <v>09.84.046</v>
          </cell>
          <cell r="B2045" t="str">
            <v>REATOR ELETRONICO P/LAMPADA FLUORESC.AFP 2X32W BIVOLT COM PROTEÇÃO</v>
          </cell>
          <cell r="D2045" t="str">
            <v>UN</v>
          </cell>
          <cell r="E2045">
            <v>90.48</v>
          </cell>
        </row>
        <row r="2046">
          <cell r="A2046" t="str">
            <v>09.84.049</v>
          </cell>
          <cell r="B2046" t="str">
            <v>ADEQUAÇÃO DE LUMINARIA FLUORESCENTE 2X32W PARA LED TUBULAR POLICARBONATO 18W  TEMPERATURA DE COR 4000ºK</v>
          </cell>
          <cell r="D2046" t="str">
            <v>UN</v>
          </cell>
          <cell r="E2046">
            <v>88.24</v>
          </cell>
        </row>
        <row r="2047">
          <cell r="A2047" t="str">
            <v>09.84.050</v>
          </cell>
          <cell r="B2047" t="str">
            <v>RECEPTACULO PORCELANA  PARA LAMPADA BULBO LED COMPACTA ROSCA E-27</v>
          </cell>
          <cell r="D2047" t="str">
            <v>UN</v>
          </cell>
          <cell r="E2047">
            <v>28.92</v>
          </cell>
        </row>
        <row r="2048">
          <cell r="A2048" t="str">
            <v>09.84.051</v>
          </cell>
          <cell r="B2048" t="str">
            <v>RECEPTACULO P/LAMPADA HG OU MHL P/LUMINARIA EXT.OU PROJ-ROSCA E-40</v>
          </cell>
          <cell r="D2048" t="str">
            <v>UN</v>
          </cell>
          <cell r="E2048">
            <v>83.52</v>
          </cell>
        </row>
        <row r="2049">
          <cell r="A2049" t="str">
            <v>09.84.052</v>
          </cell>
          <cell r="B2049" t="str">
            <v>SOQUETE ANTIVIBRATORIO ENGATE RAPIDO  P/LAMPADA LED TUBULAR</v>
          </cell>
          <cell r="D2049" t="str">
            <v>UN</v>
          </cell>
          <cell r="E2049">
            <v>8.74</v>
          </cell>
        </row>
        <row r="2050">
          <cell r="A2050" t="str">
            <v>09.84.055</v>
          </cell>
          <cell r="B2050" t="str">
            <v>PORTA LAMP ROSCA E-27,PORCEL.C/FLANGE FIX.P/PRATO FIX.P/ROSCA 3/8" GAS</v>
          </cell>
          <cell r="D2050" t="str">
            <v>UN</v>
          </cell>
          <cell r="E2050">
            <v>46.59</v>
          </cell>
        </row>
        <row r="2051">
          <cell r="A2051" t="str">
            <v>09.84.056</v>
          </cell>
          <cell r="B2051" t="str">
            <v>CALHA P/ LUMINARIA EMBUTIR C/  REFLETOR SEM ALETAS (IL-67) COM SOQUETES P/ DUAS LAMPADAS LED TUBULAR 120 CM</v>
          </cell>
          <cell r="D2051" t="str">
            <v>UN</v>
          </cell>
          <cell r="E2051">
            <v>237.07</v>
          </cell>
        </row>
        <row r="2052">
          <cell r="A2052" t="str">
            <v>09.84.057</v>
          </cell>
          <cell r="B2052" t="str">
            <v>CALHA P/ LUMINARIA EMBUTIR C/ DIFUSOR TRANSLUCIDO (IL-70) COM SOQUETES  P DUAS LAMPADAS LED TUBULAR 60 CM</v>
          </cell>
          <cell r="D2052" t="str">
            <v>UN</v>
          </cell>
          <cell r="E2052">
            <v>222.05</v>
          </cell>
        </row>
        <row r="2053">
          <cell r="A2053" t="str">
            <v>09.84.059</v>
          </cell>
          <cell r="B2053" t="str">
            <v>CALHA P/ LUMINARIA EMBUTIR C/ DIFUSOR TRANSLUCIDO (IL-71) COM SOQUETES  P DUAS LAMPADAS LED TUBULAR 120 CM</v>
          </cell>
          <cell r="D2053" t="str">
            <v>UN</v>
          </cell>
          <cell r="E2053">
            <v>282.36</v>
          </cell>
        </row>
        <row r="2054">
          <cell r="A2054" t="str">
            <v>09.84.060</v>
          </cell>
          <cell r="B2054" t="str">
            <v>CORRENTE PARA PENDENTE DE APARELHO PARA ILUMINACAO</v>
          </cell>
          <cell r="D2054" t="str">
            <v>M</v>
          </cell>
          <cell r="E2054">
            <v>35.93</v>
          </cell>
        </row>
        <row r="2055">
          <cell r="A2055" t="str">
            <v>09.84.061</v>
          </cell>
          <cell r="B2055" t="str">
            <v>ADEQUAÇÃO DE LUMINARIA FLUORESCENTE 1X32W PARA LED TUBULAR VIDRO 18W TEMPERATURA DE COR 4000ºK</v>
          </cell>
          <cell r="D2055" t="str">
            <v>UN</v>
          </cell>
          <cell r="E2055">
            <v>42.54</v>
          </cell>
        </row>
        <row r="2056">
          <cell r="A2056" t="str">
            <v>09.84.062</v>
          </cell>
          <cell r="B2056" t="str">
            <v>ADEQUAÇÃO DE LUMINARIA FLUORESCENTE 2X32W PARA LED TUBULAR VIDRO 18W  TEMPERATURA DE COR 4000ºK</v>
          </cell>
          <cell r="D2056" t="str">
            <v>UN</v>
          </cell>
          <cell r="E2056">
            <v>67.819999999999993</v>
          </cell>
        </row>
        <row r="2057">
          <cell r="A2057" t="str">
            <v>09.84.069</v>
          </cell>
          <cell r="B2057" t="str">
            <v>CALHA P/ LUMINARIA SOBREPOR C/ DIFUSOR TRANSLUCIDO (IL-69 ) COM SOQUETES P/ DUAS LAMPADAS LED TUBULAR 120 CM</v>
          </cell>
          <cell r="D2057" t="str">
            <v>UN</v>
          </cell>
          <cell r="E2057">
            <v>265.99</v>
          </cell>
        </row>
        <row r="2058">
          <cell r="A2058" t="str">
            <v>09.84.074</v>
          </cell>
          <cell r="B2058" t="str">
            <v>REATOR SIMPLES P/VAPOR SODIO AFP 70W 220V CAP/IGN</v>
          </cell>
          <cell r="D2058" t="str">
            <v>UN</v>
          </cell>
          <cell r="E2058">
            <v>149.54</v>
          </cell>
        </row>
        <row r="2059">
          <cell r="A2059" t="str">
            <v>09.84.075</v>
          </cell>
          <cell r="B2059" t="str">
            <v>REATOR SIMPLES P/VAPOR SODIO AFP 150W 220V CAP/IGN</v>
          </cell>
          <cell r="D2059" t="str">
            <v>UN</v>
          </cell>
          <cell r="E2059">
            <v>199.88</v>
          </cell>
        </row>
        <row r="2060">
          <cell r="A2060" t="str">
            <v>09.84.076</v>
          </cell>
          <cell r="B2060" t="str">
            <v>REATOR SIMPLES P/VAPOR SODIO AFP 250W 220V CAP/IGN</v>
          </cell>
          <cell r="D2060" t="str">
            <v>UN</v>
          </cell>
          <cell r="E2060">
            <v>222.81</v>
          </cell>
        </row>
        <row r="2061">
          <cell r="A2061" t="str">
            <v>09.84.077</v>
          </cell>
          <cell r="B2061" t="str">
            <v>REATOR SIMPLES P/VAPOR METAL. AFP 70W 220V CAP/IGN</v>
          </cell>
          <cell r="D2061" t="str">
            <v>UN</v>
          </cell>
          <cell r="E2061">
            <v>157.03</v>
          </cell>
        </row>
        <row r="2062">
          <cell r="A2062" t="str">
            <v>09.84.078</v>
          </cell>
          <cell r="B2062" t="str">
            <v>REATOR SIMPLES P/VAPOR METAL. AFP 150W 220V CAP/IGN</v>
          </cell>
          <cell r="D2062" t="str">
            <v>UN</v>
          </cell>
          <cell r="E2062">
            <v>180.84</v>
          </cell>
        </row>
        <row r="2063">
          <cell r="A2063" t="str">
            <v>09.84.079</v>
          </cell>
          <cell r="B2063" t="str">
            <v>REATOR SIMPLES P/VAPOR METAL. AFP 250W 220V CAP/IGN</v>
          </cell>
          <cell r="D2063" t="str">
            <v>UN</v>
          </cell>
          <cell r="E2063">
            <v>237.13</v>
          </cell>
        </row>
        <row r="2064">
          <cell r="A2064" t="str">
            <v>09.84.080</v>
          </cell>
          <cell r="B2064" t="str">
            <v>REATOR ELETRONICO P/LAMPADA FLUORESCENTE 2X16W BIVOLT C/PROTEÇÃO</v>
          </cell>
          <cell r="D2064" t="str">
            <v>UN</v>
          </cell>
          <cell r="E2064">
            <v>104.44</v>
          </cell>
        </row>
        <row r="2065">
          <cell r="A2065" t="str">
            <v>09.84.092</v>
          </cell>
          <cell r="B2065" t="str">
            <v>REATOR PARA LAMPADA HG - 220V/250W</v>
          </cell>
          <cell r="D2065" t="str">
            <v>UN</v>
          </cell>
          <cell r="E2065">
            <v>144.1</v>
          </cell>
        </row>
        <row r="2066">
          <cell r="A2066" t="str">
            <v>09.84.099</v>
          </cell>
          <cell r="B2066" t="str">
            <v>OUTROS SERVICOS DE APARELHOS E EQUIPAMENTOS</v>
          </cell>
          <cell r="D2066" t="str">
            <v>MV</v>
          </cell>
          <cell r="E2066">
            <v>710.02</v>
          </cell>
        </row>
        <row r="2067">
          <cell r="A2067" t="str">
            <v>09.84.100</v>
          </cell>
          <cell r="B2067" t="str">
            <v>CALHA PARA LUMINARIA SOBREPOR COM REFLETOR EM ALUMINIO (IL-73 / (IL-81)) COM SOQUETES  PARA  UMA LAMPADA LED TUBULAR 120 CM</v>
          </cell>
          <cell r="D2067" t="str">
            <v>UN</v>
          </cell>
          <cell r="E2067">
            <v>157.22999999999999</v>
          </cell>
        </row>
        <row r="2068">
          <cell r="A2068" t="str">
            <v>09.84.101</v>
          </cell>
          <cell r="B2068" t="str">
            <v>CALHA PARA LUMINARIA SOBREPOR COM REFLETOR EM ALUMINIO (IL-74 / (IL-82)) COM SOQUETES  PARA  DUAS LAMPADAS LED TUBULAR 120 CM</v>
          </cell>
          <cell r="D2068" t="str">
            <v>UN</v>
          </cell>
          <cell r="E2068">
            <v>180.19</v>
          </cell>
        </row>
        <row r="2069">
          <cell r="A2069" t="str">
            <v>09.84.102</v>
          </cell>
          <cell r="B2069" t="str">
            <v>CALHA PARA LUMINARIA SOBREPOR COM REFLETOR E ALETAS (IL-75) COM SOQUETES  PARA  DUAS LAMPADAS LED TUBULAR 120 CM</v>
          </cell>
          <cell r="D2069" t="str">
            <v>UN</v>
          </cell>
          <cell r="E2069">
            <v>340.71</v>
          </cell>
        </row>
        <row r="2070">
          <cell r="A2070" t="str">
            <v>09.84.103</v>
          </cell>
          <cell r="B2070" t="str">
            <v>CALHA PARA LUMINARIA SOBREPOR COM  DIFUSOR TRANSPARENTE (IL-77) COM SOQUETES  P/ DUAS LAMPADAS LED TUBULAR 120 CM</v>
          </cell>
          <cell r="D2070" t="str">
            <v>UN</v>
          </cell>
          <cell r="E2070">
            <v>258.91000000000003</v>
          </cell>
        </row>
        <row r="2071">
          <cell r="A2071" t="str">
            <v>09.84.104</v>
          </cell>
          <cell r="B2071" t="str">
            <v>CALHA PARA LUMINARIA  EMBUTIR COM REFLETOR E ALETAS (IL-78) COM SOQUETES  PARA  DUAS LAMPADAS LED TUBULAR 120 CM</v>
          </cell>
          <cell r="D2071" t="str">
            <v>UN</v>
          </cell>
          <cell r="E2071">
            <v>331.4</v>
          </cell>
        </row>
        <row r="2072">
          <cell r="A2072" t="str">
            <v>09.84.105</v>
          </cell>
          <cell r="B2072" t="str">
            <v>CALHA PARA LUMINARIA  EMBUTIR COM REFLETOR SEM ALETAS (IL-79) COM SOQUETES  PARA  UMA LAMPADA LED TUBULAR 120 CM</v>
          </cell>
          <cell r="D2072" t="str">
            <v>UN</v>
          </cell>
          <cell r="E2072">
            <v>227.31</v>
          </cell>
        </row>
        <row r="2073">
          <cell r="A2073" t="str">
            <v>09.84.106</v>
          </cell>
          <cell r="B2073" t="str">
            <v>CALHA PARA LUMINARIA  EMBUTIR COM REFLETOR SEM ALETAS (IL-80) COM SOQUETES  PARA  DUAS LAMPADAS LED TUBULAR 120 CM</v>
          </cell>
          <cell r="D2073" t="str">
            <v>UN</v>
          </cell>
          <cell r="E2073">
            <v>248.3</v>
          </cell>
        </row>
        <row r="2074">
          <cell r="A2074" t="str">
            <v>09.84.107</v>
          </cell>
          <cell r="B2074" t="str">
            <v>ADEQUAÇÃO DE LUMINARIA FLUORESCENTE 4X16W PARA LED TUBULAR VIDRO 10W  TEMPERATURA DE COR 4000ºK</v>
          </cell>
          <cell r="D2074" t="str">
            <v>UN</v>
          </cell>
          <cell r="E2074">
            <v>92.37</v>
          </cell>
        </row>
        <row r="2075">
          <cell r="A2075" t="str">
            <v>09.84.108</v>
          </cell>
          <cell r="B2075" t="str">
            <v>ADEQUAÇÃO DE LUMINARIA FLUORESCENTE 2X16W PARA LED TUBULAR VIDRO 10W TEMPERATURA DE COR 4000ºK</v>
          </cell>
          <cell r="D2075" t="str">
            <v>UN</v>
          </cell>
          <cell r="E2075">
            <v>54.19</v>
          </cell>
        </row>
        <row r="2076">
          <cell r="A2076" t="str">
            <v>09.84.109</v>
          </cell>
          <cell r="B2076" t="str">
            <v>ADEQUAÇÃO DE LUMINARIA FLUORESCENTE 4X16W PARA LED TUBULAR POLICARBONATO 10W  TEMPERATURA DE COR 4000ºK</v>
          </cell>
          <cell r="D2076" t="str">
            <v>UN</v>
          </cell>
          <cell r="E2076">
            <v>190.67</v>
          </cell>
        </row>
        <row r="2077">
          <cell r="A2077" t="str">
            <v>09.84.110</v>
          </cell>
          <cell r="B2077" t="str">
            <v>ADEQUAÇÃO DE LUMINARIA FLUORESCENTE 2X16W PARA LED TUBULAR POLICARBONATO 10W TEMPERATURA DE COR 4000ºK</v>
          </cell>
          <cell r="D2077" t="str">
            <v>UN</v>
          </cell>
          <cell r="E2077">
            <v>103.34</v>
          </cell>
        </row>
        <row r="2078">
          <cell r="A2078" t="str">
            <v>09.85.005</v>
          </cell>
          <cell r="B2078" t="str">
            <v>LAMPADA FLUORESCENTE DE 32W</v>
          </cell>
          <cell r="D2078" t="str">
            <v>UN</v>
          </cell>
          <cell r="E2078">
            <v>32.119999999999997</v>
          </cell>
        </row>
        <row r="2079">
          <cell r="A2079" t="str">
            <v>09.85.006</v>
          </cell>
          <cell r="B2079" t="str">
            <v>LAMPADA FLUORESCENTE COMPACTA 23W</v>
          </cell>
          <cell r="D2079" t="str">
            <v>UN</v>
          </cell>
          <cell r="E2079">
            <v>33.28</v>
          </cell>
        </row>
        <row r="2080">
          <cell r="A2080" t="str">
            <v>09.85.010</v>
          </cell>
          <cell r="B2080" t="str">
            <v>LAMPADA VAPOR DE SODIO 70W</v>
          </cell>
          <cell r="D2080" t="str">
            <v>UN</v>
          </cell>
          <cell r="E2080">
            <v>64.25</v>
          </cell>
        </row>
        <row r="2081">
          <cell r="A2081" t="str">
            <v>09.85.011</v>
          </cell>
          <cell r="B2081" t="str">
            <v>LAMPADA VAPOR DE SODIO 150W</v>
          </cell>
          <cell r="D2081" t="str">
            <v>UN</v>
          </cell>
          <cell r="E2081">
            <v>76.25</v>
          </cell>
        </row>
        <row r="2082">
          <cell r="A2082" t="str">
            <v>09.85.012</v>
          </cell>
          <cell r="B2082" t="str">
            <v>LAMPADA VAPOR DE SODIO 250W</v>
          </cell>
          <cell r="D2082" t="str">
            <v>UN</v>
          </cell>
          <cell r="E2082">
            <v>83.64</v>
          </cell>
        </row>
        <row r="2083">
          <cell r="A2083" t="str">
            <v>09.85.016</v>
          </cell>
          <cell r="B2083" t="str">
            <v>LAMPADA FLUORESCENTE DE 16W</v>
          </cell>
          <cell r="D2083" t="str">
            <v>UN</v>
          </cell>
          <cell r="E2083">
            <v>16.96</v>
          </cell>
        </row>
        <row r="2084">
          <cell r="A2084" t="str">
            <v>09.85.017</v>
          </cell>
          <cell r="B2084" t="str">
            <v>LAMPADA VAPOR METÁLICO 70W</v>
          </cell>
          <cell r="D2084" t="str">
            <v>UN</v>
          </cell>
          <cell r="E2084">
            <v>457.09</v>
          </cell>
        </row>
        <row r="2085">
          <cell r="A2085" t="str">
            <v>09.85.018</v>
          </cell>
          <cell r="B2085" t="str">
            <v>LAMPADA VAPOR METALICO 150W</v>
          </cell>
          <cell r="D2085" t="str">
            <v>UN</v>
          </cell>
          <cell r="E2085">
            <v>578.69000000000005</v>
          </cell>
        </row>
        <row r="2086">
          <cell r="A2086" t="str">
            <v>09.85.019</v>
          </cell>
          <cell r="B2086" t="str">
            <v>LAMPADA VAPOR METALICO 250W</v>
          </cell>
          <cell r="D2086" t="str">
            <v>UN</v>
          </cell>
          <cell r="E2086">
            <v>123.52</v>
          </cell>
        </row>
        <row r="2087">
          <cell r="A2087" t="str">
            <v>09.85.023</v>
          </cell>
          <cell r="B2087" t="str">
            <v>LUMIN. BLINDADA ARANDELA P/ LAMP. MISTA 160 W</v>
          </cell>
          <cell r="D2087" t="str">
            <v>UN</v>
          </cell>
          <cell r="E2087">
            <v>501.18</v>
          </cell>
        </row>
        <row r="2088">
          <cell r="A2088" t="str">
            <v>09.85.024</v>
          </cell>
          <cell r="B2088" t="str">
            <v>LUMIN. BLINDADA PLAFONIER P/ LAMP. MISTA 160W</v>
          </cell>
          <cell r="D2088" t="str">
            <v>UN</v>
          </cell>
          <cell r="E2088">
            <v>375.88</v>
          </cell>
        </row>
        <row r="2089">
          <cell r="A2089" t="str">
            <v>09.85.025</v>
          </cell>
          <cell r="B2089" t="str">
            <v>ARANDELA ALUMÍNIO INCLINADA 45° BLINDADA LÂMPADA BULBO LED ROSCA E27</v>
          </cell>
          <cell r="D2089" t="str">
            <v>UN</v>
          </cell>
          <cell r="E2089">
            <v>391.65</v>
          </cell>
        </row>
        <row r="2090">
          <cell r="A2090" t="str">
            <v>09.85.037</v>
          </cell>
          <cell r="B2090" t="str">
            <v>BRACO ACO GALVANIZADO DN 1 1/2" X 2,00 M</v>
          </cell>
          <cell r="D2090" t="str">
            <v>UN</v>
          </cell>
          <cell r="E2090">
            <v>432.36</v>
          </cell>
        </row>
        <row r="2091">
          <cell r="A2091" t="str">
            <v>09.85.039</v>
          </cell>
          <cell r="B2091" t="str">
            <v>BRACO ACO GALVANIZADO DE 1" X 1.00M</v>
          </cell>
          <cell r="D2091" t="str">
            <v>UN</v>
          </cell>
          <cell r="E2091">
            <v>300.33</v>
          </cell>
        </row>
        <row r="2092">
          <cell r="A2092" t="str">
            <v>09.85.043</v>
          </cell>
          <cell r="B2092" t="str">
            <v>LUMINARIA ABERTA (APARELHO) TIPO ECON. P/ LAMP. V. MERC./MISTA 250W</v>
          </cell>
          <cell r="D2092" t="str">
            <v>UN</v>
          </cell>
          <cell r="E2092">
            <v>270</v>
          </cell>
        </row>
        <row r="2093">
          <cell r="A2093" t="str">
            <v>09.85.045</v>
          </cell>
          <cell r="B2093" t="str">
            <v>CRUZETA DE FERRO GALVANIZADO PARA 2 PROJETORES</v>
          </cell>
          <cell r="D2093" t="str">
            <v>UN</v>
          </cell>
          <cell r="E2093">
            <v>577.09</v>
          </cell>
        </row>
        <row r="2094">
          <cell r="A2094" t="str">
            <v>09.85.047</v>
          </cell>
          <cell r="B2094" t="str">
            <v>POSTE ACO GALVANIZADO RETO 4" X6.00M P/ILUMIN EXTERNA</v>
          </cell>
          <cell r="D2094" t="str">
            <v>UN</v>
          </cell>
          <cell r="E2094">
            <v>2044.03</v>
          </cell>
        </row>
        <row r="2095">
          <cell r="A2095" t="str">
            <v>09.85.048</v>
          </cell>
          <cell r="B2095" t="str">
            <v>POSTE DE AÇO GALV.TIPO CURVO,C/JANELAS INSP H=7 M ACIMA DO SOLO</v>
          </cell>
          <cell r="D2095" t="str">
            <v>UN</v>
          </cell>
          <cell r="E2095">
            <v>2804.3</v>
          </cell>
        </row>
        <row r="2096">
          <cell r="A2096" t="str">
            <v>09.85.050</v>
          </cell>
          <cell r="B2096" t="str">
            <v>POSTE DE AÇO GALV.TIPO RETO, C/JANELA INSP. H=10M ACIMA DO SOLO</v>
          </cell>
          <cell r="D2096" t="str">
            <v>UN</v>
          </cell>
          <cell r="E2096">
            <v>5663.83</v>
          </cell>
        </row>
        <row r="2097">
          <cell r="A2097" t="str">
            <v>09.85.053</v>
          </cell>
          <cell r="B2097" t="str">
            <v>POSTE DE CONCRETO TUBULAR OCO DE 7 M DE COMPR C/ JANELA ISNPECAO</v>
          </cell>
          <cell r="D2097" t="str">
            <v>UN</v>
          </cell>
          <cell r="E2097">
            <v>2329.17</v>
          </cell>
        </row>
        <row r="2098">
          <cell r="A2098" t="str">
            <v>09.85.060</v>
          </cell>
          <cell r="B2098" t="str">
            <v>CONDULETE DE 1"</v>
          </cell>
          <cell r="D2098" t="str">
            <v>UN</v>
          </cell>
          <cell r="E2098">
            <v>61.92</v>
          </cell>
        </row>
        <row r="2099">
          <cell r="A2099" t="str">
            <v>09.85.061</v>
          </cell>
          <cell r="B2099" t="str">
            <v>CONDULETE DE 1 1/4"</v>
          </cell>
          <cell r="D2099" t="str">
            <v>UN</v>
          </cell>
          <cell r="E2099">
            <v>86.74</v>
          </cell>
        </row>
        <row r="2100">
          <cell r="A2100" t="str">
            <v>09.85.062</v>
          </cell>
          <cell r="B2100" t="str">
            <v>CONDULETE DE 1 1/2"</v>
          </cell>
          <cell r="D2100" t="str">
            <v>UN</v>
          </cell>
          <cell r="E2100">
            <v>100.09</v>
          </cell>
        </row>
        <row r="2101">
          <cell r="A2101" t="str">
            <v>09.85.063</v>
          </cell>
          <cell r="B2101" t="str">
            <v>CONDULETE DE 2"</v>
          </cell>
          <cell r="D2101" t="str">
            <v>UN</v>
          </cell>
          <cell r="E2101">
            <v>124.31</v>
          </cell>
        </row>
        <row r="2102">
          <cell r="A2102" t="str">
            <v>09.85.064</v>
          </cell>
          <cell r="B2102" t="str">
            <v>CONDULETE DE 3/4"</v>
          </cell>
          <cell r="D2102" t="str">
            <v>UN</v>
          </cell>
          <cell r="E2102">
            <v>56.04</v>
          </cell>
        </row>
        <row r="2103">
          <cell r="A2103" t="str">
            <v>09.85.065</v>
          </cell>
          <cell r="B2103" t="str">
            <v>CONDULETE DE 1/2"</v>
          </cell>
          <cell r="D2103" t="str">
            <v>UN</v>
          </cell>
          <cell r="E2103">
            <v>60.96</v>
          </cell>
        </row>
        <row r="2104">
          <cell r="A2104" t="str">
            <v>09.85.066</v>
          </cell>
          <cell r="B2104" t="str">
            <v>LAMPADA BULBO LED  &lt;= 13W ROSCA E 27  BIVOLT. TEMPERATURA COR 3000ºK.</v>
          </cell>
          <cell r="D2104" t="str">
            <v>UN</v>
          </cell>
          <cell r="E2104">
            <v>22.29</v>
          </cell>
        </row>
        <row r="2105">
          <cell r="A2105" t="str">
            <v>09.85.080</v>
          </cell>
          <cell r="B2105" t="str">
            <v>MOTOR PARA BOMBA DE RECALQUE DE 1/2 HP - 220 V BIFASICO</v>
          </cell>
          <cell r="D2105" t="str">
            <v>UN</v>
          </cell>
          <cell r="E2105">
            <v>1458.45</v>
          </cell>
        </row>
        <row r="2106">
          <cell r="A2106" t="str">
            <v>09.85.081</v>
          </cell>
          <cell r="B2106" t="str">
            <v>MOTOR PARA BOMBA DE RECALQUE DE 3/4 HP - 220 V BIFASICO</v>
          </cell>
          <cell r="D2106" t="str">
            <v>UN</v>
          </cell>
          <cell r="E2106">
            <v>1667.86</v>
          </cell>
        </row>
        <row r="2107">
          <cell r="A2107" t="str">
            <v>09.85.082</v>
          </cell>
          <cell r="B2107" t="str">
            <v>MOTOR PARA BOMBA DE RECALQUE DE 1 HP - 220 V BIFASICO</v>
          </cell>
          <cell r="D2107" t="str">
            <v>UN</v>
          </cell>
          <cell r="E2107">
            <v>1840.57</v>
          </cell>
        </row>
        <row r="2108">
          <cell r="A2108" t="str">
            <v>09.85.083</v>
          </cell>
          <cell r="B2108" t="str">
            <v>MOTOR PARA BOMBA DE RECALQUE DE 2 HP - 220 V TRIFASICO</v>
          </cell>
          <cell r="D2108" t="str">
            <v>UN</v>
          </cell>
          <cell r="E2108">
            <v>1760.87</v>
          </cell>
        </row>
        <row r="2109">
          <cell r="A2109" t="str">
            <v>09.85.084</v>
          </cell>
          <cell r="B2109" t="str">
            <v>MOTOR PARA BOMBA DE RECALQUE DE 3 HP - 220 V TRIFASICO</v>
          </cell>
          <cell r="D2109" t="str">
            <v>UN</v>
          </cell>
          <cell r="E2109">
            <v>2074.85</v>
          </cell>
        </row>
        <row r="2110">
          <cell r="A2110" t="str">
            <v>09.85.085</v>
          </cell>
          <cell r="B2110" t="str">
            <v>MOTOR PARA BOMBA DE RECALQUE DE 5 HP - 220 V TRIFASICO</v>
          </cell>
          <cell r="D2110" t="str">
            <v>UN</v>
          </cell>
          <cell r="E2110">
            <v>4615.0600000000004</v>
          </cell>
        </row>
        <row r="2111">
          <cell r="A2111" t="str">
            <v>09.85.086</v>
          </cell>
          <cell r="B2111" t="str">
            <v>LAMPADA LED TUBULAR VIDRO DE 10W C/TEMPERATURA DE COR 4000° K</v>
          </cell>
          <cell r="D2111" t="str">
            <v>UN</v>
          </cell>
          <cell r="E2111">
            <v>20.66</v>
          </cell>
        </row>
        <row r="2112">
          <cell r="A2112" t="str">
            <v>09.85.087</v>
          </cell>
          <cell r="B2112" t="str">
            <v>LAMPADA LED TUBULAR POLICARBONATO DE 10W C/TEMPERATURA DE COR 4000° K</v>
          </cell>
          <cell r="D2112" t="str">
            <v>UN</v>
          </cell>
          <cell r="E2112">
            <v>45.23</v>
          </cell>
        </row>
        <row r="2113">
          <cell r="A2113" t="str">
            <v>09.85.088</v>
          </cell>
          <cell r="B2113" t="str">
            <v>LAMPADA LED TUBULAR VIDRO DE 18W C/TEMPERATURA DE COR 4000° K</v>
          </cell>
          <cell r="D2113" t="str">
            <v>UN</v>
          </cell>
          <cell r="E2113">
            <v>27.47</v>
          </cell>
        </row>
        <row r="2114">
          <cell r="A2114" t="str">
            <v>09.85.089</v>
          </cell>
          <cell r="B2114" t="str">
            <v>LAMPADA LED TUBULAR POLICARBONATO DE 18W C/TEMPERATURA DE COR 4000° K</v>
          </cell>
          <cell r="D2114" t="str">
            <v>UN</v>
          </cell>
          <cell r="E2114">
            <v>37.68</v>
          </cell>
        </row>
        <row r="2115">
          <cell r="A2115" t="str">
            <v>09.85.099</v>
          </cell>
          <cell r="B2115" t="str">
            <v>OUTROS SERVICOS DE APARELHOS E EQUIPAMENTOS</v>
          </cell>
          <cell r="D2115" t="str">
            <v>MV</v>
          </cell>
          <cell r="E2115">
            <v>710.02</v>
          </cell>
        </row>
        <row r="2116">
          <cell r="A2116" t="str">
            <v>09.86.001</v>
          </cell>
          <cell r="B2116" t="str">
            <v>CAPTOR TIPO FRANKLIN, BOUQUET NIQUELADO DE 4 PONTAS-CONECTOR GRANDE</v>
          </cell>
          <cell r="D2116" t="str">
            <v>UN</v>
          </cell>
          <cell r="E2116">
            <v>379.82</v>
          </cell>
        </row>
        <row r="2117">
          <cell r="A2117" t="str">
            <v>09.86.020</v>
          </cell>
          <cell r="B2117" t="str">
            <v>SUPORTE SIMPLES COM ROLDANA PARA CABO DE COBRE NU 25 A 35 MM2</v>
          </cell>
          <cell r="D2117" t="str">
            <v>UN</v>
          </cell>
          <cell r="E2117">
            <v>78.95</v>
          </cell>
        </row>
        <row r="2118">
          <cell r="A2118" t="str">
            <v>09.86.021</v>
          </cell>
          <cell r="B2118" t="str">
            <v>SUPORTE SIMPLES COM ROLDANA PARA CABO DE COBRE NU 70 A 95 MM2</v>
          </cell>
          <cell r="D2118" t="str">
            <v>UN</v>
          </cell>
          <cell r="E2118">
            <v>78.95</v>
          </cell>
        </row>
        <row r="2119">
          <cell r="A2119" t="str">
            <v>09.86.025</v>
          </cell>
          <cell r="B2119" t="str">
            <v>CONECTOR TIPO SPLIT-BOLT PARA CABO DE 25 MM2</v>
          </cell>
          <cell r="D2119" t="str">
            <v>UN</v>
          </cell>
          <cell r="E2119">
            <v>25.53</v>
          </cell>
        </row>
        <row r="2120">
          <cell r="A2120" t="str">
            <v>09.86.026</v>
          </cell>
          <cell r="B2120" t="str">
            <v>CONECTOR TIPO SPLIT-BOLT PARA CABO DE 35 MM2</v>
          </cell>
          <cell r="D2120" t="str">
            <v>UN</v>
          </cell>
          <cell r="E2120">
            <v>27.7</v>
          </cell>
        </row>
        <row r="2121">
          <cell r="A2121" t="str">
            <v>09.86.027</v>
          </cell>
          <cell r="B2121" t="str">
            <v>CONECTOR TIPO SPLIT-BOLT PARA CABO DE 95 MM2</v>
          </cell>
          <cell r="D2121" t="str">
            <v>UN</v>
          </cell>
          <cell r="E2121">
            <v>56.79</v>
          </cell>
        </row>
        <row r="2122">
          <cell r="A2122" t="str">
            <v>09.86.035</v>
          </cell>
          <cell r="B2122" t="str">
            <v>ELETRODUTO DE PVC DE 2" X 3,00 M PARA PROTECAO DE CABO DE COBRE NU</v>
          </cell>
          <cell r="D2122" t="str">
            <v>UN</v>
          </cell>
          <cell r="E2122">
            <v>148.75</v>
          </cell>
        </row>
        <row r="2123">
          <cell r="A2123" t="str">
            <v>09.86.099</v>
          </cell>
          <cell r="B2123" t="str">
            <v>OUTROS SERVICOS DE PARA-RAIOS E ATERRAMENTOS</v>
          </cell>
          <cell r="D2123" t="str">
            <v>MV</v>
          </cell>
          <cell r="E2123">
            <v>710.02</v>
          </cell>
        </row>
        <row r="2124">
          <cell r="A2124" t="str">
            <v>10.01.019</v>
          </cell>
          <cell r="B2124" t="str">
            <v>FORRO ACUSTICO PAINEL DE FIBRA MADEIRA 625X625MM  / 1250X625MM INCLUSIVE ESTRUTURA DE SUSTENTAÇAO PERFIL DRYWALL.</v>
          </cell>
          <cell r="D2124" t="str">
            <v>M2</v>
          </cell>
          <cell r="E2124">
            <v>322.17</v>
          </cell>
        </row>
        <row r="2125">
          <cell r="A2125" t="str">
            <v>10.01.020</v>
          </cell>
          <cell r="B2125" t="str">
            <v>FORRO DE TABUA APAR. 10X1CM MACHO-FEMEA G1-C4  SEMI ENTARUGADO</v>
          </cell>
          <cell r="D2125" t="str">
            <v>M2</v>
          </cell>
          <cell r="E2125">
            <v>166.09</v>
          </cell>
        </row>
        <row r="2126">
          <cell r="A2126" t="str">
            <v>10.01.021</v>
          </cell>
          <cell r="B2126" t="str">
            <v>FORRO DE TABUA APAR. 10X1CM MACHO-FEMEA G1-C4 ENTARUGADO</v>
          </cell>
          <cell r="D2126" t="str">
            <v>M2</v>
          </cell>
          <cell r="E2126">
            <v>213.64</v>
          </cell>
        </row>
        <row r="2127">
          <cell r="A2127" t="str">
            <v>10.01.022</v>
          </cell>
          <cell r="B2127" t="str">
            <v>FORRO ACUSTICO COR BRANCA TIPO NUVEM PLACA 60X60CM H=50MM INCLUSIVE ELEMENTOS DE FIXAÇÃO FORNEC. E INSTAL - USO EXCLUSIVO SALA DE INOVAÇÃO</v>
          </cell>
          <cell r="D2127" t="str">
            <v>M2</v>
          </cell>
          <cell r="E2127">
            <v>1033.43</v>
          </cell>
        </row>
        <row r="2128">
          <cell r="A2128" t="str">
            <v>10.01.023</v>
          </cell>
          <cell r="B2128" t="str">
            <v>FORRO ACUSTICO COR BRANCA TIPO NUVEM PLACA 120X60CM H=50MM INCLUSIVE ELEMENTOS DE FIXAÇÃO FORNEC. E INSTAL - USO EXCLUSIVO SALA DE INOVAÇÃO</v>
          </cell>
          <cell r="D2128" t="str">
            <v>M2</v>
          </cell>
          <cell r="E2128">
            <v>832.98</v>
          </cell>
        </row>
        <row r="2129">
          <cell r="A2129" t="str">
            <v>10.01.039</v>
          </cell>
          <cell r="B2129" t="str">
            <v>ISOLACAO TERMOACUSTICA  PAINEIL LÃ DE PET ESPESSURA 50MM DENSIDADE 20KG/M3 INSTALADO SOBRE PLACA DE FORRO</v>
          </cell>
          <cell r="D2129" t="str">
            <v>M2</v>
          </cell>
          <cell r="E2129">
            <v>73.459999999999994</v>
          </cell>
        </row>
        <row r="2130">
          <cell r="A2130" t="str">
            <v>10.01.049</v>
          </cell>
          <cell r="B2130" t="str">
            <v>FORRO DE GESSO ACARTONADO INCL ESTRUTURA</v>
          </cell>
          <cell r="D2130" t="str">
            <v>M2</v>
          </cell>
          <cell r="E2130">
            <v>157.28</v>
          </cell>
        </row>
        <row r="2131">
          <cell r="A2131" t="str">
            <v>10.01.058</v>
          </cell>
          <cell r="B2131" t="str">
            <v>ISOLACAO TERMOACUSTICA - LA DE VIDRO ESP 1"</v>
          </cell>
          <cell r="D2131" t="str">
            <v>M2</v>
          </cell>
          <cell r="E2131">
            <v>36.4</v>
          </cell>
        </row>
        <row r="2132">
          <cell r="A2132" t="str">
            <v>10.01.059</v>
          </cell>
          <cell r="B2132" t="str">
            <v>ISOLACAO TERMOACUSTICA - LA DE VIDRO E=2"</v>
          </cell>
          <cell r="D2132" t="str">
            <v>M2</v>
          </cell>
          <cell r="E2132">
            <v>50.42</v>
          </cell>
        </row>
        <row r="2133">
          <cell r="A2133" t="str">
            <v>10.01.060</v>
          </cell>
          <cell r="B2133" t="str">
            <v>ISOLACAO TERMICA - CHAPA DE ISOPOR E=30MM</v>
          </cell>
          <cell r="D2133" t="str">
            <v>M2</v>
          </cell>
          <cell r="E2133">
            <v>17.64</v>
          </cell>
        </row>
        <row r="2134">
          <cell r="A2134" t="str">
            <v>10.01.061</v>
          </cell>
          <cell r="B2134" t="str">
            <v>ISOLACAO TERMOACUSTICA - LA DE ROCHA E=2``</v>
          </cell>
          <cell r="D2134" t="str">
            <v>M2</v>
          </cell>
          <cell r="E2134">
            <v>35.659999999999997</v>
          </cell>
        </row>
        <row r="2135">
          <cell r="A2135" t="str">
            <v>10.01.062</v>
          </cell>
          <cell r="B2135" t="str">
            <v>ISOLACAO TERMOACUSTICA MANTA LÃ DE ROCHA ESPESSURA 50MM  DENSIDADE 48 KG/M3 INSTALADO SOBRE PLACA DE FORRO</v>
          </cell>
          <cell r="D2135" t="str">
            <v>M2</v>
          </cell>
          <cell r="E2135">
            <v>66.63</v>
          </cell>
        </row>
        <row r="2136">
          <cell r="A2136" t="str">
            <v>10.01.071</v>
          </cell>
          <cell r="B2136" t="str">
            <v>FORRO PLACA MINERAL NRC 0,55 GERGIAN INCL.PERFIS FORNEC/INST.</v>
          </cell>
          <cell r="D2136" t="str">
            <v>M2</v>
          </cell>
          <cell r="E2136">
            <v>211</v>
          </cell>
        </row>
        <row r="2137">
          <cell r="A2137" t="str">
            <v>10.01.074</v>
          </cell>
          <cell r="B2137" t="str">
            <v>FORRO PLACA MINERAL NRC 0,65 SAHARA INCL.PERFIS FORNEC/INST.</v>
          </cell>
          <cell r="D2137" t="str">
            <v>M2</v>
          </cell>
          <cell r="E2137">
            <v>354.43</v>
          </cell>
        </row>
        <row r="2138">
          <cell r="A2138" t="str">
            <v>10.01.075</v>
          </cell>
          <cell r="B2138" t="str">
            <v>FORRO PLACA MINERAL NRC 0,70 CONSTELATION INCL.PERFIS FORNEC/INST.</v>
          </cell>
          <cell r="D2138" t="str">
            <v>M2</v>
          </cell>
          <cell r="E2138">
            <v>159.18</v>
          </cell>
        </row>
        <row r="2139">
          <cell r="A2139" t="str">
            <v>10.01.076</v>
          </cell>
          <cell r="B2139" t="str">
            <v>FORRO PLACA MINERAL NRC 0,70 MP COMPLETE INCL.PERFIS FORNEC/INST.</v>
          </cell>
          <cell r="D2139" t="str">
            <v>M2</v>
          </cell>
          <cell r="E2139">
            <v>337.79</v>
          </cell>
        </row>
        <row r="2140">
          <cell r="A2140" t="str">
            <v>10.01.077</v>
          </cell>
          <cell r="B2140" t="str">
            <v>FORRO PLACA MINERAL NRC 0,85 THERMOFON INCL.PERFIS FORNEC/INST.</v>
          </cell>
          <cell r="D2140" t="str">
            <v>M2</v>
          </cell>
          <cell r="E2140">
            <v>349.49</v>
          </cell>
        </row>
        <row r="2141">
          <cell r="A2141" t="str">
            <v>10.01.078</v>
          </cell>
          <cell r="B2141" t="str">
            <v>FORRO EM PLACA MINERAL NRC 0,75 TÔNICA INC. PERFIS FORNEC/INSTALADO</v>
          </cell>
          <cell r="D2141" t="str">
            <v>M2</v>
          </cell>
          <cell r="E2141">
            <v>345</v>
          </cell>
        </row>
        <row r="2142">
          <cell r="A2142" t="str">
            <v>10.01.082</v>
          </cell>
          <cell r="B2142" t="str">
            <v>FORRO EM LÂMINA DE PVC 200MM E = 7 OU 8MM</v>
          </cell>
          <cell r="D2142" t="str">
            <v>M2</v>
          </cell>
          <cell r="E2142">
            <v>49.04</v>
          </cell>
        </row>
        <row r="2143">
          <cell r="A2143" t="str">
            <v>10.01.083</v>
          </cell>
          <cell r="B2143" t="str">
            <v>ESTRUTURA METÁLICA TUBULAR 20X20 GALV. E=0,95MM MALHA 1,20X0,40M P/SUSTENTAÇÃO DE FORRO PVC</v>
          </cell>
          <cell r="D2143" t="str">
            <v>M2</v>
          </cell>
          <cell r="E2143">
            <v>64.87</v>
          </cell>
        </row>
        <row r="2144">
          <cell r="A2144" t="str">
            <v>10.01.099</v>
          </cell>
          <cell r="B2144" t="str">
            <v>FORROS</v>
          </cell>
          <cell r="D2144" t="str">
            <v>MV</v>
          </cell>
          <cell r="E2144">
            <v>710.02</v>
          </cell>
        </row>
        <row r="2145">
          <cell r="A2145" t="str">
            <v>10.50.001</v>
          </cell>
          <cell r="B2145" t="str">
            <v>DEMOLIÇÃO DE FORRO DE ESTUQUE OU MADEIRA, INCLUSIVE ENTARUGAMENTO</v>
          </cell>
          <cell r="D2145" t="str">
            <v>M2</v>
          </cell>
          <cell r="E2145">
            <v>4.3899999999999997</v>
          </cell>
        </row>
        <row r="2146">
          <cell r="A2146" t="str">
            <v>10.50.003</v>
          </cell>
          <cell r="B2146" t="str">
            <v>DEMOLIÇÃO DE FORRO EM GESSO</v>
          </cell>
          <cell r="D2146" t="str">
            <v>M2</v>
          </cell>
          <cell r="E2146">
            <v>6.04</v>
          </cell>
        </row>
        <row r="2147">
          <cell r="A2147" t="str">
            <v>10.50.004</v>
          </cell>
          <cell r="B2147" t="str">
            <v>DEMOLIÇÃO DE ENTARUGAMENTO</v>
          </cell>
          <cell r="D2147" t="str">
            <v>M2</v>
          </cell>
          <cell r="E2147">
            <v>2.19</v>
          </cell>
        </row>
        <row r="2148">
          <cell r="A2148" t="str">
            <v>10.50.005</v>
          </cell>
          <cell r="B2148" t="str">
            <v>DEMOLIÇÃO DE FORROS DE MADEIRA, EXCLUSIVE ENTARUGAMENTO.</v>
          </cell>
          <cell r="D2148" t="str">
            <v>M2</v>
          </cell>
          <cell r="E2148">
            <v>2.19</v>
          </cell>
        </row>
        <row r="2149">
          <cell r="A2149" t="str">
            <v>10.50.099</v>
          </cell>
          <cell r="B2149" t="str">
            <v>DEMOLICOES</v>
          </cell>
          <cell r="D2149" t="str">
            <v>MV</v>
          </cell>
          <cell r="E2149">
            <v>710.02</v>
          </cell>
        </row>
        <row r="2150">
          <cell r="A2150" t="str">
            <v>10.60.001</v>
          </cell>
          <cell r="B2150" t="str">
            <v>RETIRADA DE FORROS DE MADEIRA PREGADOS (PLACAS OU TABUAS)</v>
          </cell>
          <cell r="D2150" t="str">
            <v>M2</v>
          </cell>
          <cell r="E2150">
            <v>17.66</v>
          </cell>
        </row>
        <row r="2151">
          <cell r="A2151" t="str">
            <v>10.60.002</v>
          </cell>
          <cell r="B2151" t="str">
            <v>RETIRADA DE FORROS EM PLACAS APOIADAS</v>
          </cell>
          <cell r="D2151" t="str">
            <v>M2</v>
          </cell>
          <cell r="E2151">
            <v>9.4600000000000009</v>
          </cell>
        </row>
        <row r="2152">
          <cell r="A2152" t="str">
            <v>10.60.005</v>
          </cell>
          <cell r="B2152" t="str">
            <v>RETIRADA DE FORRO DE PVC EM LAMINAS</v>
          </cell>
          <cell r="D2152" t="str">
            <v>M2</v>
          </cell>
          <cell r="E2152">
            <v>17.66</v>
          </cell>
        </row>
        <row r="2153">
          <cell r="A2153" t="str">
            <v>10.60.099</v>
          </cell>
          <cell r="B2153" t="str">
            <v>RETIRADAS</v>
          </cell>
          <cell r="D2153" t="str">
            <v>MV</v>
          </cell>
          <cell r="E2153">
            <v>710.02</v>
          </cell>
        </row>
        <row r="2154">
          <cell r="A2154" t="str">
            <v>10.70.001</v>
          </cell>
          <cell r="B2154" t="str">
            <v>RECOLOCAÇÃO DE FORRO DE MADEIRA PREGADO (PLACAS OU TABUAS)</v>
          </cell>
          <cell r="D2154" t="str">
            <v>M2</v>
          </cell>
          <cell r="E2154">
            <v>19.920000000000002</v>
          </cell>
        </row>
        <row r="2155">
          <cell r="A2155" t="str">
            <v>10.70.002</v>
          </cell>
          <cell r="B2155" t="str">
            <v>RECOLOCAÇÃO DE FORRO EM PLACAS APOIADAS</v>
          </cell>
          <cell r="D2155" t="str">
            <v>M2</v>
          </cell>
          <cell r="E2155">
            <v>9.4600000000000009</v>
          </cell>
        </row>
        <row r="2156">
          <cell r="A2156" t="str">
            <v>10.70.005</v>
          </cell>
          <cell r="B2156" t="str">
            <v>RECOLOCACAO DE FORRO DE PVC EM LAMINAS</v>
          </cell>
          <cell r="D2156" t="str">
            <v>M2</v>
          </cell>
          <cell r="E2156">
            <v>17.66</v>
          </cell>
        </row>
        <row r="2157">
          <cell r="A2157" t="str">
            <v>10.70.099</v>
          </cell>
          <cell r="B2157" t="str">
            <v>RECOLOCACOES DE FORROS</v>
          </cell>
          <cell r="D2157" t="str">
            <v>MV</v>
          </cell>
          <cell r="E2157">
            <v>710.02</v>
          </cell>
        </row>
        <row r="2158">
          <cell r="A2158" t="str">
            <v>10.80.012</v>
          </cell>
          <cell r="B2158" t="str">
            <v>FORRO DE ESTUQUE</v>
          </cell>
          <cell r="D2158" t="str">
            <v>M2</v>
          </cell>
          <cell r="E2158">
            <v>235.73</v>
          </cell>
        </row>
        <row r="2159">
          <cell r="A2159" t="str">
            <v>10.80.033</v>
          </cell>
          <cell r="B2159" t="str">
            <v>PERFIL DE FERRO SECCAO CARTOLA EM CHAPA N 20 P/SUST DE FORRO</v>
          </cell>
          <cell r="D2159" t="str">
            <v>M</v>
          </cell>
          <cell r="E2159">
            <v>41.05</v>
          </cell>
        </row>
        <row r="2160">
          <cell r="A2160" t="str">
            <v>10.80.034</v>
          </cell>
          <cell r="B2160" t="str">
            <v>TABUA DE 10 X 1 CM TIPO MACHO-FEMEA G1-C4 PARA FORRO</v>
          </cell>
          <cell r="D2160" t="str">
            <v>M2</v>
          </cell>
          <cell r="E2160">
            <v>124.29</v>
          </cell>
        </row>
        <row r="2161">
          <cell r="A2161" t="str">
            <v>10.80.038</v>
          </cell>
          <cell r="B2161" t="str">
            <v>REPREGAMENTO DE FORROS DE MADEIRA</v>
          </cell>
          <cell r="D2161" t="str">
            <v>M2</v>
          </cell>
          <cell r="E2161">
            <v>7.5</v>
          </cell>
        </row>
        <row r="2162">
          <cell r="A2162" t="str">
            <v>10.80.040</v>
          </cell>
          <cell r="B2162" t="str">
            <v>ESTRUTURA DE ENTARUGAMENTO PARA FORRO DE MADEIRA</v>
          </cell>
          <cell r="D2162" t="str">
            <v>M2</v>
          </cell>
          <cell r="E2162">
            <v>87.94</v>
          </cell>
        </row>
        <row r="2163">
          <cell r="A2163" t="str">
            <v>10.80.099</v>
          </cell>
          <cell r="B2163" t="str">
            <v>SERVICOS EM FORROS - CONSERVACAO</v>
          </cell>
          <cell r="D2163" t="str">
            <v>MV</v>
          </cell>
          <cell r="E2163">
            <v>710.02</v>
          </cell>
        </row>
        <row r="2164">
          <cell r="A2164" t="str">
            <v>11.01.001</v>
          </cell>
          <cell r="B2164" t="str">
            <v>IMPERMEABILIZACAO DE SUB-SOLOS C/ARG CIM-AREIA 1:3 CONTENDO HIDROFUGO</v>
          </cell>
          <cell r="D2164" t="str">
            <v>M2</v>
          </cell>
          <cell r="E2164">
            <v>87.72</v>
          </cell>
        </row>
        <row r="2165">
          <cell r="A2165" t="str">
            <v>11.01.002</v>
          </cell>
          <cell r="B2165" t="str">
            <v>IMPERMEABILIZACAO DE SUB-SOLOS C/ARG CIM-AREIA 1:3 HIDR TINTA BETUMINOSA</v>
          </cell>
          <cell r="D2165" t="str">
            <v>M2</v>
          </cell>
          <cell r="E2165">
            <v>120.93</v>
          </cell>
        </row>
        <row r="2166">
          <cell r="A2166" t="str">
            <v>11.01.003</v>
          </cell>
          <cell r="B2166" t="str">
            <v>IMPERMEABILIZACAO POR CRISTALIZACAO - SUB SOLOS</v>
          </cell>
          <cell r="D2166" t="str">
            <v>M2</v>
          </cell>
          <cell r="E2166">
            <v>15.27</v>
          </cell>
        </row>
        <row r="2167">
          <cell r="A2167" t="str">
            <v>11.01.010</v>
          </cell>
          <cell r="B2167" t="str">
            <v>IMPERMEAB C/ ARGAM POLIMERICA SEMIFLEXIVEL P/ CORTINAS E POCOS DE ELEV
COM APLICAÇAO 4 DEMAOS</v>
          </cell>
          <cell r="D2167" t="str">
            <v>M2</v>
          </cell>
          <cell r="E2167">
            <v>29.91</v>
          </cell>
        </row>
        <row r="2168">
          <cell r="A2168" t="str">
            <v>11.01.099</v>
          </cell>
          <cell r="B2168" t="str">
            <v>IMPERMEABILIZACOES</v>
          </cell>
          <cell r="D2168" t="str">
            <v>MV</v>
          </cell>
          <cell r="E2168">
            <v>710.02</v>
          </cell>
        </row>
        <row r="2169">
          <cell r="A2169" t="str">
            <v>11.02.022</v>
          </cell>
          <cell r="B2169" t="str">
            <v>IMPERMEABILIZACAO MULTIMEMBRANAS ASFALTICAS - FELTRO ASFALTO</v>
          </cell>
          <cell r="D2169" t="str">
            <v>M2</v>
          </cell>
          <cell r="E2169">
            <v>385.98</v>
          </cell>
        </row>
        <row r="2170">
          <cell r="A2170" t="str">
            <v>11.02.023</v>
          </cell>
          <cell r="B2170" t="str">
            <v>IMPERMEABILIZACAO COM MANTA ELASTOMERICA BUTILICA OU EPDM</v>
          </cell>
          <cell r="D2170" t="str">
            <v>M2</v>
          </cell>
          <cell r="E2170">
            <v>580.26</v>
          </cell>
        </row>
        <row r="2171">
          <cell r="A2171" t="str">
            <v>11.02.024</v>
          </cell>
          <cell r="B2171" t="str">
            <v>IMPERMEABILIZACAO COM MANTA ASFALTICA PRE FABRICADA 4MM</v>
          </cell>
          <cell r="D2171" t="str">
            <v>M2</v>
          </cell>
          <cell r="E2171">
            <v>186.77</v>
          </cell>
        </row>
        <row r="2172">
          <cell r="A2172" t="str">
            <v>11.02.025</v>
          </cell>
          <cell r="B2172" t="str">
            <v>IMPERMEABILIZACAO COM MANTA ASFALTICA PRE FABRICADA 4MM - ACAB AREIA</v>
          </cell>
          <cell r="D2172" t="str">
            <v>M2</v>
          </cell>
          <cell r="E2172">
            <v>204.83</v>
          </cell>
        </row>
        <row r="2173">
          <cell r="A2173" t="str">
            <v>11.02.026</v>
          </cell>
          <cell r="B2173" t="str">
            <v>IMPERM C/ EMULSAO ACRILICA ESTRUT C/ VEU DE POLIESTER-6 DEMAOS / 2 EST</v>
          </cell>
          <cell r="D2173" t="str">
            <v>M2</v>
          </cell>
          <cell r="E2173">
            <v>77.73</v>
          </cell>
        </row>
        <row r="2174">
          <cell r="A2174" t="str">
            <v>11.02.027</v>
          </cell>
          <cell r="B2174" t="str">
            <v>IMPERMEABILIZACAO C/ EMULSAO ACRILICA - 6 DEMAOS</v>
          </cell>
          <cell r="D2174" t="str">
            <v>M2</v>
          </cell>
          <cell r="E2174">
            <v>63.39</v>
          </cell>
        </row>
        <row r="2175">
          <cell r="A2175" t="str">
            <v>11.02.035</v>
          </cell>
          <cell r="B2175" t="str">
            <v>IMPERMEAB C/ MANTA ASF PRE-FABR 4MM ACAB ALUMIN SEM PROT MECANICA</v>
          </cell>
          <cell r="D2175" t="str">
            <v>M2</v>
          </cell>
          <cell r="E2175">
            <v>204.41</v>
          </cell>
        </row>
        <row r="2176">
          <cell r="A2176" t="str">
            <v>11.02.040</v>
          </cell>
          <cell r="B2176" t="str">
            <v>IMPERMEABIL.EMULSAO ASFALTICA ELASTOMERICA MONOCOMPONENTE. APLICAÇAO 4 DEMÃOS INCLUS.TELA ESTRUTURANTE</v>
          </cell>
          <cell r="D2176" t="str">
            <v>M2</v>
          </cell>
          <cell r="E2176">
            <v>107.67</v>
          </cell>
        </row>
        <row r="2177">
          <cell r="A2177" t="str">
            <v>11.02.050</v>
          </cell>
          <cell r="B2177" t="str">
            <v>ISOLACAO TERMOACUSTICA - LA DE VIDRO ESP 1"</v>
          </cell>
          <cell r="D2177" t="str">
            <v>M2</v>
          </cell>
          <cell r="E2177">
            <v>36.4</v>
          </cell>
        </row>
        <row r="2178">
          <cell r="A2178" t="str">
            <v>11.02.054</v>
          </cell>
          <cell r="B2178" t="str">
            <v>ISOLAMENTO TERMICO COM CAMADAS DE ARGILA EXPANDIDA</v>
          </cell>
          <cell r="D2178" t="str">
            <v>M3</v>
          </cell>
          <cell r="E2178">
            <v>870.83</v>
          </cell>
        </row>
        <row r="2179">
          <cell r="A2179" t="str">
            <v>11.02.055</v>
          </cell>
          <cell r="B2179" t="str">
            <v>FORNEC E COLOCACAO DE ISOPOR P/ TRATAMENTO ACUSTICO ENTRE LAJES</v>
          </cell>
          <cell r="D2179" t="str">
            <v>M3</v>
          </cell>
          <cell r="E2179">
            <v>521.95000000000005</v>
          </cell>
        </row>
        <row r="2180">
          <cell r="A2180" t="str">
            <v>11.02.062</v>
          </cell>
          <cell r="B2180" t="str">
            <v>PROTECAO TERMO-MECANICA C/LADR HIDRAUL 1 COR INCL ARGAM ASSENT</v>
          </cell>
          <cell r="D2180" t="str">
            <v>M2</v>
          </cell>
          <cell r="E2180">
            <v>205.34</v>
          </cell>
        </row>
        <row r="2181">
          <cell r="A2181" t="str">
            <v>11.02.066</v>
          </cell>
          <cell r="B2181" t="str">
            <v>REGULARIZACAO DE SUPERFICIE P/ PREPARO IMPERM 1:3 E=2,5CM</v>
          </cell>
          <cell r="D2181" t="str">
            <v>M2</v>
          </cell>
          <cell r="E2181">
            <v>43.25</v>
          </cell>
        </row>
        <row r="2182">
          <cell r="A2182" t="str">
            <v>11.02.067</v>
          </cell>
          <cell r="B2182" t="str">
            <v>ARGAMASSA PARA PROTEÇAO MECANICA SOBRE SUPERFICIE IMPERMEABILIZADA TRAÇO 1:4  ESPESSURA 3CM</v>
          </cell>
          <cell r="D2182" t="str">
            <v>M2</v>
          </cell>
          <cell r="E2182">
            <v>44.41</v>
          </cell>
        </row>
        <row r="2183">
          <cell r="A2183" t="str">
            <v>11.02.099</v>
          </cell>
          <cell r="B2183" t="str">
            <v>IMPERMEABILIZACOES</v>
          </cell>
          <cell r="D2183" t="str">
            <v>MV</v>
          </cell>
          <cell r="E2183">
            <v>710.02</v>
          </cell>
        </row>
        <row r="2184">
          <cell r="A2184" t="str">
            <v>11.03.001</v>
          </cell>
          <cell r="B2184" t="str">
            <v>COM ARGAMASSA CIM AREIA 1:3 COM HIDROFUGO (APLICACAO INTERNA)</v>
          </cell>
          <cell r="D2184" t="str">
            <v>M2</v>
          </cell>
          <cell r="E2184">
            <v>87.72</v>
          </cell>
        </row>
        <row r="2185">
          <cell r="A2185" t="str">
            <v>11.03.002</v>
          </cell>
          <cell r="B2185" t="str">
            <v>COM ARGAMASSA CIM AREIA 1:3 COM HIDROFUGO E TINTA BET (APLIC INTERNA)</v>
          </cell>
          <cell r="D2185" t="str">
            <v>M2</v>
          </cell>
          <cell r="E2185">
            <v>120.93</v>
          </cell>
        </row>
        <row r="2186">
          <cell r="A2186" t="str">
            <v>11.03.004</v>
          </cell>
          <cell r="B2186" t="str">
            <v>IMPERMEABILIZACAO POR CRISTALIZACAO - RESERVATORIOS ENTERRADOS</v>
          </cell>
          <cell r="D2186" t="str">
            <v>M2</v>
          </cell>
          <cell r="E2186">
            <v>15.27</v>
          </cell>
        </row>
        <row r="2187">
          <cell r="A2187" t="str">
            <v>11.03.006</v>
          </cell>
          <cell r="B2187" t="str">
            <v>IMPERMEABILIZAÇAO RESERV.ELEV COM ARGAMASSA POLIMERICA APLICAÇAO 2 DEMÃOS SEMIFLEXIVEL + 4 DEMÃOS FLEXIVEL INCLUS.TELA ESTRUTURANTE</v>
          </cell>
          <cell r="D2187" t="str">
            <v>M2</v>
          </cell>
          <cell r="E2187">
            <v>79.06</v>
          </cell>
        </row>
        <row r="2188">
          <cell r="A2188" t="str">
            <v>11.03.007</v>
          </cell>
          <cell r="B2188" t="str">
            <v>IMPERMEABIL RESERV.ENTERRADO COM ARGAMASSA POLIMERICA SEMIFLEXIVEL COM APLICAÇÃO 4 DEMÃOS</v>
          </cell>
          <cell r="D2188" t="str">
            <v>M2</v>
          </cell>
          <cell r="E2188">
            <v>34.229999999999997</v>
          </cell>
        </row>
        <row r="2189">
          <cell r="A2189" t="str">
            <v>11.03.010</v>
          </cell>
          <cell r="B2189" t="str">
            <v>COM TINTA BETUMINOSA (APLICACAO EXTERNA)</v>
          </cell>
          <cell r="D2189" t="str">
            <v>M2</v>
          </cell>
          <cell r="E2189">
            <v>20.72</v>
          </cell>
        </row>
        <row r="2190">
          <cell r="A2190" t="str">
            <v>11.03.099</v>
          </cell>
          <cell r="B2190" t="str">
            <v>IMPERMEABILIZACOES</v>
          </cell>
          <cell r="D2190" t="str">
            <v>MV</v>
          </cell>
          <cell r="E2190">
            <v>710.02</v>
          </cell>
        </row>
        <row r="2191">
          <cell r="A2191" t="str">
            <v>11.04.002</v>
          </cell>
          <cell r="B2191" t="str">
            <v>JUNTAS DE DILATACAO FUGENBAND ELASTICO PERFIL 0-12</v>
          </cell>
          <cell r="D2191" t="str">
            <v>M</v>
          </cell>
          <cell r="E2191">
            <v>83.56</v>
          </cell>
        </row>
        <row r="2192">
          <cell r="A2192" t="str">
            <v>11.04.003</v>
          </cell>
          <cell r="B2192" t="str">
            <v>JUNTAS DE DILATACAO FUGENBANB ELASTICO PERFIL 0-22</v>
          </cell>
          <cell r="D2192" t="str">
            <v>M</v>
          </cell>
          <cell r="E2192">
            <v>141.32</v>
          </cell>
        </row>
        <row r="2193">
          <cell r="A2193" t="str">
            <v>11.04.004</v>
          </cell>
          <cell r="B2193" t="str">
            <v>JUNTAS DE DILATACAO/MASTIQUE ELASTICO OU POLIURETANO</v>
          </cell>
          <cell r="D2193" t="str">
            <v>C3</v>
          </cell>
          <cell r="E2193">
            <v>0.33</v>
          </cell>
        </row>
        <row r="2194">
          <cell r="A2194" t="str">
            <v>11.04.010</v>
          </cell>
          <cell r="B2194" t="str">
            <v>MANGUEIRA PLASTICA FLEXIVEL PARA JUNTA DE DILATACAO</v>
          </cell>
          <cell r="D2194" t="str">
            <v>M</v>
          </cell>
          <cell r="E2194">
            <v>17.739999999999998</v>
          </cell>
        </row>
        <row r="2195">
          <cell r="A2195" t="str">
            <v>11.04.012</v>
          </cell>
          <cell r="B2195" t="str">
            <v>ISOPOR PARA SUPORTE DE MASTIQUE</v>
          </cell>
          <cell r="D2195" t="str">
            <v>M</v>
          </cell>
          <cell r="E2195">
            <v>9.9600000000000009</v>
          </cell>
        </row>
        <row r="2196">
          <cell r="A2196" t="str">
            <v>11.04.021</v>
          </cell>
          <cell r="B2196" t="str">
            <v>JUNTA ELASTICA ESTRUTURAL NEOPRENE (REF 2020F) INCLUSIVE LIMPEZA</v>
          </cell>
          <cell r="D2196" t="str">
            <v>M</v>
          </cell>
          <cell r="E2196">
            <v>212.13</v>
          </cell>
        </row>
        <row r="2197">
          <cell r="A2197" t="str">
            <v>11.04.022</v>
          </cell>
          <cell r="B2197" t="str">
            <v>JUNTA ELASTICA ESTRUTURAL NEOPRENE (REF 2027M) INCLUSIVE LIMPEZA</v>
          </cell>
          <cell r="D2197" t="str">
            <v>M</v>
          </cell>
          <cell r="E2197">
            <v>201.72</v>
          </cell>
        </row>
        <row r="2198">
          <cell r="A2198" t="str">
            <v>11.04.030</v>
          </cell>
          <cell r="B2198" t="str">
            <v>CANTONEIRA DE ABAS IGUAIS 1"x1/8" ALUMINIO</v>
          </cell>
          <cell r="D2198" t="str">
            <v>M</v>
          </cell>
          <cell r="E2198">
            <v>69.05</v>
          </cell>
        </row>
        <row r="2199">
          <cell r="A2199" t="str">
            <v>11.04.041</v>
          </cell>
          <cell r="B2199" t="str">
            <v>SELANTE DE POLIURETANO P/JUNTAS MOVIMENTACAO/DESSOLIDARIZACAO QUADRO</v>
          </cell>
          <cell r="D2199" t="str">
            <v>M</v>
          </cell>
          <cell r="E2199">
            <v>41.42</v>
          </cell>
        </row>
        <row r="2200">
          <cell r="A2200" t="str">
            <v>11.04.099</v>
          </cell>
          <cell r="B2200" t="str">
            <v>SERVICOS EM JUNTAS DE DILATACAO</v>
          </cell>
          <cell r="D2200" t="str">
            <v>MV</v>
          </cell>
          <cell r="E2200">
            <v>710.02</v>
          </cell>
        </row>
        <row r="2201">
          <cell r="A2201" t="str">
            <v>11.50.001</v>
          </cell>
          <cell r="B2201" t="str">
            <v>DEMOLIÇÃO DE IMPERMEABILIZACOES COM MULTIMEMBRANAS ASFALT - ELEM SINT</v>
          </cell>
          <cell r="D2201" t="str">
            <v>M2</v>
          </cell>
          <cell r="E2201">
            <v>13.73</v>
          </cell>
        </row>
        <row r="2202">
          <cell r="A2202" t="str">
            <v>11.50.002</v>
          </cell>
          <cell r="B2202" t="str">
            <v>DEMOLIÇÃO DE ARGAMASSA COM IMPERMEABILIZANTE</v>
          </cell>
          <cell r="D2202" t="str">
            <v>M2</v>
          </cell>
          <cell r="E2202">
            <v>16.48</v>
          </cell>
        </row>
        <row r="2203">
          <cell r="A2203" t="str">
            <v>11.50.003</v>
          </cell>
          <cell r="B2203" t="str">
            <v>DEMOLIÇÃO DE ISOLAMENTO TÉRMICO COM CONCRETO CELULAR</v>
          </cell>
          <cell r="D2203" t="str">
            <v>M2</v>
          </cell>
          <cell r="E2203">
            <v>2.74</v>
          </cell>
        </row>
        <row r="2204">
          <cell r="A2204" t="str">
            <v>11.50.004</v>
          </cell>
          <cell r="B2204" t="str">
            <v>DEMOLIÇÃO DE ISOLAMENTO TÉRMICO DE MANTA DE LA DE VIDRO</v>
          </cell>
          <cell r="D2204" t="str">
            <v>M2</v>
          </cell>
          <cell r="E2204">
            <v>1.37</v>
          </cell>
        </row>
        <row r="2205">
          <cell r="A2205" t="str">
            <v>11.50.005</v>
          </cell>
          <cell r="B2205" t="str">
            <v>DEMOLIÇÃO PROTECAO TERMOMECANICA COM CONCRETO CELULAR</v>
          </cell>
          <cell r="D2205" t="str">
            <v>M2</v>
          </cell>
          <cell r="E2205">
            <v>13.73</v>
          </cell>
        </row>
        <row r="2206">
          <cell r="A2206" t="str">
            <v>11.50.050</v>
          </cell>
          <cell r="B2206" t="str">
            <v>DEMOLIÇÃO DE JUNTAS DE DILATACAO METALICAS</v>
          </cell>
          <cell r="D2206" t="str">
            <v>M</v>
          </cell>
          <cell r="E2206">
            <v>5.49</v>
          </cell>
        </row>
        <row r="2207">
          <cell r="A2207" t="str">
            <v>11.50.099</v>
          </cell>
          <cell r="B2207" t="str">
            <v>DEMOLICOES</v>
          </cell>
          <cell r="D2207" t="str">
            <v>MV</v>
          </cell>
          <cell r="E2207">
            <v>710.02</v>
          </cell>
        </row>
        <row r="2208">
          <cell r="A2208" t="str">
            <v>11.60.001</v>
          </cell>
          <cell r="B2208" t="str">
            <v>RETIRADA DE ISOLAMENTO TÉRMICO COM CONCRETO CELULAR OU TIJOLOS CERÂMICOS</v>
          </cell>
          <cell r="D2208" t="str">
            <v>M2</v>
          </cell>
          <cell r="E2208">
            <v>8.24</v>
          </cell>
        </row>
        <row r="2209">
          <cell r="A2209" t="str">
            <v>11.60.002</v>
          </cell>
          <cell r="B2209" t="str">
            <v>RETIRADA DE ISOLAMENTO TERMICO COM DOLOMITA/SEIXOS ROLADOS/ARGILA
EXPANDIDA</v>
          </cell>
          <cell r="D2209" t="str">
            <v>M2</v>
          </cell>
          <cell r="E2209">
            <v>2.74</v>
          </cell>
        </row>
        <row r="2210">
          <cell r="A2210" t="str">
            <v>11.60.099</v>
          </cell>
          <cell r="B2210" t="str">
            <v>RETIRADAS</v>
          </cell>
          <cell r="D2210" t="str">
            <v>MV</v>
          </cell>
          <cell r="E2210">
            <v>710.02</v>
          </cell>
        </row>
        <row r="2211">
          <cell r="A2211" t="str">
            <v>11.70.015</v>
          </cell>
          <cell r="B2211" t="str">
            <v>RECOLOCAÇÃO DE ISOLAMENTO TÉRMICO EM BRITA E SEIXO ROLADO.</v>
          </cell>
          <cell r="D2211" t="str">
            <v>M3</v>
          </cell>
          <cell r="E2211">
            <v>118.12</v>
          </cell>
        </row>
        <row r="2212">
          <cell r="A2212" t="str">
            <v>11.70.099</v>
          </cell>
          <cell r="B2212" t="str">
            <v>RECOLOCACOES DE IMPERMEABILIZACOES/JUNTA DE DILATACAO</v>
          </cell>
          <cell r="D2212" t="str">
            <v>MV</v>
          </cell>
          <cell r="E2212">
            <v>710.02</v>
          </cell>
        </row>
        <row r="2213">
          <cell r="A2213" t="str">
            <v>11.80.099</v>
          </cell>
          <cell r="B2213" t="str">
            <v>SERVICOS DE IMPERMEABILIZACAO/JUNTAS DE DILATACAO - CONSERVACAO</v>
          </cell>
          <cell r="D2213" t="str">
            <v>MV</v>
          </cell>
          <cell r="E2213">
            <v>710.02</v>
          </cell>
        </row>
        <row r="2214">
          <cell r="A2214" t="str">
            <v>12.01.001</v>
          </cell>
          <cell r="B2214" t="str">
            <v>CHAPISCO</v>
          </cell>
          <cell r="D2214" t="str">
            <v>M2</v>
          </cell>
          <cell r="E2214">
            <v>17.329999999999998</v>
          </cell>
        </row>
        <row r="2215">
          <cell r="A2215" t="str">
            <v>12.01.006</v>
          </cell>
          <cell r="B2215" t="str">
            <v>EMBOCO DESEMPENADO</v>
          </cell>
          <cell r="D2215" t="str">
            <v>M2</v>
          </cell>
          <cell r="E2215">
            <v>60.15</v>
          </cell>
        </row>
        <row r="2216">
          <cell r="A2216" t="str">
            <v>12.01.099</v>
          </cell>
          <cell r="B2216" t="str">
            <v>REVESTIMENTOS PARA TETOS</v>
          </cell>
          <cell r="D2216" t="str">
            <v>MV</v>
          </cell>
          <cell r="E2216">
            <v>710.02</v>
          </cell>
        </row>
        <row r="2217">
          <cell r="A2217" t="str">
            <v>12.02.002</v>
          </cell>
          <cell r="B2217" t="str">
            <v>CHAPISCO</v>
          </cell>
          <cell r="D2217" t="str">
            <v>M2</v>
          </cell>
          <cell r="E2217">
            <v>9.59</v>
          </cell>
        </row>
        <row r="2218">
          <cell r="A2218" t="str">
            <v>12.02.003</v>
          </cell>
          <cell r="B2218" t="str">
            <v>CHAPISCO ROLADO PARA SUPERFICIES LISAS</v>
          </cell>
          <cell r="D2218" t="str">
            <v>M2</v>
          </cell>
          <cell r="E2218">
            <v>12.81</v>
          </cell>
        </row>
        <row r="2219">
          <cell r="A2219" t="str">
            <v>12.02.005</v>
          </cell>
          <cell r="B2219" t="str">
            <v>EMBOCO</v>
          </cell>
          <cell r="D2219" t="str">
            <v>M2</v>
          </cell>
          <cell r="E2219">
            <v>49.44</v>
          </cell>
        </row>
        <row r="2220">
          <cell r="A2220" t="str">
            <v>12.02.006</v>
          </cell>
          <cell r="B2220" t="str">
            <v>EMBOCO DESEMPENADO</v>
          </cell>
          <cell r="D2220" t="str">
            <v>M2</v>
          </cell>
          <cell r="E2220">
            <v>60.33</v>
          </cell>
        </row>
        <row r="2221">
          <cell r="A2221" t="str">
            <v>12.02.007</v>
          </cell>
          <cell r="B2221" t="str">
            <v>REBOCO</v>
          </cell>
          <cell r="D2221" t="str">
            <v>M2</v>
          </cell>
          <cell r="E2221">
            <v>36.56</v>
          </cell>
        </row>
        <row r="2222">
          <cell r="A2222" t="str">
            <v>12.02.009</v>
          </cell>
          <cell r="B2222" t="str">
            <v>REVESTIMENTO COM GESSO</v>
          </cell>
          <cell r="D2222" t="str">
            <v>M2</v>
          </cell>
          <cell r="E2222">
            <v>29.73</v>
          </cell>
        </row>
        <row r="2223">
          <cell r="A2223" t="str">
            <v>12.02.010</v>
          </cell>
          <cell r="B2223" t="str">
            <v>REVESTIMENTO TEXTURIZADO ACRILICO BRANCO</v>
          </cell>
          <cell r="D2223" t="str">
            <v>M2</v>
          </cell>
          <cell r="E2223">
            <v>46.06</v>
          </cell>
        </row>
        <row r="2224">
          <cell r="A2224" t="str">
            <v>12.02.011</v>
          </cell>
          <cell r="B2224" t="str">
            <v>REVESTIMENTO TEXTURIZADO ACRILICO BRANCO E PINTURA ACRILICA</v>
          </cell>
          <cell r="D2224" t="str">
            <v>M2</v>
          </cell>
          <cell r="E2224">
            <v>54.18</v>
          </cell>
        </row>
        <row r="2225">
          <cell r="A2225" t="str">
            <v>12.02.012</v>
          </cell>
          <cell r="B2225" t="str">
            <v>CERAMICA ESMALTADA 10X10CM - LARANJA,VERMELHO,AMARELO</v>
          </cell>
          <cell r="D2225" t="str">
            <v>M2</v>
          </cell>
          <cell r="E2225">
            <v>262.37</v>
          </cell>
        </row>
        <row r="2226">
          <cell r="A2226" t="str">
            <v>12.02.013</v>
          </cell>
          <cell r="B2226" t="str">
            <v>CERAMICA ESMALTADA 10X10CM - AZUL,VERDE,PRETO</v>
          </cell>
          <cell r="D2226" t="str">
            <v>M2</v>
          </cell>
          <cell r="E2226">
            <v>213.22</v>
          </cell>
        </row>
        <row r="2227">
          <cell r="A2227" t="str">
            <v>12.02.014</v>
          </cell>
          <cell r="B2227" t="str">
            <v>CERAMICA ESMALTADA 10X10CM - BRANCO,AREIA,BEGE,OCRE,CINZA</v>
          </cell>
          <cell r="D2227" t="str">
            <v>M2</v>
          </cell>
          <cell r="E2227">
            <v>201.28</v>
          </cell>
        </row>
        <row r="2228">
          <cell r="A2228" t="str">
            <v>12.02.029</v>
          </cell>
          <cell r="B2228" t="str">
            <v>CERAMICA ESMALTADA 20X20CM</v>
          </cell>
          <cell r="D2228" t="str">
            <v>M2</v>
          </cell>
          <cell r="E2228">
            <v>134.19</v>
          </cell>
        </row>
        <row r="2229">
          <cell r="A2229" t="str">
            <v>12.02.036</v>
          </cell>
          <cell r="B2229" t="str">
            <v>REVESTIMENTO COM AZULEJOS  RETIFICADOS LISOS BRANCO BRILHANTE</v>
          </cell>
          <cell r="D2229" t="str">
            <v>M2</v>
          </cell>
          <cell r="E2229">
            <v>142.46</v>
          </cell>
        </row>
        <row r="2230">
          <cell r="A2230" t="str">
            <v>12.02.043</v>
          </cell>
          <cell r="B2230" t="str">
            <v>PERFIL SEXTAVADO EM ALUMINIO PARA AZULEJO</v>
          </cell>
          <cell r="D2230" t="str">
            <v>M</v>
          </cell>
          <cell r="E2230">
            <v>11.18</v>
          </cell>
        </row>
        <row r="2231">
          <cell r="A2231" t="str">
            <v>12.02.044</v>
          </cell>
          <cell r="B2231" t="str">
            <v>PERFIL CANTONEIRA EM ALUMINIO PARA REBOCO</v>
          </cell>
          <cell r="D2231" t="str">
            <v>M</v>
          </cell>
          <cell r="E2231">
            <v>37.700000000000003</v>
          </cell>
        </row>
        <row r="2232">
          <cell r="A2232" t="str">
            <v>12.02.050</v>
          </cell>
          <cell r="B2232" t="str">
            <v>REVESTIMENTO TEXT. ACRIL. PIGMENTADO (CORES PRONTAS) - ACAB RANHURADO</v>
          </cell>
          <cell r="D2232" t="str">
            <v>M2</v>
          </cell>
          <cell r="E2232">
            <v>52.14</v>
          </cell>
        </row>
        <row r="2233">
          <cell r="A2233" t="str">
            <v>12.02.051</v>
          </cell>
          <cell r="B2233" t="str">
            <v>REVESTIMENTO TEXTURIZADO ACRILICO PIGMENTADO (CORES PRONTAS)</v>
          </cell>
          <cell r="D2233" t="str">
            <v>M2</v>
          </cell>
          <cell r="E2233">
            <v>42.57</v>
          </cell>
        </row>
        <row r="2234">
          <cell r="A2234" t="str">
            <v>12.02.072</v>
          </cell>
          <cell r="B2234" t="str">
            <v>GUARNIÇÃO APARELHADA 5 X 1 CM G1-C4 P/ACABAM JUNTAS DILATACAO</v>
          </cell>
          <cell r="D2234" t="str">
            <v>M</v>
          </cell>
          <cell r="E2234">
            <v>19.89</v>
          </cell>
        </row>
        <row r="2235">
          <cell r="A2235" t="str">
            <v>12.02.099</v>
          </cell>
          <cell r="B2235" t="str">
            <v>REVESTIMENTOS P/ PAREDES INTERNAS</v>
          </cell>
          <cell r="D2235" t="str">
            <v>MV</v>
          </cell>
          <cell r="E2235">
            <v>710.02</v>
          </cell>
        </row>
        <row r="2236">
          <cell r="A2236" t="str">
            <v>12.04.004</v>
          </cell>
          <cell r="B2236" t="str">
            <v>CHAPISCO</v>
          </cell>
          <cell r="D2236" t="str">
            <v>M2</v>
          </cell>
          <cell r="E2236">
            <v>9.59</v>
          </cell>
        </row>
        <row r="2237">
          <cell r="A2237" t="str">
            <v>12.04.005</v>
          </cell>
          <cell r="B2237" t="str">
            <v>EMBOCO</v>
          </cell>
          <cell r="D2237" t="str">
            <v>M2</v>
          </cell>
          <cell r="E2237">
            <v>49.44</v>
          </cell>
        </row>
        <row r="2238">
          <cell r="A2238" t="str">
            <v>12.04.006</v>
          </cell>
          <cell r="B2238" t="str">
            <v>EMBOCO DESEMPENADO</v>
          </cell>
          <cell r="D2238" t="str">
            <v>M2</v>
          </cell>
          <cell r="E2238">
            <v>60.15</v>
          </cell>
        </row>
        <row r="2239">
          <cell r="A2239" t="str">
            <v>12.04.007</v>
          </cell>
          <cell r="B2239" t="str">
            <v>REBOCO</v>
          </cell>
          <cell r="D2239" t="str">
            <v>M2</v>
          </cell>
          <cell r="E2239">
            <v>36.56</v>
          </cell>
        </row>
        <row r="2240">
          <cell r="A2240" t="str">
            <v>12.04.008</v>
          </cell>
          <cell r="B2240" t="str">
            <v>CHAPISCO FINO PENEIRADO</v>
          </cell>
          <cell r="D2240" t="str">
            <v>M2</v>
          </cell>
          <cell r="E2240">
            <v>11.51</v>
          </cell>
        </row>
        <row r="2241">
          <cell r="A2241" t="str">
            <v>12.04.013</v>
          </cell>
          <cell r="B2241" t="str">
            <v>REVESTIMENTO TEXT. ACRIL. PIGMENTADO (CORES PRONTAS)- ACAB RANHURADO</v>
          </cell>
          <cell r="D2241" t="str">
            <v>M2</v>
          </cell>
          <cell r="E2241">
            <v>52.14</v>
          </cell>
        </row>
        <row r="2242">
          <cell r="A2242" t="str">
            <v>12.04.014</v>
          </cell>
          <cell r="B2242" t="str">
            <v>REVESTIMENTO TEXTURIZADO ACRILICO PIGMENTADO (CORES PRONTA)</v>
          </cell>
          <cell r="D2242" t="str">
            <v>M2</v>
          </cell>
          <cell r="E2242">
            <v>42.57</v>
          </cell>
        </row>
        <row r="2243">
          <cell r="A2243" t="str">
            <v>12.04.018</v>
          </cell>
          <cell r="B2243" t="str">
            <v>REVESTIMENTO TEXTURIZADO ACRILICO BRANCO</v>
          </cell>
          <cell r="D2243" t="str">
            <v>M2</v>
          </cell>
          <cell r="E2243">
            <v>46.06</v>
          </cell>
        </row>
        <row r="2244">
          <cell r="A2244" t="str">
            <v>12.04.019</v>
          </cell>
          <cell r="B2244" t="str">
            <v>REVESTIMENTO TEXTURIZADO ACRILICO BRANCO E PINTURA ACRILICA</v>
          </cell>
          <cell r="D2244" t="str">
            <v>M2</v>
          </cell>
          <cell r="E2244">
            <v>54.18</v>
          </cell>
        </row>
        <row r="2245">
          <cell r="A2245" t="str">
            <v>12.04.020</v>
          </cell>
          <cell r="B2245" t="str">
            <v>REVESTIMENTO COM PASTILHAS NATURAIS 2,5X2,5CM</v>
          </cell>
          <cell r="D2245" t="str">
            <v>M2</v>
          </cell>
          <cell r="E2245">
            <v>520.83000000000004</v>
          </cell>
        </row>
        <row r="2246">
          <cell r="A2246" t="str">
            <v>12.04.021</v>
          </cell>
          <cell r="B2246" t="str">
            <v>REVESTIMENTO COM PASTILHAS NATURAIS 5,0X5,0CM</v>
          </cell>
          <cell r="D2246" t="str">
            <v>M2</v>
          </cell>
          <cell r="E2246">
            <v>387.22</v>
          </cell>
        </row>
        <row r="2247">
          <cell r="A2247" t="str">
            <v>12.04.022</v>
          </cell>
          <cell r="B2247" t="str">
            <v>REVESTIMENTO COM PASTILHAS ESMALTADAS 2,5X 2,5 CM</v>
          </cell>
          <cell r="D2247" t="str">
            <v>M2</v>
          </cell>
          <cell r="E2247">
            <v>248.88</v>
          </cell>
        </row>
        <row r="2248">
          <cell r="A2248" t="str">
            <v>12.04.023</v>
          </cell>
          <cell r="B2248" t="str">
            <v>REVESTIMENTO COM PASTILHAS ESMALTADAS 4,0X 4,0 CM</v>
          </cell>
          <cell r="D2248" t="str">
            <v>M2</v>
          </cell>
          <cell r="E2248">
            <v>220.47</v>
          </cell>
        </row>
        <row r="2249">
          <cell r="A2249" t="str">
            <v>12.04.024</v>
          </cell>
          <cell r="B2249" t="str">
            <v>REVESTIMENTO COM PASTILHAS ESMALTADAS 5,0X 5,0 CM</v>
          </cell>
          <cell r="D2249" t="str">
            <v>M2</v>
          </cell>
          <cell r="E2249">
            <v>298.66000000000003</v>
          </cell>
        </row>
        <row r="2250">
          <cell r="A2250" t="str">
            <v>12.04.040</v>
          </cell>
          <cell r="B2250" t="str">
            <v>REVESTIMENTO C/ PLAQUETA LAMINADA</v>
          </cell>
          <cell r="D2250" t="str">
            <v>M2</v>
          </cell>
          <cell r="E2250">
            <v>229.98</v>
          </cell>
        </row>
        <row r="2251">
          <cell r="A2251" t="str">
            <v>12.04.048</v>
          </cell>
          <cell r="B2251" t="str">
            <v>CERAMICA ESMALTADA 10X10CM - LARANJA,VERMELHO,AMARELO</v>
          </cell>
          <cell r="D2251" t="str">
            <v>M2</v>
          </cell>
          <cell r="E2251">
            <v>275.04000000000002</v>
          </cell>
        </row>
        <row r="2252">
          <cell r="A2252" t="str">
            <v>12.04.049</v>
          </cell>
          <cell r="B2252" t="str">
            <v>CERAMICA ESMALTADA 10X10CM - AZUL,VERDE,PRETO</v>
          </cell>
          <cell r="D2252" t="str">
            <v>M2</v>
          </cell>
          <cell r="E2252">
            <v>225.89</v>
          </cell>
        </row>
        <row r="2253">
          <cell r="A2253" t="str">
            <v>12.04.050</v>
          </cell>
          <cell r="B2253" t="str">
            <v>CERAMICA ESMALTADA 10X10CM - BRANCO,AREIA,BEGE,OCRE,CINZA</v>
          </cell>
          <cell r="D2253" t="str">
            <v>M2</v>
          </cell>
          <cell r="E2253">
            <v>213.95</v>
          </cell>
        </row>
        <row r="2254">
          <cell r="A2254" t="str">
            <v>12.04.099</v>
          </cell>
          <cell r="B2254" t="str">
            <v>REVESTIMENTOS PARA PAREDES EXTERNAS</v>
          </cell>
          <cell r="D2254" t="str">
            <v>MV</v>
          </cell>
          <cell r="E2254">
            <v>710.02</v>
          </cell>
        </row>
        <row r="2255">
          <cell r="A2255" t="str">
            <v>12.50.001</v>
          </cell>
          <cell r="B2255" t="str">
            <v>DEMOLIÇÃO DE REVESTIMENTO EM ARGAMASSA/GESSO EM FORRO E PAREDES</v>
          </cell>
          <cell r="D2255" t="str">
            <v>M2</v>
          </cell>
          <cell r="E2255">
            <v>15.4</v>
          </cell>
        </row>
        <row r="2256">
          <cell r="A2256" t="str">
            <v>12.50.002</v>
          </cell>
          <cell r="B2256" t="str">
            <v>DEMOLIÇÃO DE REVEST DE AZULEJOS, PASTILHAS E LADRILHOS INCL ARG ASSENTAMENTO</v>
          </cell>
          <cell r="D2256" t="str">
            <v>M2</v>
          </cell>
          <cell r="E2256">
            <v>23.1</v>
          </cell>
        </row>
        <row r="2257">
          <cell r="A2257" t="str">
            <v>12.50.003</v>
          </cell>
          <cell r="B2257" t="str">
            <v>DEMOLIÇÃO SOMENTE DE AZULEJO</v>
          </cell>
          <cell r="D2257" t="str">
            <v>M2</v>
          </cell>
          <cell r="E2257">
            <v>7.7</v>
          </cell>
        </row>
        <row r="2258">
          <cell r="A2258" t="str">
            <v>12.50.099</v>
          </cell>
          <cell r="B2258" t="str">
            <v>DEMOLICOES</v>
          </cell>
          <cell r="D2258" t="str">
            <v>MV</v>
          </cell>
          <cell r="E2258">
            <v>710.02</v>
          </cell>
        </row>
        <row r="2259">
          <cell r="A2259" t="str">
            <v>12.60.001</v>
          </cell>
          <cell r="B2259" t="str">
            <v>RETIRADA DE MÁRMORE PEDRAS OU GRANITOS INCL DEMOLICÃO ARGAMASSA ASSENTAMENTO</v>
          </cell>
          <cell r="D2259" t="str">
            <v>M2</v>
          </cell>
          <cell r="E2259">
            <v>49.44</v>
          </cell>
        </row>
        <row r="2260">
          <cell r="A2260" t="str">
            <v>12.60.099</v>
          </cell>
          <cell r="B2260" t="str">
            <v>RETIRADAS</v>
          </cell>
          <cell r="D2260" t="str">
            <v>MV</v>
          </cell>
          <cell r="E2260">
            <v>710.02</v>
          </cell>
        </row>
        <row r="2261">
          <cell r="A2261" t="str">
            <v>12.70.001</v>
          </cell>
          <cell r="B2261" t="str">
            <v>RECOLOCAÇÃO DE MÁRMORE, PEDRAS E GRANITOS</v>
          </cell>
          <cell r="D2261" t="str">
            <v>M2</v>
          </cell>
          <cell r="E2261">
            <v>157.61000000000001</v>
          </cell>
        </row>
        <row r="2262">
          <cell r="A2262" t="str">
            <v>12.70.099</v>
          </cell>
          <cell r="B2262" t="str">
            <v>RECOLOCACOES DE REVESTIMENTOS DE FORRO E PAREDE</v>
          </cell>
          <cell r="D2262" t="str">
            <v>MV</v>
          </cell>
          <cell r="E2262">
            <v>710.02</v>
          </cell>
        </row>
        <row r="2263">
          <cell r="A2263" t="str">
            <v>12.80.003</v>
          </cell>
          <cell r="B2263" t="str">
            <v>CHAPISCO RUSTICO COM PEDRISCO</v>
          </cell>
          <cell r="D2263" t="str">
            <v>M2</v>
          </cell>
          <cell r="E2263">
            <v>17.48</v>
          </cell>
        </row>
        <row r="2264">
          <cell r="A2264" t="str">
            <v>12.80.030</v>
          </cell>
          <cell r="B2264" t="str">
            <v>REPARO EM TRINCAS E RACHADURAS</v>
          </cell>
          <cell r="D2264" t="str">
            <v>M</v>
          </cell>
          <cell r="E2264">
            <v>19.02</v>
          </cell>
        </row>
        <row r="2265">
          <cell r="A2265" t="str">
            <v>12.80.050</v>
          </cell>
          <cell r="B2265" t="str">
            <v>CANTONEIRA DE FERRO DE 1"X1"X1/8"</v>
          </cell>
          <cell r="D2265" t="str">
            <v>M</v>
          </cell>
          <cell r="E2265">
            <v>61.24</v>
          </cell>
        </row>
        <row r="2266">
          <cell r="A2266" t="str">
            <v>12.80.051</v>
          </cell>
          <cell r="B2266" t="str">
            <v>CANTONEIRA DE ABAS IGUAIS 1"x1/8" ALUMINIO</v>
          </cell>
          <cell r="D2266" t="str">
            <v>M</v>
          </cell>
          <cell r="E2266">
            <v>63.56</v>
          </cell>
        </row>
        <row r="2267">
          <cell r="A2267" t="str">
            <v>12.80.099</v>
          </cell>
          <cell r="B2267" t="str">
            <v>SERVICOS EM REVESTIMENTOS DE FORRO E PAREDE - CONSERVACAO</v>
          </cell>
          <cell r="D2267" t="str">
            <v>MV</v>
          </cell>
          <cell r="E2267">
            <v>710.02</v>
          </cell>
        </row>
        <row r="2268">
          <cell r="A2268" t="str">
            <v>13.01.004</v>
          </cell>
          <cell r="B2268" t="str">
            <v>LASTRO DE CONCRETO C/ HIDROFUGO E=5CM</v>
          </cell>
          <cell r="D2268" t="str">
            <v>M2</v>
          </cell>
          <cell r="E2268">
            <v>56.62</v>
          </cell>
        </row>
        <row r="2269">
          <cell r="A2269" t="str">
            <v>13.01.006</v>
          </cell>
          <cell r="B2269" t="str">
            <v>LASTRO DE PEDRA BRITADA - 5CM</v>
          </cell>
          <cell r="D2269" t="str">
            <v>M2</v>
          </cell>
          <cell r="E2269">
            <v>14.6</v>
          </cell>
        </row>
        <row r="2270">
          <cell r="A2270" t="str">
            <v>13.01.010</v>
          </cell>
          <cell r="B2270" t="str">
            <v>ENCHIMENTO DE REBAIXO DE LAJE COM TIJOLOS CERAMICOS FURADOS</v>
          </cell>
          <cell r="D2270" t="str">
            <v>M3</v>
          </cell>
          <cell r="E2270">
            <v>557.08000000000004</v>
          </cell>
        </row>
        <row r="2271">
          <cell r="A2271" t="str">
            <v>13.01.011</v>
          </cell>
          <cell r="B2271" t="str">
            <v>ENCHIMENTO DE REBAIXO DE LAJE COM CACOS DE CONCRETO CELULAR</v>
          </cell>
          <cell r="D2271" t="str">
            <v>M3</v>
          </cell>
          <cell r="E2271">
            <v>751.53</v>
          </cell>
        </row>
        <row r="2272">
          <cell r="A2272" t="str">
            <v>13.01.017</v>
          </cell>
          <cell r="B2272" t="str">
            <v>ARGAMASSA DE REGULARIZACAO CIM/AREIA 1:3 ESP=2,50CM</v>
          </cell>
          <cell r="D2272" t="str">
            <v>M2</v>
          </cell>
          <cell r="E2272">
            <v>43.25</v>
          </cell>
        </row>
        <row r="2273">
          <cell r="A2273" t="str">
            <v>13.01.018</v>
          </cell>
          <cell r="B2273" t="str">
            <v>ARGAMASSA DE REGULARIZACAO CIM/AREIA 1:3 C/ IMPERM. ESP=2,50CM</v>
          </cell>
          <cell r="D2273" t="str">
            <v>M2</v>
          </cell>
          <cell r="E2273">
            <v>45.08</v>
          </cell>
        </row>
        <row r="2274">
          <cell r="A2274" t="str">
            <v>13.01.099</v>
          </cell>
          <cell r="B2274" t="str">
            <v>SERVICOS DE LASTROS E/OU ENCHIMENTOS</v>
          </cell>
          <cell r="D2274" t="str">
            <v>MV</v>
          </cell>
          <cell r="E2274">
            <v>710.02</v>
          </cell>
        </row>
        <row r="2275">
          <cell r="A2275" t="str">
            <v>13.02.004</v>
          </cell>
          <cell r="B2275" t="str">
            <v>CIMENTADO DESEMPENADO E ALISADO C/ CORANTE E=3,5CM INCL ARG REG</v>
          </cell>
          <cell r="D2275" t="str">
            <v>M2</v>
          </cell>
          <cell r="E2275">
            <v>93.78</v>
          </cell>
        </row>
        <row r="2276">
          <cell r="A2276" t="str">
            <v>13.02.005</v>
          </cell>
          <cell r="B2276" t="str">
            <v>CIMENTADO DESEMPENADO ALISADO E=3,50CM INCL ARG REG</v>
          </cell>
          <cell r="D2276" t="str">
            <v>M2</v>
          </cell>
          <cell r="E2276">
            <v>87.46</v>
          </cell>
        </row>
        <row r="2277">
          <cell r="A2277" t="str">
            <v>13.02.006</v>
          </cell>
          <cell r="B2277" t="str">
            <v>PISO DE CONCRETO Fck 25MPa DESEMPENAMENTO MECÂNICO E=8CM</v>
          </cell>
          <cell r="D2277" t="str">
            <v>M2</v>
          </cell>
          <cell r="E2277">
            <v>115.76</v>
          </cell>
        </row>
        <row r="2278">
          <cell r="A2278" t="str">
            <v>13.02.007</v>
          </cell>
          <cell r="B2278" t="str">
            <v>PISO DE CONCRETO LISO-FUNDACAO DIRETA FCK-25 MPA</v>
          </cell>
          <cell r="D2278" t="str">
            <v>M2</v>
          </cell>
          <cell r="E2278">
            <v>240.97</v>
          </cell>
        </row>
        <row r="2279">
          <cell r="A2279" t="str">
            <v>13.02.009</v>
          </cell>
          <cell r="B2279" t="str">
            <v>PISO DE CONCRETO CAMURCADO-FUNDACAO DIRETA FCK-25 MPA</v>
          </cell>
          <cell r="D2279" t="str">
            <v>M2</v>
          </cell>
          <cell r="E2279">
            <v>227.7</v>
          </cell>
        </row>
        <row r="2280">
          <cell r="A2280" t="str">
            <v>13.02.010</v>
          </cell>
          <cell r="B2280" t="str">
            <v>QE-26 QUADRA DE ESPORTES/DE CONCRETO/LAJE ALVEOLAR</v>
          </cell>
          <cell r="D2280" t="str">
            <v>M2</v>
          </cell>
          <cell r="E2280">
            <v>36.85</v>
          </cell>
        </row>
        <row r="2281">
          <cell r="A2281" t="str">
            <v>13.02.011</v>
          </cell>
          <cell r="B2281" t="str">
            <v>QE-27 QUADRA DE ESPORTES/PISO DE CONCRETO/PRE-LAJE TRELICADA</v>
          </cell>
          <cell r="D2281" t="str">
            <v>M2</v>
          </cell>
          <cell r="E2281">
            <v>36.85</v>
          </cell>
        </row>
        <row r="2282">
          <cell r="A2282" t="str">
            <v>13.02.012</v>
          </cell>
          <cell r="B2282" t="str">
            <v>QE-28 QUADRA DE ESPORTES/PISO COM PROTECAO ACUSTICA SOBRE LAJE</v>
          </cell>
          <cell r="D2282" t="str">
            <v>M2</v>
          </cell>
          <cell r="E2282">
            <v>320.22000000000003</v>
          </cell>
        </row>
        <row r="2283">
          <cell r="A2283" t="str">
            <v>13.02.013</v>
          </cell>
          <cell r="B2283" t="str">
            <v>QE-29 ESPACO MULTIESPORTIVO/PISO DE CONCRETO/LAJE ALVEOLAR</v>
          </cell>
          <cell r="D2283" t="str">
            <v>M2</v>
          </cell>
          <cell r="E2283">
            <v>61</v>
          </cell>
        </row>
        <row r="2284">
          <cell r="A2284" t="str">
            <v>13.02.014</v>
          </cell>
          <cell r="B2284" t="str">
            <v>QE-30 ESPACO MULTIESPORTIVO/PISO DE CONCRETO/PRE-LAJE TRELICADA</v>
          </cell>
          <cell r="D2284" t="str">
            <v>M2</v>
          </cell>
          <cell r="E2284">
            <v>61.15</v>
          </cell>
        </row>
        <row r="2285">
          <cell r="A2285" t="str">
            <v>13.02.015</v>
          </cell>
          <cell r="B2285" t="str">
            <v>QE-31 ESPACO MULTIESPORTIVO/PISO COM PROTECAO ACUSTICA SOBRE LAJE</v>
          </cell>
          <cell r="D2285" t="str">
            <v>M2</v>
          </cell>
          <cell r="E2285">
            <v>325.55</v>
          </cell>
        </row>
        <row r="2286">
          <cell r="A2286" t="str">
            <v>13.02.017</v>
          </cell>
          <cell r="B2286" t="str">
            <v>LADRILHOS HIDRAULICOS DE 20X20 CM LISOS EM UMA COR</v>
          </cell>
          <cell r="D2286" t="str">
            <v>M2</v>
          </cell>
          <cell r="E2286">
            <v>154.04</v>
          </cell>
        </row>
        <row r="2287">
          <cell r="A2287" t="str">
            <v>13.02.019</v>
          </cell>
          <cell r="B2287" t="str">
            <v>LADRILHO HIDRAULICO 25X25 E=2CM - PISO TATIL DE ALERTA</v>
          </cell>
          <cell r="D2287" t="str">
            <v>M2</v>
          </cell>
          <cell r="E2287">
            <v>187.08</v>
          </cell>
        </row>
        <row r="2288">
          <cell r="A2288" t="str">
            <v>13.02.020</v>
          </cell>
          <cell r="B2288" t="str">
            <v>LADRILHO HIDRAULICO 25X25 E=2CM - PISO TATIL DIRECIONAL</v>
          </cell>
          <cell r="D2288" t="str">
            <v>M2</v>
          </cell>
          <cell r="E2288">
            <v>190.16</v>
          </cell>
        </row>
        <row r="2289">
          <cell r="A2289" t="str">
            <v>13.02.023</v>
          </cell>
          <cell r="B2289" t="str">
            <v>BORRACHA COLADA - PISO TATIL DIRECIONAL</v>
          </cell>
          <cell r="D2289" t="str">
            <v>M2</v>
          </cell>
          <cell r="E2289">
            <v>283.52999999999997</v>
          </cell>
        </row>
        <row r="2290">
          <cell r="A2290" t="str">
            <v>13.02.024</v>
          </cell>
          <cell r="B2290" t="str">
            <v>BORRACHA ASSENTADA C/ ARGAMASSA - PISO TATIL DIRECIONAL</v>
          </cell>
          <cell r="D2290" t="str">
            <v>M2</v>
          </cell>
          <cell r="E2290">
            <v>553.44000000000005</v>
          </cell>
        </row>
        <row r="2291">
          <cell r="A2291" t="str">
            <v>13.02.031</v>
          </cell>
          <cell r="B2291" t="str">
            <v>QE-32 QUADRA DE ESPORTES/PISO DE CONCRETO ARMADO/FUNDACAO DIRETA</v>
          </cell>
          <cell r="D2291" t="str">
            <v>M2</v>
          </cell>
          <cell r="E2291">
            <v>187.09</v>
          </cell>
        </row>
        <row r="2292">
          <cell r="A2292" t="str">
            <v>13.02.032</v>
          </cell>
          <cell r="B2292" t="str">
            <v>FAIXA ANTIDERRAPANTE A BASE DE RESINA EPÓXICA E AREIA QUARTZOSA L=4CM</v>
          </cell>
          <cell r="D2292" t="str">
            <v>M</v>
          </cell>
          <cell r="E2292">
            <v>21.86</v>
          </cell>
        </row>
        <row r="2293">
          <cell r="A2293" t="str">
            <v>13.02.033</v>
          </cell>
          <cell r="B2293" t="str">
            <v>QE-33 ESPACO MULTIESPORTIVO/PISO DE CONCRETO ARMADO/FUNDACAO DIRETA</v>
          </cell>
          <cell r="D2293" t="str">
            <v>M2</v>
          </cell>
          <cell r="E2293">
            <v>190.07</v>
          </cell>
        </row>
        <row r="2294">
          <cell r="A2294" t="str">
            <v>13.02.034</v>
          </cell>
          <cell r="B2294" t="str">
            <v>GRANILITE CINZA / CIMENTO COMUM 8MM C/ POLIMENTO</v>
          </cell>
          <cell r="D2294" t="str">
            <v>M2</v>
          </cell>
          <cell r="E2294">
            <v>260.17</v>
          </cell>
        </row>
        <row r="2295">
          <cell r="A2295" t="str">
            <v>13.02.038</v>
          </cell>
          <cell r="B2295" t="str">
            <v>GRANILITE PRETO/CIMENTO COMUM E=8MM COM POLIMENTO</v>
          </cell>
          <cell r="D2295" t="str">
            <v>M2</v>
          </cell>
          <cell r="E2295">
            <v>262.42</v>
          </cell>
        </row>
        <row r="2296">
          <cell r="A2296" t="str">
            <v>13.02.040</v>
          </cell>
          <cell r="B2296" t="str">
            <v>PISO DE ALTA RESISTENCIA TIPO MEDIO, POLIDO E=8MM PRETO/CIMENTO COMUM</v>
          </cell>
          <cell r="D2296" t="str">
            <v>M2</v>
          </cell>
          <cell r="E2296">
            <v>157.96</v>
          </cell>
        </row>
        <row r="2297">
          <cell r="A2297" t="str">
            <v>13.02.041</v>
          </cell>
          <cell r="B2297" t="str">
            <v>PISO DE ALTA RESISTENCIA TIPO MEDIO, POLIDO E=8MM CINZA/CIMENTO COMUM</v>
          </cell>
          <cell r="D2297" t="str">
            <v>M2</v>
          </cell>
          <cell r="E2297">
            <v>147.47</v>
          </cell>
        </row>
        <row r="2298">
          <cell r="A2298" t="str">
            <v>13.02.042</v>
          </cell>
          <cell r="B2298" t="str">
            <v>TELA ARMADURA (MALHA ACO CA 60 FYK= 600 M PA)</v>
          </cell>
          <cell r="D2298" t="str">
            <v>KG</v>
          </cell>
          <cell r="E2298">
            <v>12.1</v>
          </cell>
        </row>
        <row r="2299">
          <cell r="A2299" t="str">
            <v>13.02.047</v>
          </cell>
          <cell r="B2299" t="str">
            <v>SOALHO DE TABUAS DE 10X2CM MACHO-FEMEA G1-C6 SOBRE LASTRO/LAJE</v>
          </cell>
          <cell r="D2299" t="str">
            <v>M2</v>
          </cell>
          <cell r="E2299">
            <v>859.83</v>
          </cell>
        </row>
        <row r="2300">
          <cell r="A2300" t="str">
            <v>13.02.048</v>
          </cell>
          <cell r="B2300" t="str">
            <v>SOALHO DE TABUAS DE 20X2CM MACHO-FEMEA G1-C6 SOBRE LASTRO/LAJE</v>
          </cell>
          <cell r="D2300" t="str">
            <v>M2</v>
          </cell>
          <cell r="E2300">
            <v>752.74</v>
          </cell>
        </row>
        <row r="2301">
          <cell r="A2301" t="str">
            <v>13.02.049</v>
          </cell>
          <cell r="B2301" t="str">
            <v>QE-34 QUADRA DE ESPORTES/PISO FIBRA POLIPROPILENO CORRUGADO/FUND DIR</v>
          </cell>
          <cell r="D2301" t="str">
            <v>M2</v>
          </cell>
          <cell r="E2301">
            <v>175.46</v>
          </cell>
        </row>
        <row r="2302">
          <cell r="A2302" t="str">
            <v>13.02.050</v>
          </cell>
          <cell r="B2302" t="str">
            <v>QE-35 ESPACO MULTIESPORTIVO/PISO FIBRA POLIPROP CORRUGADO/FUND DIR</v>
          </cell>
          <cell r="D2302" t="str">
            <v>M2</v>
          </cell>
          <cell r="E2302">
            <v>180.14</v>
          </cell>
        </row>
        <row r="2303">
          <cell r="A2303" t="str">
            <v>13.02.052</v>
          </cell>
          <cell r="B2303" t="str">
            <v>TRATAMENTO SELADOR PARA GRANILITE - BASE AGUA</v>
          </cell>
          <cell r="D2303" t="str">
            <v>M2</v>
          </cell>
          <cell r="E2303">
            <v>12.84</v>
          </cell>
        </row>
        <row r="2304">
          <cell r="A2304" t="str">
            <v>13.02.053</v>
          </cell>
          <cell r="B2304" t="str">
            <v>BORRACHA COLADA - PISO TATIL DE ALERTA</v>
          </cell>
          <cell r="D2304" t="str">
            <v>M2</v>
          </cell>
          <cell r="E2304">
            <v>283.52999999999997</v>
          </cell>
        </row>
        <row r="2305">
          <cell r="A2305" t="str">
            <v>13.02.055</v>
          </cell>
          <cell r="B2305" t="str">
            <v>BORRACHA ASSENTADA C/ ARGAMASSA  - PISO TATIL DE ALERTA</v>
          </cell>
          <cell r="D2305" t="str">
            <v>M2</v>
          </cell>
          <cell r="E2305">
            <v>553.44000000000005</v>
          </cell>
        </row>
        <row r="2306">
          <cell r="A2306" t="str">
            <v>13.02.058</v>
          </cell>
          <cell r="B2306" t="str">
            <v>SINALIZAÇÃO VISUAL DE DEGRAUS-PINTURA ESMALTE EPOXI</v>
          </cell>
          <cell r="D2306" t="str">
            <v>CJ</v>
          </cell>
          <cell r="E2306">
            <v>21.43</v>
          </cell>
        </row>
        <row r="2307">
          <cell r="A2307" t="str">
            <v>13.02.059</v>
          </cell>
          <cell r="B2307" t="str">
            <v>SINALIZAÇÃO VISUAL DE DEGRAUS FITA ADESIVA COR AMARELA 25x200MM (2 FAIXAS)</v>
          </cell>
          <cell r="D2307" t="str">
            <v>CJ</v>
          </cell>
          <cell r="E2307">
            <v>21.45</v>
          </cell>
        </row>
        <row r="2308">
          <cell r="A2308" t="str">
            <v>13.02.061</v>
          </cell>
          <cell r="B2308" t="str">
            <v>PISO DE BORRACHA SINT PASTILHADA COR PRETA ESP 7MM FIXAVEL C/ARGAMASSA</v>
          </cell>
          <cell r="D2308" t="str">
            <v>M2</v>
          </cell>
          <cell r="E2308">
            <v>422.05</v>
          </cell>
        </row>
        <row r="2309">
          <cell r="A2309" t="str">
            <v>13.02.064</v>
          </cell>
          <cell r="B2309" t="str">
            <v>PORCELANATO TECNICO</v>
          </cell>
          <cell r="D2309" t="str">
            <v>M2</v>
          </cell>
          <cell r="E2309">
            <v>263.83999999999997</v>
          </cell>
        </row>
        <row r="2310">
          <cell r="A2310" t="str">
            <v>13.02.066</v>
          </cell>
          <cell r="B2310" t="str">
            <v>PISO DE CONCRETO/LAJE ALVEOLAR (TIPO LAJE ZERO)</v>
          </cell>
          <cell r="D2310" t="str">
            <v>M2</v>
          </cell>
          <cell r="E2310">
            <v>35.06</v>
          </cell>
        </row>
        <row r="2311">
          <cell r="A2311" t="str">
            <v>13.02.067</v>
          </cell>
          <cell r="B2311" t="str">
            <v>PISO DE CONCRETO/LAJE TRELICADA (TIPO LAJE ZERO)</v>
          </cell>
          <cell r="D2311" t="str">
            <v>M2</v>
          </cell>
          <cell r="E2311">
            <v>35.06</v>
          </cell>
        </row>
        <row r="2312">
          <cell r="A2312" t="str">
            <v>13.02.068</v>
          </cell>
          <cell r="B2312" t="str">
            <v>PISO DE CONCRETO SOBRE LAJE IMPERMEABILIZADA OU SOBRE PROTECAO ACUSTICA</v>
          </cell>
          <cell r="D2312" t="str">
            <v>M2</v>
          </cell>
          <cell r="E2312">
            <v>182.15</v>
          </cell>
        </row>
        <row r="2313">
          <cell r="A2313" t="str">
            <v>13.02.069</v>
          </cell>
          <cell r="B2313" t="str">
            <v>PORCELANATO ESMALTADO</v>
          </cell>
          <cell r="D2313" t="str">
            <v>M2</v>
          </cell>
          <cell r="E2313">
            <v>233.21</v>
          </cell>
        </row>
        <row r="2314">
          <cell r="A2314" t="str">
            <v>13.02.075</v>
          </cell>
          <cell r="B2314" t="str">
            <v>CHAPAS VINILICAS (COR ESPECIFICAR) ESPESSURA DE 2 MM</v>
          </cell>
          <cell r="D2314" t="str">
            <v>M2</v>
          </cell>
          <cell r="E2314">
            <v>244.28</v>
          </cell>
        </row>
        <row r="2315">
          <cell r="A2315" t="str">
            <v>13.02.076</v>
          </cell>
          <cell r="B2315" t="str">
            <v>PORCELANATO TÉCNICO 25X25 CM ESPESSURA 10 A 15MM - PISO TATIL DE ALERTA</v>
          </cell>
          <cell r="D2315" t="str">
            <v>M2</v>
          </cell>
          <cell r="E2315">
            <v>1051.9000000000001</v>
          </cell>
        </row>
        <row r="2316">
          <cell r="A2316" t="str">
            <v>13.02.077</v>
          </cell>
          <cell r="B2316" t="str">
            <v>CHAPAS VINILICAS/TRANSITO PESADO (COR ESPECIFICAR) ESP 2MM</v>
          </cell>
          <cell r="D2316" t="str">
            <v>M2</v>
          </cell>
          <cell r="E2316">
            <v>291.61</v>
          </cell>
        </row>
        <row r="2317">
          <cell r="A2317" t="str">
            <v>13.02.078</v>
          </cell>
          <cell r="B2317" t="str">
            <v>PISO VINIILICO EM MANTA LARG.DE 2,00M  E=2MM INCLUSO RODAPÉ CURVO 10CM FORNEC E INSTAL.- USO EXCLUSIVO SALA DE INOVAÇÃO</v>
          </cell>
          <cell r="D2317" t="str">
            <v>M2</v>
          </cell>
          <cell r="E2317">
            <v>336.38</v>
          </cell>
        </row>
        <row r="2318">
          <cell r="A2318" t="str">
            <v>13.02.080</v>
          </cell>
          <cell r="B2318" t="str">
            <v>PISO VINIÍLICO EM MANTA COM TRATAMENTO SUPERFÍCIE COM PUR  LARG.DE 2,00 E=2MM  INCLUSO RODAPÉ CURVO H= 5CM  FORNEC E INSTALADO.</v>
          </cell>
          <cell r="D2318" t="str">
            <v>M2</v>
          </cell>
          <cell r="E2318">
            <v>350.77</v>
          </cell>
        </row>
        <row r="2319">
          <cell r="A2319" t="str">
            <v>13.02.085</v>
          </cell>
          <cell r="B2319" t="str">
            <v>PORCELANATO TÉCNICO 25X25 CM ESPESSURA 10 A 15MM - PISO TATIL DIRECIONA</v>
          </cell>
          <cell r="D2319" t="str">
            <v>M2</v>
          </cell>
          <cell r="E2319">
            <v>909.32</v>
          </cell>
        </row>
        <row r="2320">
          <cell r="A2320" t="str">
            <v>13.02.087</v>
          </cell>
          <cell r="B2320" t="str">
            <v>TACO MADEIRA G1-C6 APLICADO COM COLA</v>
          </cell>
          <cell r="D2320" t="str">
            <v>M2</v>
          </cell>
          <cell r="E2320">
            <v>507.94</v>
          </cell>
        </row>
        <row r="2321">
          <cell r="A2321" t="str">
            <v>13.02.090</v>
          </cell>
          <cell r="B2321" t="str">
            <v>ARMAÇAO TELA  DE POLIESTER REFORÇADA COM FIBRA DE VIDRO (PRFV ) MALHA QUADRADA 15CM X 15CM DENSIDADE 0,38KG/M2  INCLUSIVE ESPAÇADOR E AMARRAÇAO  PARA PISO DE CONCRETO</v>
          </cell>
          <cell r="D2321" t="str">
            <v>M2</v>
          </cell>
          <cell r="E2321">
            <v>19.12</v>
          </cell>
        </row>
        <row r="2322">
          <cell r="A2322" t="str">
            <v>13.02.091</v>
          </cell>
          <cell r="B2322" t="str">
            <v>PISO VINILICO  PLACA 60X60 CM  E= 3MM FORNECIDO E INSTALADO (COR A ESPECIFICAR)</v>
          </cell>
          <cell r="D2322" t="str">
            <v>M2</v>
          </cell>
          <cell r="E2322">
            <v>222.07</v>
          </cell>
        </row>
        <row r="2323">
          <cell r="A2323" t="str">
            <v>13.02.092</v>
          </cell>
          <cell r="B2323" t="str">
            <v>SINTEKO - DUAS DEMAOS INCLUSIVE RASPAGEM - APLICADO</v>
          </cell>
          <cell r="D2323" t="str">
            <v>M2</v>
          </cell>
          <cell r="E2323">
            <v>204.48</v>
          </cell>
        </row>
        <row r="2324">
          <cell r="A2324" t="str">
            <v>13.02.093</v>
          </cell>
          <cell r="B2324" t="str">
            <v>RASPAGEM COM CALAFETACAO E APLICACAO DE CERA</v>
          </cell>
          <cell r="D2324" t="str">
            <v>M2</v>
          </cell>
          <cell r="E2324">
            <v>68.75</v>
          </cell>
        </row>
        <row r="2325">
          <cell r="A2325" t="str">
            <v>13.02.096</v>
          </cell>
          <cell r="B2325" t="str">
            <v>PISO VINIILICO EM MANTA LARG.DE 2,00M  E=2MM INCLUSO RODAPE CURVO 10CM FORNECIDO E INSTALADO.</v>
          </cell>
          <cell r="D2325" t="str">
            <v>M2</v>
          </cell>
          <cell r="E2325">
            <v>336.38</v>
          </cell>
        </row>
        <row r="2326">
          <cell r="A2326" t="str">
            <v>13.02.097</v>
          </cell>
          <cell r="B2326" t="str">
            <v>ARMAÇAO TELA  DE POLIESTER REFORÇADA COM FIBRA DE VIDRO (PRFV ) MALHA QUADRADA 10CM X 10CM DENSIDADE 0,37 KG/M2  INCLUSIVE ESPAÇADOR E AMARRAÇAO</v>
          </cell>
          <cell r="D2326" t="str">
            <v>M2</v>
          </cell>
          <cell r="E2326">
            <v>25.23</v>
          </cell>
        </row>
        <row r="2327">
          <cell r="A2327" t="str">
            <v>13.02.099</v>
          </cell>
          <cell r="B2327" t="str">
            <v>SERVICOS DE REVESTIMENTO DE PISOS</v>
          </cell>
          <cell r="D2327" t="str">
            <v>MV</v>
          </cell>
          <cell r="E2327">
            <v>710.02</v>
          </cell>
        </row>
        <row r="2328">
          <cell r="A2328" t="str">
            <v>13.02.100</v>
          </cell>
          <cell r="B2328" t="str">
            <v>CERAMICA ESMALT.ANTIDER. ABSORÇÃO DE AGUA 3% A 8% PEI 4/5 COEF.ATRITO MINIMO 0,4 USO EXCLUSIVO PADRAO CRECHE</v>
          </cell>
          <cell r="D2328" t="str">
            <v>M2</v>
          </cell>
          <cell r="E2328">
            <v>114.3</v>
          </cell>
        </row>
        <row r="2329">
          <cell r="A2329" t="str">
            <v>13.02.101</v>
          </cell>
          <cell r="B2329" t="str">
            <v>ARMAÇAO TELA  DE POLIESTER REFORÇADA COM FIBRA DE VIDRO (PRFV ) MALHA QUADRADA 10CM X 10CM DENSIDADE 0,58KG/M2  INCLUSIVE ESPAÇADOR E AMARRAÇAO  PARA PISO DE CONCRETO</v>
          </cell>
          <cell r="D2329" t="str">
            <v>M2</v>
          </cell>
          <cell r="E2329">
            <v>36.58</v>
          </cell>
        </row>
        <row r="2330">
          <cell r="A2330" t="str">
            <v>13.02.102</v>
          </cell>
          <cell r="B2330" t="str">
            <v>FAIXA ( FITA ADESIVA ) SEGURANÇA ANTIDERRAPANTE  L=50MM COR PRETA</v>
          </cell>
          <cell r="D2330" t="str">
            <v>M</v>
          </cell>
          <cell r="E2330">
            <v>34.909999999999997</v>
          </cell>
        </row>
        <row r="2331">
          <cell r="A2331" t="str">
            <v>13.02.104</v>
          </cell>
          <cell r="B2331" t="str">
            <v>PISO VINIILICO EM MANTA COM TRATAM. SUPERFICIE COM PUR  LARG.DE 2,00M E=2MM  INCLUSO RODAPE CURVO H= 10CM  FORNECIDO E INSTALADO.</v>
          </cell>
          <cell r="D2331" t="str">
            <v>M2</v>
          </cell>
          <cell r="E2331">
            <v>393.04</v>
          </cell>
        </row>
        <row r="2332">
          <cell r="A2332" t="str">
            <v>13.02.106</v>
          </cell>
          <cell r="B2332" t="str">
            <v>ARMAÇAO TELA  DE POLIESTER REFORÇADA COM FIBRA DE VIDRO (PRFV ) MALHA QUADRADA 10CM X 10CM DENSIDADE 2,05KG/M2  INCLUSIVE ESPAÇADOR E AMARRAÇAO  PARA PISO DE CONCRETO</v>
          </cell>
          <cell r="D2332" t="str">
            <v>LT</v>
          </cell>
          <cell r="E2332">
            <v>60.14</v>
          </cell>
        </row>
        <row r="2333">
          <cell r="A2333" t="str">
            <v>13.03.042</v>
          </cell>
          <cell r="B2333" t="str">
            <v>PEDRA ARDOSIA 40X40CM E=7A10MM</v>
          </cell>
          <cell r="D2333" t="str">
            <v>M2</v>
          </cell>
          <cell r="E2333">
            <v>152.52000000000001</v>
          </cell>
        </row>
        <row r="2334">
          <cell r="A2334" t="str">
            <v>13.03.099</v>
          </cell>
          <cell r="B2334" t="str">
            <v>SERVICOS DE REVESTIMENTO DE PISOS</v>
          </cell>
          <cell r="D2334" t="str">
            <v>MV</v>
          </cell>
          <cell r="E2334">
            <v>710.02</v>
          </cell>
        </row>
        <row r="2335">
          <cell r="A2335" t="str">
            <v>13.04.001</v>
          </cell>
          <cell r="B2335" t="str">
            <v>DEGRAUS EM ARGAMASSA DE CIMENTO E AREIA 1:3 ESPESSURA DE 2 CM</v>
          </cell>
          <cell r="D2335" t="str">
            <v>M</v>
          </cell>
          <cell r="E2335">
            <v>71.099999999999994</v>
          </cell>
        </row>
        <row r="2336">
          <cell r="A2336" t="str">
            <v>13.04.004</v>
          </cell>
          <cell r="B2336" t="str">
            <v>DEGRAU DE CONCRETO LISO</v>
          </cell>
          <cell r="D2336" t="str">
            <v>M</v>
          </cell>
          <cell r="E2336">
            <v>165.29</v>
          </cell>
        </row>
        <row r="2337">
          <cell r="A2337" t="str">
            <v>13.04.026</v>
          </cell>
          <cell r="B2337" t="str">
            <v>DEGRAUS DE GRANILITE MOLDADOS NO LOCAL</v>
          </cell>
          <cell r="D2337" t="str">
            <v>M</v>
          </cell>
          <cell r="E2337">
            <v>294.68</v>
          </cell>
        </row>
        <row r="2338">
          <cell r="A2338" t="str">
            <v>13.04.027</v>
          </cell>
          <cell r="B2338" t="str">
            <v>DEGRAUS DE GRANILITE PRE-MOLDADOS</v>
          </cell>
          <cell r="D2338" t="str">
            <v>M</v>
          </cell>
          <cell r="E2338">
            <v>85.85</v>
          </cell>
        </row>
        <row r="2339">
          <cell r="A2339" t="str">
            <v>13.04.040</v>
          </cell>
          <cell r="B2339" t="str">
            <v>DEGRAUS DE CHAPA VINILICA ESPESS 2 MM</v>
          </cell>
          <cell r="D2339" t="str">
            <v>M</v>
          </cell>
          <cell r="E2339">
            <v>267.20999999999998</v>
          </cell>
        </row>
        <row r="2340">
          <cell r="A2340" t="str">
            <v>13.04.050</v>
          </cell>
          <cell r="B2340" t="str">
            <v>DEGRAU DE BORRACHA SINTETICA COR PRETA C/TESTEIRA FIXAVEL C/ARG</v>
          </cell>
          <cell r="D2340" t="str">
            <v>M</v>
          </cell>
          <cell r="E2340">
            <v>330.13</v>
          </cell>
        </row>
        <row r="2341">
          <cell r="A2341" t="str">
            <v>13.04.099</v>
          </cell>
          <cell r="B2341" t="str">
            <v>SERVICOS DE REVESTIMENTO DE DEGRAUS</v>
          </cell>
          <cell r="D2341" t="str">
            <v>MV</v>
          </cell>
          <cell r="E2341">
            <v>710.02</v>
          </cell>
        </row>
        <row r="2342">
          <cell r="A2342" t="str">
            <v>13.05.001</v>
          </cell>
          <cell r="B2342" t="str">
            <v>RODAPES DE ARGAM CIMENTO E AREIA 1:3 COM ALTURA DE 5 CM</v>
          </cell>
          <cell r="D2342" t="str">
            <v>M</v>
          </cell>
          <cell r="E2342">
            <v>32.82</v>
          </cell>
        </row>
        <row r="2343">
          <cell r="A2343" t="str">
            <v>13.05.003</v>
          </cell>
          <cell r="B2343" t="str">
            <v>RODAPE DE CIMENTADO DE 15 CM</v>
          </cell>
          <cell r="D2343" t="str">
            <v>M</v>
          </cell>
          <cell r="E2343">
            <v>33.78</v>
          </cell>
        </row>
        <row r="2344">
          <cell r="A2344" t="str">
            <v>13.05.004</v>
          </cell>
          <cell r="B2344" t="str">
            <v>RODAPES DE ARGAM CIMENTO E AREIA 1:3 COM ALTURA DE 10 CM</v>
          </cell>
          <cell r="D2344" t="str">
            <v>M</v>
          </cell>
          <cell r="E2344">
            <v>33.6</v>
          </cell>
        </row>
        <row r="2345">
          <cell r="A2345" t="str">
            <v>13.05.005</v>
          </cell>
          <cell r="B2345" t="str">
            <v>RODAPE DE ARGAMASSA DE CIM/AREIA 1:3 PARA ESCADA</v>
          </cell>
          <cell r="D2345" t="str">
            <v>M</v>
          </cell>
          <cell r="E2345">
            <v>55.17</v>
          </cell>
        </row>
        <row r="2346">
          <cell r="A2346" t="str">
            <v>13.05.006</v>
          </cell>
          <cell r="B2346" t="str">
            <v>RODAPÉ DE ARGAMASSA CIMENTO E AREIA 1:3 ESPESSURA 1,5CM X ALTURA DE 7CM</v>
          </cell>
          <cell r="D2346" t="str">
            <v>M</v>
          </cell>
          <cell r="E2346">
            <v>33.78</v>
          </cell>
        </row>
        <row r="2347">
          <cell r="A2347" t="str">
            <v>13.05.009</v>
          </cell>
          <cell r="B2347" t="str">
            <v>RODAPE DE MADEIRA DE 7X1,5CM G1-C4</v>
          </cell>
          <cell r="D2347" t="str">
            <v>M</v>
          </cell>
          <cell r="E2347">
            <v>39.28</v>
          </cell>
        </row>
        <row r="2348">
          <cell r="A2348" t="str">
            <v>13.05.014</v>
          </cell>
          <cell r="B2348" t="str">
            <v>RODAPES DE LADRILHO HIDRAULICO UMA COR COM 10 CM DE ALTURA</v>
          </cell>
          <cell r="D2348" t="str">
            <v>M</v>
          </cell>
          <cell r="E2348">
            <v>70.19</v>
          </cell>
        </row>
        <row r="2349">
          <cell r="A2349" t="str">
            <v>13.05.020</v>
          </cell>
          <cell r="B2349" t="str">
            <v>RODAPES DE GRANILITE SIMPLES DE 10 CM</v>
          </cell>
          <cell r="D2349" t="str">
            <v>M</v>
          </cell>
          <cell r="E2349">
            <v>83.36</v>
          </cell>
        </row>
        <row r="2350">
          <cell r="A2350" t="str">
            <v>13.05.022</v>
          </cell>
          <cell r="B2350" t="str">
            <v>RODAPE PORCELANATO ESMALTADO 7CM</v>
          </cell>
          <cell r="D2350" t="str">
            <v>M</v>
          </cell>
          <cell r="E2350">
            <v>28.9</v>
          </cell>
        </row>
        <row r="2351">
          <cell r="A2351" t="str">
            <v>13.05.023</v>
          </cell>
          <cell r="B2351" t="str">
            <v>RODAPE  PORCELANATO TECNICO 7CM</v>
          </cell>
          <cell r="D2351" t="str">
            <v>M</v>
          </cell>
          <cell r="E2351">
            <v>31.19</v>
          </cell>
        </row>
        <row r="2352">
          <cell r="A2352" t="str">
            <v>13.05.024</v>
          </cell>
          <cell r="B2352" t="str">
            <v>RODAPES DE GRANILITE PARA ESCADA DE 10 CM</v>
          </cell>
          <cell r="D2352" t="str">
            <v>M</v>
          </cell>
          <cell r="E2352">
            <v>81.680000000000007</v>
          </cell>
        </row>
        <row r="2353">
          <cell r="A2353" t="str">
            <v>13.05.025</v>
          </cell>
          <cell r="B2353" t="str">
            <v>RODAPE DE GRANILITE PARA ESCADA DE 7-CM</v>
          </cell>
          <cell r="D2353" t="str">
            <v>M</v>
          </cell>
          <cell r="E2353">
            <v>81.14</v>
          </cell>
        </row>
        <row r="2354">
          <cell r="A2354" t="str">
            <v>13.05.026</v>
          </cell>
          <cell r="B2354" t="str">
            <v>RODAPÉ DE GRANILITE SIMPLES ALTURA 7CM</v>
          </cell>
          <cell r="D2354" t="str">
            <v>M</v>
          </cell>
          <cell r="E2354">
            <v>83.14</v>
          </cell>
        </row>
        <row r="2355">
          <cell r="A2355" t="str">
            <v>13.05.028</v>
          </cell>
          <cell r="B2355" t="str">
            <v>RODAPES DE MASSA GRANIT ALTA RESISTENCIA DE 10 CM TIPO MEDIO SIMPLES</v>
          </cell>
          <cell r="D2355" t="str">
            <v>M</v>
          </cell>
          <cell r="E2355">
            <v>81.209999999999994</v>
          </cell>
        </row>
        <row r="2356">
          <cell r="A2356" t="str">
            <v>13.05.030</v>
          </cell>
          <cell r="B2356" t="str">
            <v>RODAPES MASSA GRANIT ALTA RES 10CM MEDIO P/ESCADA INCL TRIANG</v>
          </cell>
          <cell r="D2356" t="str">
            <v>M</v>
          </cell>
          <cell r="E2356">
            <v>88.86</v>
          </cell>
        </row>
        <row r="2357">
          <cell r="A2357" t="str">
            <v>13.05.031</v>
          </cell>
          <cell r="B2357" t="str">
            <v>RODAPE DE ALTA RESISTENCIA 7-CM TIPO MEDIO PARA ESCADA INCL TRIANGULO</v>
          </cell>
          <cell r="D2357" t="str">
            <v>M</v>
          </cell>
          <cell r="E2357">
            <v>76.400000000000006</v>
          </cell>
        </row>
        <row r="2358">
          <cell r="A2358" t="str">
            <v>13.05.068</v>
          </cell>
          <cell r="B2358" t="str">
            <v>RODAPE VINILICO DE 5 CM SIMPLES</v>
          </cell>
          <cell r="D2358" t="str">
            <v>M</v>
          </cell>
          <cell r="E2358">
            <v>43.49</v>
          </cell>
        </row>
        <row r="2359">
          <cell r="A2359" t="str">
            <v>13.05.069</v>
          </cell>
          <cell r="B2359" t="str">
            <v>RODAPE VINILICO DE 7 CM SIMPLES</v>
          </cell>
          <cell r="D2359" t="str">
            <v>M</v>
          </cell>
          <cell r="E2359">
            <v>52.18</v>
          </cell>
        </row>
        <row r="2360">
          <cell r="A2360" t="str">
            <v>13.05.074</v>
          </cell>
          <cell r="B2360" t="str">
            <v>RODAPE VINILICO DE 5 CM PARA ESCADA</v>
          </cell>
          <cell r="D2360" t="str">
            <v>M</v>
          </cell>
          <cell r="E2360">
            <v>47.73</v>
          </cell>
        </row>
        <row r="2361">
          <cell r="A2361" t="str">
            <v>13.05.075</v>
          </cell>
          <cell r="B2361" t="str">
            <v>RODAPE VINILICO DE 7,5 CM PARA ESCADA</v>
          </cell>
          <cell r="D2361" t="str">
            <v>M</v>
          </cell>
          <cell r="E2361">
            <v>56.85</v>
          </cell>
        </row>
        <row r="2362">
          <cell r="A2362" t="str">
            <v>13.05.099</v>
          </cell>
          <cell r="B2362" t="str">
            <v>SERVICOS DE REVESTIMENTO DE RODAPES</v>
          </cell>
          <cell r="D2362" t="str">
            <v>MV</v>
          </cell>
          <cell r="E2362">
            <v>710.02</v>
          </cell>
        </row>
        <row r="2363">
          <cell r="A2363" t="str">
            <v>13.05.100</v>
          </cell>
          <cell r="B2363" t="str">
            <v>RODAPE CERAMICA ANTIDERRAPANTE ALTURA 7CM (MONOQUEIMA) USO EXCLUSIVO PADRAO CRECHE</v>
          </cell>
          <cell r="D2363" t="str">
            <v>M</v>
          </cell>
          <cell r="E2363">
            <v>18.47</v>
          </cell>
        </row>
        <row r="2364">
          <cell r="A2364" t="str">
            <v>13.06.005</v>
          </cell>
          <cell r="B2364" t="str">
            <v>SOLEIRA DE ARGAMASSA CIM/AREIA 1:3 EM RAMPA</v>
          </cell>
          <cell r="D2364" t="str">
            <v>M</v>
          </cell>
          <cell r="E2364">
            <v>33.33</v>
          </cell>
        </row>
        <row r="2365">
          <cell r="A2365" t="str">
            <v>13.06.074</v>
          </cell>
          <cell r="B2365" t="str">
            <v>SO-14 SOLEIRA RAMPADA DESNIVEL ATE 2CM (CIMENTADO / ALVENARIA 15,5CM)</v>
          </cell>
          <cell r="D2365" t="str">
            <v>M</v>
          </cell>
          <cell r="E2365">
            <v>147.44999999999999</v>
          </cell>
        </row>
        <row r="2366">
          <cell r="A2366" t="str">
            <v>13.06.075</v>
          </cell>
          <cell r="B2366" t="str">
            <v>SO-15 SOLEIRA RAMPADA DESNIVEL ATE 2CM (CIMENTADO / ALVENARIA 22CM)</v>
          </cell>
          <cell r="D2366" t="str">
            <v>M</v>
          </cell>
          <cell r="E2366">
            <v>163.87</v>
          </cell>
        </row>
        <row r="2367">
          <cell r="A2367" t="str">
            <v>13.06.076</v>
          </cell>
          <cell r="B2367" t="str">
            <v>SO-16 SOLEIRA RAMPADA DESNIVEL ATE 2CM (GRANILITE / ALVENARIA 15,5CM)</v>
          </cell>
          <cell r="D2367" t="str">
            <v>M</v>
          </cell>
          <cell r="E2367">
            <v>176.09</v>
          </cell>
        </row>
        <row r="2368">
          <cell r="A2368" t="str">
            <v>13.06.077</v>
          </cell>
          <cell r="B2368" t="str">
            <v>SO-17 SOLEIRA RAMPADA DESNIVEL ATE 2CM (GRANILITE / ALVENARIA 22CM)</v>
          </cell>
          <cell r="D2368" t="str">
            <v>M</v>
          </cell>
          <cell r="E2368">
            <v>204.6</v>
          </cell>
        </row>
        <row r="2369">
          <cell r="A2369" t="str">
            <v>13.06.082</v>
          </cell>
          <cell r="B2369" t="str">
            <v>SO-22 SOLEIRA DE GRANITO EM NIVEL 1 PEÇA (L= 14 A 17CM)</v>
          </cell>
          <cell r="D2369" t="str">
            <v>M</v>
          </cell>
          <cell r="E2369">
            <v>192.52</v>
          </cell>
        </row>
        <row r="2370">
          <cell r="A2370" t="str">
            <v>13.06.083</v>
          </cell>
          <cell r="B2370" t="str">
            <v>SO-23 SOLEIRA DE GRANITO EM NIVEL 1 PEÇA (L=19 A 22CM)</v>
          </cell>
          <cell r="D2370" t="str">
            <v>M</v>
          </cell>
          <cell r="E2370">
            <v>249.35</v>
          </cell>
        </row>
        <row r="2371">
          <cell r="A2371" t="str">
            <v>13.06.084</v>
          </cell>
          <cell r="B2371" t="str">
            <v>SO-24 - SOLEIRA DE GRANITO RAMPADA DESNIVEL ATE 2CM 2 PEÇAS (L=14 A 17CM)</v>
          </cell>
          <cell r="D2371" t="str">
            <v>M</v>
          </cell>
          <cell r="E2371">
            <v>255.71</v>
          </cell>
        </row>
        <row r="2372">
          <cell r="A2372" t="str">
            <v>13.06.085</v>
          </cell>
          <cell r="B2372" t="str">
            <v>SO-25 SOLEIRA DE GRANITO RAMPADA DESNIVEL ATE 2CM 2 PEÇAS (L=19 A 22CM)</v>
          </cell>
          <cell r="D2372" t="str">
            <v>M</v>
          </cell>
          <cell r="E2372">
            <v>312.57</v>
          </cell>
        </row>
        <row r="2373">
          <cell r="A2373" t="str">
            <v>13.06.086</v>
          </cell>
          <cell r="B2373" t="str">
            <v>SO-26 SOLEIRA DE GRANITO RAMPADA DESNIVEL ATE 2CM 3 PEÇAS (L=14 A 17CM)</v>
          </cell>
          <cell r="D2373" t="str">
            <v>M</v>
          </cell>
          <cell r="E2373">
            <v>318.7</v>
          </cell>
        </row>
        <row r="2374">
          <cell r="A2374" t="str">
            <v>13.06.087</v>
          </cell>
          <cell r="B2374" t="str">
            <v>SO-27 SOLEIRA DE GRANITO RAMPADA DESNIVEL ATE 2CM 3 PEÇAS (L=19 A 22CM)</v>
          </cell>
          <cell r="D2374" t="str">
            <v>M</v>
          </cell>
          <cell r="E2374">
            <v>375.57</v>
          </cell>
        </row>
        <row r="2375">
          <cell r="A2375" t="str">
            <v>13.06.099</v>
          </cell>
          <cell r="B2375" t="str">
            <v>SERVICOS DE REVESTIMENTO DE SOLEIRAS</v>
          </cell>
          <cell r="D2375" t="str">
            <v>MV</v>
          </cell>
          <cell r="E2375">
            <v>710.02</v>
          </cell>
        </row>
        <row r="2376">
          <cell r="A2376" t="str">
            <v>13.07.002</v>
          </cell>
          <cell r="B2376" t="str">
            <v>PE-02 PEITORIL</v>
          </cell>
          <cell r="D2376" t="str">
            <v>M</v>
          </cell>
          <cell r="E2376">
            <v>119.87</v>
          </cell>
        </row>
        <row r="2377">
          <cell r="A2377" t="str">
            <v>13.07.099</v>
          </cell>
          <cell r="B2377" t="str">
            <v>SERVICOS DE REVESTIMENTO DE PEITORIS</v>
          </cell>
          <cell r="D2377" t="str">
            <v>MV</v>
          </cell>
          <cell r="E2377">
            <v>710.02</v>
          </cell>
        </row>
        <row r="2378">
          <cell r="A2378" t="str">
            <v>13.50.001</v>
          </cell>
          <cell r="B2378" t="str">
            <v>DEMOLICAO PISO DE CONCRETO SIMPLES CAPEADO</v>
          </cell>
          <cell r="D2378" t="str">
            <v>M3</v>
          </cell>
          <cell r="E2378">
            <v>357.1</v>
          </cell>
        </row>
        <row r="2379">
          <cell r="A2379" t="str">
            <v>13.50.002</v>
          </cell>
          <cell r="B2379" t="str">
            <v>DEMOLIÇAO PISO GRANILITE, LADRILHO HIDRAULICO, CERAMICO, CACOS, INCLUSIV BASE</v>
          </cell>
          <cell r="D2379" t="str">
            <v>M2</v>
          </cell>
          <cell r="E2379">
            <v>43.12</v>
          </cell>
        </row>
        <row r="2380">
          <cell r="A2380" t="str">
            <v>13.50.003</v>
          </cell>
          <cell r="B2380" t="str">
            <v>DEMOLICAO PISO TACOS DE MADEIRA INCLUSIVE ARG ASSENTAMENTO</v>
          </cell>
          <cell r="D2380" t="str">
            <v>M2</v>
          </cell>
          <cell r="E2380">
            <v>31.54</v>
          </cell>
        </row>
        <row r="2381">
          <cell r="A2381" t="str">
            <v>13.50.004</v>
          </cell>
          <cell r="B2381" t="str">
            <v>DEMOLICAO PISO SOALHO DE TABUAS INCLUSIVE VIGAMENTOS</v>
          </cell>
          <cell r="D2381" t="str">
            <v>M2</v>
          </cell>
          <cell r="E2381">
            <v>28.39</v>
          </cell>
        </row>
        <row r="2382">
          <cell r="A2382" t="str">
            <v>13.50.006</v>
          </cell>
          <cell r="B2382" t="str">
            <v>DEMOLIÇÃO DE SOALHO SOMENTE TÁBUAS</v>
          </cell>
          <cell r="D2382" t="str">
            <v>M2</v>
          </cell>
          <cell r="E2382">
            <v>14.19</v>
          </cell>
        </row>
        <row r="2383">
          <cell r="A2383" t="str">
            <v>13.50.010</v>
          </cell>
          <cell r="B2383" t="str">
            <v>DEMOLIÇÃO DE PISOS VINÍLICOS E DE BORRACHA INCL ARG ASSENT E REGULARIZACÃO</v>
          </cell>
          <cell r="D2383" t="str">
            <v>M2</v>
          </cell>
          <cell r="E2383">
            <v>10.98</v>
          </cell>
        </row>
        <row r="2384">
          <cell r="A2384" t="str">
            <v>13.50.015</v>
          </cell>
          <cell r="B2384" t="str">
            <v>DEMOLIÇAO REVEST DE DEGRAUS DE ARG/GRANILITE/CACOS/LADRILHOS, INCL ARG ASSENT.</v>
          </cell>
          <cell r="D2384" t="str">
            <v>M2</v>
          </cell>
          <cell r="E2384">
            <v>13.73</v>
          </cell>
        </row>
        <row r="2385">
          <cell r="A2385" t="str">
            <v>13.50.016</v>
          </cell>
          <cell r="B2385" t="str">
            <v>DEMOLICAO RODAPES EM GERAL INCLUSIVE ARGAMASSA ASSENTAMENTO</v>
          </cell>
          <cell r="D2385" t="str">
            <v>M</v>
          </cell>
          <cell r="E2385">
            <v>3.29</v>
          </cell>
        </row>
        <row r="2386">
          <cell r="A2386" t="str">
            <v>13.50.017</v>
          </cell>
          <cell r="B2386" t="str">
            <v>DEMOLICAO SOLEIRAS EM GERAL INCLUSIVE ARGAMASSA ASSENTAMENTO</v>
          </cell>
          <cell r="D2386" t="str">
            <v>M</v>
          </cell>
          <cell r="E2386">
            <v>4.12</v>
          </cell>
        </row>
        <row r="2387">
          <cell r="A2387" t="str">
            <v>13.50.018</v>
          </cell>
          <cell r="B2387" t="str">
            <v>DEMOLICAO PEITORIS EM GERAL INCLUSIVE ARGAMASSA ASSENTAMENTO</v>
          </cell>
          <cell r="D2387" t="str">
            <v>M</v>
          </cell>
          <cell r="E2387">
            <v>3.29</v>
          </cell>
        </row>
        <row r="2388">
          <cell r="A2388" t="str">
            <v>13.50.019</v>
          </cell>
          <cell r="B2388" t="str">
            <v>DEMOLICAO GUARDA-CORPOS EM GERAL INCLUSIVE ARGAMASSA ASSENTAMENTO</v>
          </cell>
          <cell r="D2388" t="str">
            <v>M</v>
          </cell>
          <cell r="E2388">
            <v>3.29</v>
          </cell>
        </row>
        <row r="2389">
          <cell r="A2389" t="str">
            <v>13.50.099</v>
          </cell>
          <cell r="B2389" t="str">
            <v>DEMOLICOES</v>
          </cell>
          <cell r="D2389" t="str">
            <v>MV</v>
          </cell>
          <cell r="E2389">
            <v>710.02</v>
          </cell>
        </row>
        <row r="2390">
          <cell r="A2390" t="str">
            <v>13.60.001</v>
          </cell>
          <cell r="B2390" t="str">
            <v>RETIRADA DE PISO VINILICO E BORRACHA</v>
          </cell>
          <cell r="D2390" t="str">
            <v>M2</v>
          </cell>
          <cell r="E2390">
            <v>6.07</v>
          </cell>
        </row>
        <row r="2391">
          <cell r="A2391" t="str">
            <v>13.60.002</v>
          </cell>
          <cell r="B2391" t="str">
            <v>RETIRADA DE PISO DE BORRACHA ARGAMASSADO</v>
          </cell>
          <cell r="D2391" t="str">
            <v>M2</v>
          </cell>
          <cell r="E2391">
            <v>13.37</v>
          </cell>
        </row>
        <row r="2392">
          <cell r="A2392" t="str">
            <v>13.60.003</v>
          </cell>
          <cell r="B2392" t="str">
            <v>RETIRADA DE PISO DE CERÂMICA OU LADRILHOS HIDRÁULICOS</v>
          </cell>
          <cell r="D2392" t="str">
            <v>M2</v>
          </cell>
          <cell r="E2392">
            <v>41.2</v>
          </cell>
        </row>
        <row r="2393">
          <cell r="A2393" t="str">
            <v>13.60.004</v>
          </cell>
          <cell r="B2393" t="str">
            <v>RETIRADA DE PISO DE TACOS DE MADEIRA</v>
          </cell>
          <cell r="D2393" t="str">
            <v>M2</v>
          </cell>
          <cell r="E2393">
            <v>16.48</v>
          </cell>
        </row>
        <row r="2394">
          <cell r="A2394" t="str">
            <v>13.60.005</v>
          </cell>
          <cell r="B2394" t="str">
            <v>RETIRADA DE SOALHO INCLUSIVE VIGAMENTO</v>
          </cell>
          <cell r="D2394" t="str">
            <v>M2</v>
          </cell>
          <cell r="E2394">
            <v>37.840000000000003</v>
          </cell>
        </row>
        <row r="2395">
          <cell r="A2395" t="str">
            <v>13.60.006</v>
          </cell>
          <cell r="B2395" t="str">
            <v>RETIRADA DE SOALHO SOMENTE TÁBUAS</v>
          </cell>
          <cell r="D2395" t="str">
            <v>M2</v>
          </cell>
          <cell r="E2395">
            <v>22.07</v>
          </cell>
        </row>
        <row r="2396">
          <cell r="A2396" t="str">
            <v>13.60.007</v>
          </cell>
          <cell r="B2396" t="str">
            <v>RETIRADA DE PISO DE PEDRA</v>
          </cell>
          <cell r="D2396" t="str">
            <v>M2</v>
          </cell>
          <cell r="E2396">
            <v>35.71</v>
          </cell>
        </row>
        <row r="2397">
          <cell r="A2397" t="str">
            <v>13.60.008</v>
          </cell>
          <cell r="B2397" t="str">
            <v>RETIRADA DE PISO DE GRANITO OU MÁRMORE</v>
          </cell>
          <cell r="D2397" t="str">
            <v>M2</v>
          </cell>
          <cell r="E2397">
            <v>43.95</v>
          </cell>
        </row>
        <row r="2398">
          <cell r="A2398" t="str">
            <v>13.60.009</v>
          </cell>
          <cell r="B2398" t="str">
            <v>RETIRADA DE DEGRAUS E ESPELHOS EM PEDRA</v>
          </cell>
          <cell r="D2398" t="str">
            <v>M</v>
          </cell>
          <cell r="E2398">
            <v>27.46</v>
          </cell>
        </row>
        <row r="2399">
          <cell r="A2399" t="str">
            <v>13.60.010</v>
          </cell>
          <cell r="B2399" t="str">
            <v>RETIRADA DE DEGRAUS E ESP DE GRANITO OU MÁRMORE</v>
          </cell>
          <cell r="D2399" t="str">
            <v>M</v>
          </cell>
          <cell r="E2399">
            <v>32.96</v>
          </cell>
        </row>
        <row r="2400">
          <cell r="A2400" t="str">
            <v>13.60.011</v>
          </cell>
          <cell r="B2400" t="str">
            <v>RETIRADA DE RODAPÉS DE CERAM LADR-HIDR GRANITO OU MÁRMORE</v>
          </cell>
          <cell r="D2400" t="str">
            <v>M</v>
          </cell>
          <cell r="E2400">
            <v>5.49</v>
          </cell>
        </row>
        <row r="2401">
          <cell r="A2401" t="str">
            <v>13.60.012</v>
          </cell>
          <cell r="B2401" t="str">
            <v>RETIRADA DE RODAPES DE MADEIRA INCLUSIVE CORDÃO</v>
          </cell>
          <cell r="D2401" t="str">
            <v>M</v>
          </cell>
          <cell r="E2401">
            <v>4.2</v>
          </cell>
        </row>
        <row r="2402">
          <cell r="A2402" t="str">
            <v>13.60.013</v>
          </cell>
          <cell r="B2402" t="str">
            <v>RETIRADA DE SOLEIRAS EM GERAL</v>
          </cell>
          <cell r="D2402" t="str">
            <v>M</v>
          </cell>
          <cell r="E2402">
            <v>5.49</v>
          </cell>
        </row>
        <row r="2403">
          <cell r="A2403" t="str">
            <v>13.60.014</v>
          </cell>
          <cell r="B2403" t="str">
            <v>RETIRADA DE PEITORIS EM GERAL</v>
          </cell>
          <cell r="D2403" t="str">
            <v>M</v>
          </cell>
          <cell r="E2403">
            <v>5.49</v>
          </cell>
        </row>
        <row r="2404">
          <cell r="A2404" t="str">
            <v>13.60.015</v>
          </cell>
          <cell r="B2404" t="str">
            <v>RETIRADA DE GUARDA-CORPOS EM GERAL</v>
          </cell>
          <cell r="D2404" t="str">
            <v>M</v>
          </cell>
          <cell r="E2404">
            <v>5.49</v>
          </cell>
        </row>
        <row r="2405">
          <cell r="A2405" t="str">
            <v>13.60.099</v>
          </cell>
          <cell r="B2405" t="str">
            <v>RETIRADAS</v>
          </cell>
          <cell r="D2405" t="str">
            <v>MV</v>
          </cell>
          <cell r="E2405">
            <v>710.02</v>
          </cell>
        </row>
        <row r="2406">
          <cell r="A2406" t="str">
            <v>13.70.001</v>
          </cell>
          <cell r="B2406" t="str">
            <v>RECOLOCAÇÃO DE PISO VINÍLICO E BORRACHA</v>
          </cell>
          <cell r="D2406" t="str">
            <v>M2</v>
          </cell>
          <cell r="E2406">
            <v>27.89</v>
          </cell>
        </row>
        <row r="2407">
          <cell r="A2407" t="str">
            <v>13.70.002</v>
          </cell>
          <cell r="B2407" t="str">
            <v>RECOLOCAÇÃO DE PISO DE BORRACHA ARGAMASSADO</v>
          </cell>
          <cell r="D2407" t="str">
            <v>M2</v>
          </cell>
          <cell r="E2407">
            <v>97.94</v>
          </cell>
        </row>
        <row r="2408">
          <cell r="A2408" t="str">
            <v>13.70.005</v>
          </cell>
          <cell r="B2408" t="str">
            <v>RECOLOCAÇÃO E REPREGAMENTO DE SOALHO</v>
          </cell>
          <cell r="D2408" t="str">
            <v>M2</v>
          </cell>
          <cell r="E2408">
            <v>7.5</v>
          </cell>
        </row>
        <row r="2409">
          <cell r="A2409" t="str">
            <v>13.70.050</v>
          </cell>
          <cell r="B2409" t="str">
            <v>RECOLOCAÇÃO DE RODAPÉS E CORDÕES DE MADEIRA</v>
          </cell>
          <cell r="D2409" t="str">
            <v>M</v>
          </cell>
          <cell r="E2409">
            <v>16.11</v>
          </cell>
        </row>
        <row r="2410">
          <cell r="A2410" t="str">
            <v>13.70.099</v>
          </cell>
          <cell r="B2410" t="str">
            <v>RECOLOCACOES DE PISOS</v>
          </cell>
          <cell r="D2410" t="str">
            <v>MV</v>
          </cell>
          <cell r="E2410">
            <v>710.02</v>
          </cell>
        </row>
        <row r="2411">
          <cell r="A2411" t="str">
            <v>13.80.002</v>
          </cell>
          <cell r="B2411" t="str">
            <v>LASTRO DE CONCRETO</v>
          </cell>
          <cell r="D2411" t="str">
            <v>M3</v>
          </cell>
          <cell r="E2411">
            <v>1084.8900000000001</v>
          </cell>
        </row>
        <row r="2412">
          <cell r="A2412" t="str">
            <v>13.80.003</v>
          </cell>
          <cell r="B2412" t="str">
            <v>LASTRO DE BRITA GRADUADA COMPACTAÇÃO MECÂNICA E=8CM</v>
          </cell>
          <cell r="D2412" t="str">
            <v>M2</v>
          </cell>
          <cell r="E2412">
            <v>25.03</v>
          </cell>
        </row>
        <row r="2413">
          <cell r="A2413" t="str">
            <v>13.80.005</v>
          </cell>
          <cell r="B2413" t="str">
            <v>DEGRAU DE CONCRETO LISO</v>
          </cell>
          <cell r="D2413" t="str">
            <v>M</v>
          </cell>
          <cell r="E2413">
            <v>165.29</v>
          </cell>
        </row>
        <row r="2414">
          <cell r="A2414" t="str">
            <v>13.80.006</v>
          </cell>
          <cell r="B2414" t="str">
            <v>ENDURECEDOR SUPERFICIAL PARA CONCRETO</v>
          </cell>
          <cell r="D2414" t="str">
            <v>M2</v>
          </cell>
          <cell r="E2414">
            <v>15.24</v>
          </cell>
        </row>
        <row r="2415">
          <cell r="A2415" t="str">
            <v>13.80.007</v>
          </cell>
          <cell r="B2415" t="str">
            <v>PISO DE CONCRETO FCK=25MPA E=5CM</v>
          </cell>
          <cell r="D2415" t="str">
            <v>M2</v>
          </cell>
          <cell r="E2415">
            <v>39.479999999999997</v>
          </cell>
        </row>
        <row r="2416">
          <cell r="A2416" t="str">
            <v>13.80.012</v>
          </cell>
          <cell r="B2416" t="str">
            <v>SOALHO DE TABUA 20X2CM  MACHO-FEMEA G1-C6   (SOMENTE TABUAS)</v>
          </cell>
          <cell r="D2416" t="str">
            <v>M2</v>
          </cell>
          <cell r="E2416">
            <v>629.22</v>
          </cell>
        </row>
        <row r="2417">
          <cell r="A2417" t="str">
            <v>13.80.013</v>
          </cell>
          <cell r="B2417" t="str">
            <v>ISOLAMENTO COM LONA PRETA</v>
          </cell>
          <cell r="D2417" t="str">
            <v>M2</v>
          </cell>
          <cell r="E2417">
            <v>3.71</v>
          </cell>
        </row>
        <row r="2418">
          <cell r="A2418" t="str">
            <v>13.80.014</v>
          </cell>
          <cell r="B2418" t="str">
            <v>FRESAMENTO DE PISO CIMENTADO</v>
          </cell>
          <cell r="D2418" t="str">
            <v>M2</v>
          </cell>
          <cell r="E2418">
            <v>42.14</v>
          </cell>
        </row>
        <row r="2419">
          <cell r="A2419" t="str">
            <v>13.80.015</v>
          </cell>
          <cell r="B2419" t="str">
            <v>PISO VINILICO DE 2MM DE ESPESSURA</v>
          </cell>
          <cell r="D2419" t="str">
            <v>M2</v>
          </cell>
          <cell r="E2419">
            <v>231.79</v>
          </cell>
        </row>
        <row r="2420">
          <cell r="A2420" t="str">
            <v>13.80.016</v>
          </cell>
          <cell r="B2420" t="str">
            <v>PISO VINILICO DE 3,2MM DE ESPESSURA</v>
          </cell>
          <cell r="D2420" t="str">
            <v>M2</v>
          </cell>
          <cell r="E2420">
            <v>321.27</v>
          </cell>
        </row>
        <row r="2421">
          <cell r="A2421" t="str">
            <v>13.80.017</v>
          </cell>
          <cell r="B2421" t="str">
            <v>ARMAÇAO TELA  DE POLIESTER REFORÇADA COM FIBRA DE VIDRO (PRFV ) MALHA QUADRADA 15CM X 15CM DENSIDADE 0,38KG/M2  INCLUSIVE ESPAÇADOR E AMARRAÇAO  PARA PISO DE CONCRETO</v>
          </cell>
          <cell r="D2421" t="str">
            <v>M2</v>
          </cell>
          <cell r="E2421">
            <v>19.12</v>
          </cell>
        </row>
        <row r="2422">
          <cell r="A2422" t="str">
            <v>13.80.018</v>
          </cell>
          <cell r="B2422" t="str">
            <v>REPARO COMPLETO EM GRANILITE-RASPAGEM/ESTUCAMENTO/POLIMENTO</v>
          </cell>
          <cell r="D2422" t="str">
            <v>M2</v>
          </cell>
          <cell r="E2422">
            <v>69.13</v>
          </cell>
        </row>
        <row r="2423">
          <cell r="A2423" t="str">
            <v>13.80.021</v>
          </cell>
          <cell r="B2423" t="str">
            <v>ARGAMASSA DE REGULARIZACAO CIMENTO/AREIA 1:3 E=2,50CM</v>
          </cell>
          <cell r="D2423" t="str">
            <v>M2</v>
          </cell>
          <cell r="E2423">
            <v>46.99</v>
          </cell>
        </row>
        <row r="2424">
          <cell r="A2424" t="str">
            <v>13.80.022</v>
          </cell>
          <cell r="B2424" t="str">
            <v>COLAGEM COM NATA DE CIMENTO E ADESIVO P/ ARGAMASSA E CHAPISCO</v>
          </cell>
          <cell r="D2424" t="str">
            <v>M2</v>
          </cell>
          <cell r="E2424">
            <v>25.86</v>
          </cell>
        </row>
        <row r="2425">
          <cell r="A2425" t="str">
            <v>13.80.023</v>
          </cell>
          <cell r="B2425" t="str">
            <v>SOALHO DE TABUA 10X2,0CM  MACHO-FEMEA G1-C6  SOBRE VIGAMENTO 6X16CM</v>
          </cell>
          <cell r="D2425" t="str">
            <v>M2</v>
          </cell>
          <cell r="E2425">
            <v>868.7</v>
          </cell>
        </row>
        <row r="2426">
          <cell r="A2426" t="str">
            <v>13.80.024</v>
          </cell>
          <cell r="B2426" t="str">
            <v>SOALHO DE TABUA 20X2CM MACHO-FEMEA G1-C6    SOBRE VIGAMENTO 6X16CM</v>
          </cell>
          <cell r="D2426" t="str">
            <v>M2</v>
          </cell>
          <cell r="E2426">
            <v>760.36</v>
          </cell>
        </row>
        <row r="2427">
          <cell r="A2427" t="str">
            <v>13.80.025</v>
          </cell>
          <cell r="B2427" t="str">
            <v>REPREGAMENTO DE SOALHO DE MADEIRA</v>
          </cell>
          <cell r="D2427" t="str">
            <v>M2</v>
          </cell>
          <cell r="E2427">
            <v>7.5</v>
          </cell>
        </row>
        <row r="2428">
          <cell r="A2428" t="str">
            <v>13.80.026</v>
          </cell>
          <cell r="B2428" t="str">
            <v>SOALHO DE TABUA 20X2CM MACHO-FEMEA G1-C6    SOBRE VIGAMENTO 6X12CM</v>
          </cell>
          <cell r="D2428" t="str">
            <v>M2</v>
          </cell>
          <cell r="E2428">
            <v>732.58</v>
          </cell>
        </row>
        <row r="2429">
          <cell r="A2429" t="str">
            <v>13.80.027</v>
          </cell>
          <cell r="B2429" t="str">
            <v>SOALHO DE TABUA 10X2,0CM  MACHO-FEMEA G1-C6  SOBRE VIGAMENTO 6X12CM</v>
          </cell>
          <cell r="D2429" t="str">
            <v>M2</v>
          </cell>
          <cell r="E2429">
            <v>840.92</v>
          </cell>
        </row>
        <row r="2430">
          <cell r="A2430" t="str">
            <v>13.80.028</v>
          </cell>
          <cell r="B2430" t="str">
            <v>SOALHO DE TABUA 10X2,0CM  MACHO-FEMEA GI-C6  (SOMENTE TABUAS)</v>
          </cell>
          <cell r="D2430" t="str">
            <v>M2</v>
          </cell>
          <cell r="E2430">
            <v>736.81</v>
          </cell>
        </row>
        <row r="2431">
          <cell r="A2431" t="str">
            <v>13.80.029</v>
          </cell>
          <cell r="B2431" t="str">
            <v>ARMAÇAO TELA  DE POLIESTER REFORÇADA COM FIBRA DE VIDRO (PRFV ) MALHA QUADRADA10CM X 10CM DENSIDADE 0,37 KG/M2  INCLUSIVE ESPAÇADOR E AMARRAÇAO</v>
          </cell>
          <cell r="D2431" t="str">
            <v>M2</v>
          </cell>
          <cell r="E2431">
            <v>25.23</v>
          </cell>
        </row>
        <row r="2432">
          <cell r="A2432" t="str">
            <v>13.80.032</v>
          </cell>
          <cell r="B2432" t="str">
            <v>TELA Q-92 PARA PISO DE CONCRETO</v>
          </cell>
          <cell r="D2432" t="str">
            <v>M2</v>
          </cell>
          <cell r="E2432">
            <v>16.3</v>
          </cell>
        </row>
        <row r="2433">
          <cell r="A2433" t="str">
            <v>13.80.033</v>
          </cell>
          <cell r="B2433" t="str">
            <v>TELA Q-138 E ESPAÇADOR TRELIÇADO P/PISO DE CONCRETO</v>
          </cell>
          <cell r="D2433" t="str">
            <v>M2</v>
          </cell>
          <cell r="E2433">
            <v>31.6</v>
          </cell>
        </row>
        <row r="2434">
          <cell r="A2434" t="str">
            <v>13.80.034</v>
          </cell>
          <cell r="B2434" t="str">
            <v>PISO DE CONCRETO FCK=25MPA E=8CM DESEMPENAMENTO MECÂNICO</v>
          </cell>
          <cell r="D2434" t="str">
            <v>M2</v>
          </cell>
          <cell r="E2434">
            <v>115.76</v>
          </cell>
        </row>
        <row r="2435">
          <cell r="A2435" t="str">
            <v>13.80.035</v>
          </cell>
          <cell r="B2435" t="str">
            <v>PISO DE CONCRETO COM FIBRA FCK=25MPA E=8CM DESEMPENAMENTO MECÂNICO</v>
          </cell>
          <cell r="D2435" t="str">
            <v>M2</v>
          </cell>
          <cell r="E2435">
            <v>118.82</v>
          </cell>
        </row>
        <row r="2436">
          <cell r="A2436" t="str">
            <v>13.80.036</v>
          </cell>
          <cell r="B2436" t="str">
            <v>ARMAÇAO TELA  DE POLIESTER REFORÇADA COM FIBRA DE VIDRO (PRFV ) MALHA QUADRADA 10CM X 10CM DENSIDADE 0,58KG/M2  INCLUSIVE ESPAÇADOR E AMARRAÇAO  PARA PISO DE CONCRETO</v>
          </cell>
          <cell r="D2436" t="str">
            <v>M2</v>
          </cell>
          <cell r="E2436">
            <v>36.58</v>
          </cell>
        </row>
        <row r="2437">
          <cell r="A2437" t="str">
            <v>13.80.039</v>
          </cell>
          <cell r="B2437" t="str">
            <v>ARMAÇAO TELA  DE POLIESTER REFORÇADA COM FIBRA DE VIDRO (PRFV ) MALHA QUADRADA 10CM X 10CM DENSIDADE 2,05KG/M2  INCLUSIVE ESPAÇADOR E AMARRAÇAO  PARA PISO DE CONCRETO</v>
          </cell>
          <cell r="D2437" t="str">
            <v>M2</v>
          </cell>
          <cell r="E2437">
            <v>60.14</v>
          </cell>
        </row>
        <row r="2438">
          <cell r="A2438" t="str">
            <v>13.80.050</v>
          </cell>
          <cell r="B2438" t="str">
            <v>RODAPE DE GRANILITE EM PLACAS FORN/APLIC</v>
          </cell>
          <cell r="D2438" t="str">
            <v>M</v>
          </cell>
          <cell r="E2438">
            <v>88.81</v>
          </cell>
        </row>
        <row r="2439">
          <cell r="A2439" t="str">
            <v>13.80.051</v>
          </cell>
          <cell r="B2439" t="str">
            <v>RODAPE DE MARMORE DE 15CM</v>
          </cell>
          <cell r="D2439" t="str">
            <v>M</v>
          </cell>
          <cell r="E2439">
            <v>187.42</v>
          </cell>
        </row>
        <row r="2440">
          <cell r="A2440" t="str">
            <v>13.80.055</v>
          </cell>
          <cell r="B2440" t="str">
            <v>CORDAO MEIA CANA 1,5x1,5CM G1-C4</v>
          </cell>
          <cell r="D2440" t="str">
            <v>M</v>
          </cell>
          <cell r="E2440">
            <v>9.66</v>
          </cell>
        </row>
        <row r="2441">
          <cell r="A2441" t="str">
            <v>13.80.056</v>
          </cell>
          <cell r="B2441" t="str">
            <v>RODAPE DE MADEIRA DE 7X1,5CM G1-C4 COM CORDAO</v>
          </cell>
          <cell r="D2441" t="str">
            <v>M</v>
          </cell>
          <cell r="E2441">
            <v>41.07</v>
          </cell>
        </row>
        <row r="2442">
          <cell r="A2442" t="str">
            <v>13.80.057</v>
          </cell>
          <cell r="B2442" t="str">
            <v>REPARO RODAPÉ EM GRANILITE RASPAGEM/ESTUCAMENTO/POLIMENTO</v>
          </cell>
          <cell r="D2442" t="str">
            <v>M</v>
          </cell>
          <cell r="E2442">
            <v>68.44</v>
          </cell>
        </row>
        <row r="2443">
          <cell r="A2443" t="str">
            <v>13.80.060</v>
          </cell>
          <cell r="B2443" t="str">
            <v>DEGRAU DE GRANILITE</v>
          </cell>
          <cell r="D2443" t="str">
            <v>M</v>
          </cell>
          <cell r="E2443">
            <v>136.03</v>
          </cell>
        </row>
        <row r="2444">
          <cell r="A2444" t="str">
            <v>13.80.061</v>
          </cell>
          <cell r="B2444" t="str">
            <v>DEGRAUS DE MARMORE</v>
          </cell>
          <cell r="D2444" t="str">
            <v>M</v>
          </cell>
          <cell r="E2444">
            <v>492.69</v>
          </cell>
        </row>
        <row r="2445">
          <cell r="A2445" t="str">
            <v>13.80.062</v>
          </cell>
          <cell r="B2445" t="str">
            <v>DEGRAU VINILICO COM TESTEIRA DE BORRACHA</v>
          </cell>
          <cell r="D2445" t="str">
            <v>M</v>
          </cell>
          <cell r="E2445">
            <v>196.11</v>
          </cell>
        </row>
        <row r="2446">
          <cell r="A2446" t="str">
            <v>13.80.065</v>
          </cell>
          <cell r="B2446" t="str">
            <v>TESTEIRA DE BORRACHA</v>
          </cell>
          <cell r="D2446" t="str">
            <v>M</v>
          </cell>
          <cell r="E2446">
            <v>33.76</v>
          </cell>
        </row>
        <row r="2447">
          <cell r="A2447" t="str">
            <v>13.80.066</v>
          </cell>
          <cell r="B2447" t="str">
            <v>PISO BORRACHA SINT PASTILHADO PRETO ESPES 4/5MM - COLADO</v>
          </cell>
          <cell r="D2447" t="str">
            <v>M2</v>
          </cell>
          <cell r="E2447">
            <v>162.84</v>
          </cell>
        </row>
        <row r="2448">
          <cell r="A2448" t="str">
            <v>13.80.075</v>
          </cell>
          <cell r="B2448" t="str">
            <v>ENCHIMENTO DE PISO COM ARGILA EXPANDIDA</v>
          </cell>
          <cell r="D2448" t="str">
            <v>M3</v>
          </cell>
          <cell r="E2448">
            <v>850.08</v>
          </cell>
        </row>
        <row r="2449">
          <cell r="A2449" t="str">
            <v>13.80.099</v>
          </cell>
          <cell r="B2449" t="str">
            <v>SERVICOS EM PISOS - CONSERVACAO</v>
          </cell>
          <cell r="D2449" t="str">
            <v>MV</v>
          </cell>
          <cell r="E2449">
            <v>710.02</v>
          </cell>
        </row>
        <row r="2450">
          <cell r="A2450" t="str">
            <v>14.01.002</v>
          </cell>
          <cell r="B2450" t="str">
            <v>VIDRO LISO COMUM INCOLOR DE 3MM</v>
          </cell>
          <cell r="D2450" t="str">
            <v>M2</v>
          </cell>
          <cell r="E2450">
            <v>150.13999999999999</v>
          </cell>
        </row>
        <row r="2451">
          <cell r="A2451" t="str">
            <v>14.01.004</v>
          </cell>
          <cell r="B2451" t="str">
            <v>VIDRO LISO COMUM INCOLOR DE 4MM</v>
          </cell>
          <cell r="D2451" t="str">
            <v>M2</v>
          </cell>
          <cell r="E2451">
            <v>191.05</v>
          </cell>
        </row>
        <row r="2452">
          <cell r="A2452" t="str">
            <v>14.01.006</v>
          </cell>
          <cell r="B2452" t="str">
            <v>VIDRO LISO COMUM INCOLOR DE 5MM</v>
          </cell>
          <cell r="D2452" t="str">
            <v>M2</v>
          </cell>
          <cell r="E2452">
            <v>207.9</v>
          </cell>
        </row>
        <row r="2453">
          <cell r="A2453" t="str">
            <v>14.01.008</v>
          </cell>
          <cell r="B2453" t="str">
            <v>VIDRO LISO COMUM INCOLOR DE 6MM</v>
          </cell>
          <cell r="D2453" t="str">
            <v>M2</v>
          </cell>
          <cell r="E2453">
            <v>212.56</v>
          </cell>
        </row>
        <row r="2454">
          <cell r="A2454" t="str">
            <v>14.01.032</v>
          </cell>
          <cell r="B2454" t="str">
            <v>VIDRO LISO FOSCO (DESPOLIDO) ESPESS 3 MM</v>
          </cell>
          <cell r="D2454" t="str">
            <v>M2</v>
          </cell>
          <cell r="E2454">
            <v>314.41000000000003</v>
          </cell>
        </row>
        <row r="2455">
          <cell r="A2455" t="str">
            <v>14.01.035</v>
          </cell>
          <cell r="B2455" t="str">
            <v>VIDRO IMPRESSO INCOLOR (E=4MM)</v>
          </cell>
          <cell r="D2455" t="str">
            <v>M2</v>
          </cell>
          <cell r="E2455">
            <v>228.14</v>
          </cell>
        </row>
        <row r="2456">
          <cell r="A2456" t="str">
            <v>14.01.040</v>
          </cell>
          <cell r="B2456" t="str">
            <v>VIDRO ARAMADO DE 7/8 MM</v>
          </cell>
          <cell r="D2456" t="str">
            <v>M2</v>
          </cell>
          <cell r="E2456">
            <v>702.43</v>
          </cell>
        </row>
        <row r="2457">
          <cell r="A2457" t="str">
            <v>14.01.060</v>
          </cell>
          <cell r="B2457" t="str">
            <v>FECHAMENTO EM VIDRO LAMINADO 5+5MM INC ACESS ALUM (CX/ELEVADOR)</v>
          </cell>
          <cell r="D2457" t="str">
            <v>M2</v>
          </cell>
          <cell r="E2457">
            <v>2111.15</v>
          </cell>
        </row>
        <row r="2458">
          <cell r="A2458" t="str">
            <v>14.01.062</v>
          </cell>
          <cell r="B2458" t="str">
            <v>VIDRO LISO INCOLOR LAMINADO 6MM (3+3MM) COM FILME PVB INCLUSIVE GUARNIÇAO NEOPRENE   USO EXCLUSIVO PADRAO CRECHE</v>
          </cell>
          <cell r="D2458" t="str">
            <v>M2</v>
          </cell>
          <cell r="E2458">
            <v>277.60000000000002</v>
          </cell>
        </row>
        <row r="2459">
          <cell r="A2459" t="str">
            <v>14.01.063</v>
          </cell>
          <cell r="B2459" t="str">
            <v>VIDRO  LISO INCOLOR 6MM  INCLUSIVE GUARNIÇAO NEOPRENE USO EXCLUSIVO PADRAO CRECHE</v>
          </cell>
          <cell r="D2459" t="str">
            <v>M2</v>
          </cell>
          <cell r="E2459">
            <v>180.62</v>
          </cell>
        </row>
        <row r="2460">
          <cell r="A2460" t="str">
            <v>14.01.068</v>
          </cell>
          <cell r="B2460" t="str">
            <v>VIDRO LISO INCOLOR LAMINADO 8 MM (4+4 MM) COM FILME PVB</v>
          </cell>
          <cell r="D2460" t="str">
            <v>M2</v>
          </cell>
          <cell r="E2460">
            <v>620.42999999999995</v>
          </cell>
        </row>
        <row r="2461">
          <cell r="A2461" t="str">
            <v>14.01.099</v>
          </cell>
          <cell r="B2461" t="str">
            <v>SERVICOS EM VIDROS</v>
          </cell>
          <cell r="D2461" t="str">
            <v>MV</v>
          </cell>
          <cell r="E2461">
            <v>710.02</v>
          </cell>
        </row>
        <row r="2462">
          <cell r="A2462" t="str">
            <v>14.02.001</v>
          </cell>
          <cell r="B2462" t="str">
            <v>EP-01 ESPELHO</v>
          </cell>
          <cell r="D2462" t="str">
            <v>UN</v>
          </cell>
          <cell r="E2462">
            <v>609.13</v>
          </cell>
        </row>
        <row r="2463">
          <cell r="A2463" t="str">
            <v>14.02.099</v>
          </cell>
          <cell r="B2463" t="str">
            <v>SERVICOS DE ESPELHOS</v>
          </cell>
          <cell r="D2463" t="str">
            <v>MV</v>
          </cell>
          <cell r="E2463">
            <v>710.02</v>
          </cell>
        </row>
        <row r="2464">
          <cell r="A2464" t="str">
            <v>14.60.001</v>
          </cell>
          <cell r="B2464" t="str">
            <v>RETIRADA DE VIDRO INCLUSIVE RASPAGEM DE MASSA OU RETIRADA DE BAGUETES</v>
          </cell>
          <cell r="D2464" t="str">
            <v>M2</v>
          </cell>
          <cell r="E2464">
            <v>17.05</v>
          </cell>
        </row>
        <row r="2465">
          <cell r="A2465" t="str">
            <v>14.60.099</v>
          </cell>
          <cell r="B2465" t="str">
            <v>RETIRADAS</v>
          </cell>
          <cell r="D2465" t="str">
            <v>MV</v>
          </cell>
          <cell r="E2465">
            <v>710.02</v>
          </cell>
        </row>
        <row r="2466">
          <cell r="A2466" t="str">
            <v>14.70.001</v>
          </cell>
          <cell r="B2466" t="str">
            <v>RECOLOCAÇÃO DE VIDRO INCLUSIVE EMASSAMENTO OU RECOLOCACAO DE BAGUETES</v>
          </cell>
          <cell r="D2466" t="str">
            <v>M2</v>
          </cell>
          <cell r="E2466">
            <v>86.26</v>
          </cell>
        </row>
        <row r="2467">
          <cell r="A2467" t="str">
            <v>14.70.099</v>
          </cell>
          <cell r="B2467" t="str">
            <v>RECOLOCACOES DE VIDRO</v>
          </cell>
          <cell r="D2467" t="str">
            <v>MV</v>
          </cell>
          <cell r="E2467">
            <v>710.02</v>
          </cell>
        </row>
        <row r="2468">
          <cell r="A2468" t="str">
            <v>14.80.001</v>
          </cell>
          <cell r="B2468" t="str">
            <v>ESPELHO DE CRISTAL 6MM LAPIDADO INCLUSIVE FIXAÇÃO COM COLA ADESIVA.</v>
          </cell>
          <cell r="D2468" t="str">
            <v>M2</v>
          </cell>
          <cell r="E2468">
            <v>435.23</v>
          </cell>
        </row>
        <row r="2469">
          <cell r="A2469" t="str">
            <v>14.80.099</v>
          </cell>
          <cell r="B2469" t="str">
            <v>SERVICOS EM VIDROS  - CONSERVACAO</v>
          </cell>
          <cell r="D2469" t="str">
            <v>MV</v>
          </cell>
          <cell r="E2469">
            <v>710.02</v>
          </cell>
        </row>
        <row r="2470">
          <cell r="A2470" t="str">
            <v>15.01.001</v>
          </cell>
          <cell r="B2470" t="str">
            <v>OLEO EM ESTRUTURA METALICA</v>
          </cell>
          <cell r="D2470" t="str">
            <v>M2</v>
          </cell>
          <cell r="E2470">
            <v>24.12</v>
          </cell>
        </row>
        <row r="2471">
          <cell r="A2471" t="str">
            <v>15.01.002</v>
          </cell>
          <cell r="B2471" t="str">
            <v>GRAFITE EM ESTRUTURA METALICA</v>
          </cell>
          <cell r="D2471" t="str">
            <v>M2</v>
          </cell>
          <cell r="E2471">
            <v>28.17</v>
          </cell>
        </row>
        <row r="2472">
          <cell r="A2472" t="str">
            <v>15.01.003</v>
          </cell>
          <cell r="B2472" t="str">
            <v>PINTURA ALUMINIO EM ESTRUTURA METALICA</v>
          </cell>
          <cell r="D2472" t="str">
            <v>M2</v>
          </cell>
          <cell r="E2472">
            <v>30.56</v>
          </cell>
        </row>
        <row r="2473">
          <cell r="A2473" t="str">
            <v>15.01.004</v>
          </cell>
          <cell r="B2473" t="str">
            <v>ESMALTE EM ESTRUTURA METALICA</v>
          </cell>
          <cell r="D2473" t="str">
            <v>M2</v>
          </cell>
          <cell r="E2473">
            <v>25.9</v>
          </cell>
        </row>
        <row r="2474">
          <cell r="A2474" t="str">
            <v>15.01.005</v>
          </cell>
          <cell r="B2474" t="str">
            <v>PINTURA PARA ESTRUTURA DE ALUMINIO C/ TINTA ESMALTE AUTOMOTIVA</v>
          </cell>
          <cell r="D2474" t="str">
            <v>M2</v>
          </cell>
          <cell r="E2474">
            <v>33.53</v>
          </cell>
        </row>
        <row r="2475">
          <cell r="A2475" t="str">
            <v>15.01.006</v>
          </cell>
          <cell r="B2475" t="str">
            <v>ESMALTE A BASE DE ÁGUA EM ESTRUTURA METÁLICA</v>
          </cell>
          <cell r="D2475" t="str">
            <v>M2</v>
          </cell>
          <cell r="E2475">
            <v>33.299999999999997</v>
          </cell>
        </row>
        <row r="2476">
          <cell r="A2476" t="str">
            <v>15.01.010</v>
          </cell>
          <cell r="B2476" t="str">
            <v>OLEO SEM APAREL E EMASS PREVIOS EM ESTRUT DE MAD APARENTE (GALPOES)</v>
          </cell>
          <cell r="D2476" t="str">
            <v>M2</v>
          </cell>
          <cell r="E2476">
            <v>26.54</v>
          </cell>
        </row>
        <row r="2477">
          <cell r="A2477" t="str">
            <v>15.01.012</v>
          </cell>
          <cell r="B2477" t="str">
            <v>ESMALTE S/APAREL EMASS PREVIOS EM ESTRUTURA DE MADEIRA APARENTES</v>
          </cell>
          <cell r="D2477" t="str">
            <v>M2</v>
          </cell>
          <cell r="E2477">
            <v>36.340000000000003</v>
          </cell>
        </row>
        <row r="2478">
          <cell r="A2478" t="str">
            <v>15.01.013</v>
          </cell>
          <cell r="B2478" t="str">
            <v>ESMALTE A BASE DE ÁGUA SEM APARELHAMENTO E EMASSAMENTO PRÉVIOS EM ESTRUTURA DE MADEIRA</v>
          </cell>
          <cell r="D2478" t="str">
            <v>M2</v>
          </cell>
          <cell r="E2478">
            <v>35.71</v>
          </cell>
        </row>
        <row r="2479">
          <cell r="A2479" t="str">
            <v>15.01.014</v>
          </cell>
          <cell r="B2479" t="str">
            <v>APLICAÇAO DE IMUNIZANTE CUPINICIDA EM MADEIRA.</v>
          </cell>
          <cell r="D2479" t="str">
            <v>M2</v>
          </cell>
          <cell r="E2479">
            <v>19.579999999999998</v>
          </cell>
        </row>
        <row r="2480">
          <cell r="A2480" t="str">
            <v>15.01.015</v>
          </cell>
          <cell r="B2480" t="str">
            <v>VERNIZ SEM APARELHAMENTO E EMAS PREVIOS EM ESTRUT DE MADEIRA APARENTE</v>
          </cell>
          <cell r="D2480" t="str">
            <v>M2</v>
          </cell>
          <cell r="E2480">
            <v>28.76</v>
          </cell>
        </row>
        <row r="2481">
          <cell r="A2481" t="str">
            <v>15.01.029</v>
          </cell>
          <cell r="B2481" t="str">
            <v>SERVIÇO GALVANIZACAO A FOGO - ESTRUTURAS</v>
          </cell>
          <cell r="D2481" t="str">
            <v>KG</v>
          </cell>
          <cell r="E2481">
            <v>6.86</v>
          </cell>
        </row>
        <row r="2482">
          <cell r="A2482" t="str">
            <v>15.01.032</v>
          </cell>
          <cell r="B2482" t="str">
            <v>PRIMER P/ GALVANIZADOS (GALVITE/SIMILAR) - ESTRUTURAS</v>
          </cell>
          <cell r="D2482" t="str">
            <v>M2</v>
          </cell>
          <cell r="E2482">
            <v>19.920000000000002</v>
          </cell>
        </row>
        <row r="2483">
          <cell r="A2483" t="str">
            <v>15.01.035</v>
          </cell>
          <cell r="B2483" t="str">
            <v>FUNDO ANTI-OXIDANTE EM ESTRUTURAS</v>
          </cell>
          <cell r="D2483" t="str">
            <v>M2</v>
          </cell>
          <cell r="E2483">
            <v>22.58</v>
          </cell>
        </row>
        <row r="2484">
          <cell r="A2484" t="str">
            <v>15.01.099</v>
          </cell>
          <cell r="B2484" t="str">
            <v>PINTURAS EM ESTRUTURAS</v>
          </cell>
          <cell r="D2484" t="str">
            <v>MV</v>
          </cell>
          <cell r="E2484">
            <v>710.02</v>
          </cell>
        </row>
        <row r="2485">
          <cell r="A2485" t="str">
            <v>15.02.003</v>
          </cell>
          <cell r="B2485" t="str">
            <v>MASSA NIVELADORA PARA INTERIOR</v>
          </cell>
          <cell r="D2485" t="str">
            <v>M2</v>
          </cell>
          <cell r="E2485">
            <v>34.93</v>
          </cell>
        </row>
        <row r="2486">
          <cell r="A2486" t="str">
            <v>15.02.005</v>
          </cell>
          <cell r="B2486" t="str">
            <v>TINTA LATEX ECONOMICA</v>
          </cell>
          <cell r="D2486" t="str">
            <v>M2</v>
          </cell>
          <cell r="E2486">
            <v>45.35</v>
          </cell>
        </row>
        <row r="2487">
          <cell r="A2487" t="str">
            <v>15.02.006</v>
          </cell>
          <cell r="B2487" t="str">
            <v>LATEX COM MASSA NIVELADORA PARA INTERIOR</v>
          </cell>
          <cell r="D2487" t="str">
            <v>M2</v>
          </cell>
          <cell r="E2487">
            <v>65.89</v>
          </cell>
        </row>
        <row r="2488">
          <cell r="A2488" t="str">
            <v>15.02.007</v>
          </cell>
          <cell r="B2488" t="str">
            <v>FUNDO SELADOR ACRILICO (UMA DEMAO)</v>
          </cell>
          <cell r="D2488" t="str">
            <v>M2</v>
          </cell>
          <cell r="E2488">
            <v>7.53</v>
          </cell>
        </row>
        <row r="2489">
          <cell r="A2489" t="str">
            <v>15.02.008</v>
          </cell>
          <cell r="B2489" t="str">
            <v>TINTA A BASE AGUA COM PRINCIPIO ATIVO CONTROLE CONTRA INSETOS APLICADA EM PAREDE  (DUAS DEMAOS)</v>
          </cell>
          <cell r="D2489" t="str">
            <v>M2</v>
          </cell>
          <cell r="E2489">
            <v>58.18</v>
          </cell>
        </row>
        <row r="2490">
          <cell r="A2490" t="str">
            <v>15.02.010</v>
          </cell>
          <cell r="B2490" t="str">
            <v>TINTA LATEX ECONOMICA EM ELEMENTO VAZADO</v>
          </cell>
          <cell r="D2490" t="str">
            <v>M2</v>
          </cell>
          <cell r="E2490">
            <v>45.35</v>
          </cell>
        </row>
        <row r="2491">
          <cell r="A2491" t="str">
            <v>15.02.014</v>
          </cell>
          <cell r="B2491" t="str">
            <v>OLEO COM MASSA NIVELADORA</v>
          </cell>
          <cell r="D2491" t="str">
            <v>M2</v>
          </cell>
          <cell r="E2491">
            <v>66.650000000000006</v>
          </cell>
        </row>
        <row r="2492">
          <cell r="A2492" t="str">
            <v>15.02.015</v>
          </cell>
          <cell r="B2492" t="str">
            <v>OLEO</v>
          </cell>
          <cell r="D2492" t="str">
            <v>M2</v>
          </cell>
          <cell r="E2492">
            <v>42.33</v>
          </cell>
        </row>
        <row r="2493">
          <cell r="A2493" t="str">
            <v>15.02.018</v>
          </cell>
          <cell r="B2493" t="str">
            <v>ESMALTE A BASE DE AGUA</v>
          </cell>
          <cell r="D2493" t="str">
            <v>M2</v>
          </cell>
          <cell r="E2493">
            <v>50.46</v>
          </cell>
        </row>
        <row r="2494">
          <cell r="A2494" t="str">
            <v>15.02.019</v>
          </cell>
          <cell r="B2494" t="str">
            <v>ESMALTE</v>
          </cell>
          <cell r="D2494" t="str">
            <v>M2</v>
          </cell>
          <cell r="E2494">
            <v>45.29</v>
          </cell>
        </row>
        <row r="2495">
          <cell r="A2495" t="str">
            <v>15.02.020</v>
          </cell>
          <cell r="B2495" t="str">
            <v>MASSA NIVELADORA PARA INTERIOR (AREAS MOLHADAS)</v>
          </cell>
          <cell r="D2495" t="str">
            <v>M2</v>
          </cell>
          <cell r="E2495">
            <v>36.31</v>
          </cell>
        </row>
        <row r="2496">
          <cell r="A2496" t="str">
            <v>15.02.025</v>
          </cell>
          <cell r="B2496" t="str">
            <v>TINTA LATEX STANDARD</v>
          </cell>
          <cell r="D2496" t="str">
            <v>M2</v>
          </cell>
          <cell r="E2496">
            <v>47.4</v>
          </cell>
        </row>
        <row r="2497">
          <cell r="A2497" t="str">
            <v>15.02.026</v>
          </cell>
          <cell r="B2497" t="str">
            <v>TINTA LATEX STANDARD COM MASSA NIVELADORA</v>
          </cell>
          <cell r="D2497" t="str">
            <v>M2</v>
          </cell>
          <cell r="E2497">
            <v>60.96</v>
          </cell>
        </row>
        <row r="2498">
          <cell r="A2498" t="str">
            <v>15.02.028</v>
          </cell>
          <cell r="B2498" t="str">
            <v>TINTA A BASE AGUA COM PRINCIPIO ATIVO CONTROLE CONTRA INSETOS
APLICADO EM FORRO  (DUAS DEMAOS)</v>
          </cell>
          <cell r="D2498" t="str">
            <v>M2</v>
          </cell>
          <cell r="E2498">
            <v>64.45</v>
          </cell>
        </row>
        <row r="2499">
          <cell r="A2499" t="str">
            <v>15.02.040</v>
          </cell>
          <cell r="B2499" t="str">
            <v>VERNIZ RETARDANTE DE CHAMA APLICADO EM SUPERFICIE DE MADEIRA ACABAMENTO TRANSPARENTE COM DUAS DEMÃOS</v>
          </cell>
          <cell r="D2499" t="str">
            <v>M2</v>
          </cell>
          <cell r="E2499">
            <v>110.51</v>
          </cell>
        </row>
        <row r="2500">
          <cell r="A2500" t="str">
            <v>15.02.041</v>
          </cell>
          <cell r="B2500" t="str">
            <v>VERNIZ SELANTE RESISTENTE À ABRASÃO APLICADO SOBRE VERNIZ RETARDANTE EM SUPERFICIE DE MADEIRA ACABAMENTO TRANSPARENTE COM DUAS DEMÃOS</v>
          </cell>
          <cell r="D2500" t="str">
            <v>M2</v>
          </cell>
          <cell r="E2500">
            <v>27.3</v>
          </cell>
        </row>
        <row r="2501">
          <cell r="A2501" t="str">
            <v>15.02.050</v>
          </cell>
          <cell r="B2501" t="str">
            <v>OLEO EM FORRO DE MADEIRA</v>
          </cell>
          <cell r="D2501" t="str">
            <v>M2</v>
          </cell>
          <cell r="E2501">
            <v>56.62</v>
          </cell>
        </row>
        <row r="2502">
          <cell r="A2502" t="str">
            <v>15.02.052</v>
          </cell>
          <cell r="B2502" t="str">
            <v>ESMALTE EM FORRO DE MADEIRA</v>
          </cell>
          <cell r="D2502" t="str">
            <v>M2</v>
          </cell>
          <cell r="E2502">
            <v>58.99</v>
          </cell>
        </row>
        <row r="2503">
          <cell r="A2503" t="str">
            <v>15.02.053</v>
          </cell>
          <cell r="B2503" t="str">
            <v>ESMALTE A BASE DE AGUA EM FORRO DE MADEIRA</v>
          </cell>
          <cell r="D2503" t="str">
            <v>M2</v>
          </cell>
          <cell r="E2503">
            <v>57.55</v>
          </cell>
        </row>
        <row r="2504">
          <cell r="A2504" t="str">
            <v>15.02.055</v>
          </cell>
          <cell r="B2504" t="str">
            <v>ENVERNIZAMENTO EM FORRO DE MADEIRA</v>
          </cell>
          <cell r="D2504" t="str">
            <v>M2</v>
          </cell>
          <cell r="E2504">
            <v>36.42</v>
          </cell>
        </row>
        <row r="2505">
          <cell r="A2505" t="str">
            <v>15.02.061</v>
          </cell>
          <cell r="B2505" t="str">
            <v>TINTA LATEX STANDARD EM SUPERFICIE DE GESSO</v>
          </cell>
          <cell r="D2505" t="str">
            <v>M2</v>
          </cell>
          <cell r="E2505">
            <v>37.299999999999997</v>
          </cell>
        </row>
        <row r="2506">
          <cell r="A2506" t="str">
            <v>15.02.062</v>
          </cell>
          <cell r="B2506" t="str">
            <v>TINTA LATEX ECONOMICA EM SUPERFICIE DE GESSO</v>
          </cell>
          <cell r="D2506" t="str">
            <v>M2</v>
          </cell>
          <cell r="E2506">
            <v>35.25</v>
          </cell>
        </row>
        <row r="2507">
          <cell r="A2507" t="str">
            <v>15.02.080</v>
          </cell>
          <cell r="B2507" t="str">
            <v>TINTA LATEX PARA PISO</v>
          </cell>
          <cell r="D2507" t="str">
            <v>M2</v>
          </cell>
          <cell r="E2507">
            <v>37.200000000000003</v>
          </cell>
        </row>
        <row r="2508">
          <cell r="A2508" t="str">
            <v>15.02.099</v>
          </cell>
          <cell r="B2508" t="str">
            <v>PINTURAS EM FORROS/PAREDES INTERNAS</v>
          </cell>
          <cell r="D2508" t="str">
            <v>MV</v>
          </cell>
          <cell r="E2508">
            <v>710.02</v>
          </cell>
        </row>
        <row r="2509">
          <cell r="A2509" t="str">
            <v>15.03.002</v>
          </cell>
          <cell r="B2509" t="str">
            <v>MASSA NIVELADORA A BASE DE AGUA EM ESQUADRIAS DE MADEIRA</v>
          </cell>
          <cell r="D2509" t="str">
            <v>M2</v>
          </cell>
          <cell r="E2509">
            <v>35.270000000000003</v>
          </cell>
        </row>
        <row r="2510">
          <cell r="A2510" t="str">
            <v>15.03.003</v>
          </cell>
          <cell r="B2510" t="str">
            <v>ÓLEO SEM MASSA NIVELADORA EM ESQUADRIAS DE MADEIRA</v>
          </cell>
          <cell r="D2510" t="str">
            <v>M2</v>
          </cell>
          <cell r="E2510">
            <v>39.369999999999997</v>
          </cell>
        </row>
        <row r="2511">
          <cell r="A2511" t="str">
            <v>15.03.005</v>
          </cell>
          <cell r="B2511" t="str">
            <v>OLEO EM MADEIRA SEM APARELHAMENTO E EMASS PREVIOS (PORTOES-CERCAS)</v>
          </cell>
          <cell r="D2511" t="str">
            <v>M2</v>
          </cell>
          <cell r="E2511">
            <v>37.479999999999997</v>
          </cell>
        </row>
        <row r="2512">
          <cell r="A2512" t="str">
            <v>15.03.006</v>
          </cell>
          <cell r="B2512" t="str">
            <v>ESMALTE SEM MASSA NIVELADORA EM ESQUADRIAS DE MADEIRA</v>
          </cell>
          <cell r="D2512" t="str">
            <v>M2</v>
          </cell>
          <cell r="E2512">
            <v>48.98</v>
          </cell>
        </row>
        <row r="2513">
          <cell r="A2513" t="str">
            <v>15.03.008</v>
          </cell>
          <cell r="B2513" t="str">
            <v>OLEO COM MASSA NIVELADORA EM ESQUADRIAS DE MADEIRA</v>
          </cell>
          <cell r="D2513" t="str">
            <v>M2</v>
          </cell>
          <cell r="E2513">
            <v>81.89</v>
          </cell>
        </row>
        <row r="2514">
          <cell r="A2514" t="str">
            <v>15.03.009</v>
          </cell>
          <cell r="B2514" t="str">
            <v>ESMALTE EM CERCAS PORTOES E GRADIS</v>
          </cell>
          <cell r="D2514" t="str">
            <v>M2</v>
          </cell>
          <cell r="E2514">
            <v>18.09</v>
          </cell>
        </row>
        <row r="2515">
          <cell r="A2515" t="str">
            <v>15.03.010</v>
          </cell>
          <cell r="B2515" t="str">
            <v>VERNIZ PLASTICO BASE POLIURET EM ESQUADRIAS E PECAS MADEIRA EXTERNA</v>
          </cell>
          <cell r="D2515" t="str">
            <v>M2</v>
          </cell>
          <cell r="E2515">
            <v>39.6</v>
          </cell>
        </row>
        <row r="2516">
          <cell r="A2516" t="str">
            <v>15.03.011</v>
          </cell>
          <cell r="B2516" t="str">
            <v>ESMALTE COM MASSA NIVELADORA EM ESQUADRIAS DE MADEIRA</v>
          </cell>
          <cell r="D2516" t="str">
            <v>M2</v>
          </cell>
          <cell r="E2516">
            <v>84.26</v>
          </cell>
        </row>
        <row r="2517">
          <cell r="A2517" t="str">
            <v>15.03.012</v>
          </cell>
          <cell r="B2517" t="str">
            <v>ENVERNIZAMENTO EM ESQUADRIAS DE MADEIRA</v>
          </cell>
          <cell r="D2517" t="str">
            <v>M2</v>
          </cell>
          <cell r="E2517">
            <v>36.42</v>
          </cell>
        </row>
        <row r="2518">
          <cell r="A2518" t="str">
            <v>15.03.020</v>
          </cell>
          <cell r="B2518" t="str">
            <v>OLEO EM ESQUADRIAS DE FERRO</v>
          </cell>
          <cell r="D2518" t="str">
            <v>M2</v>
          </cell>
          <cell r="E2518">
            <v>42.77</v>
          </cell>
        </row>
        <row r="2519">
          <cell r="A2519" t="str">
            <v>15.03.021</v>
          </cell>
          <cell r="B2519" t="str">
            <v>ESMALTE EM ESQUADRIAS DE FERRO</v>
          </cell>
          <cell r="D2519" t="str">
            <v>M2</v>
          </cell>
          <cell r="E2519">
            <v>45.73</v>
          </cell>
        </row>
        <row r="2520">
          <cell r="A2520" t="str">
            <v>15.03.022</v>
          </cell>
          <cell r="B2520" t="str">
            <v>GRAFITE EM ESQUADRIAS DE FERRO</v>
          </cell>
          <cell r="D2520" t="str">
            <v>M2</v>
          </cell>
          <cell r="E2520">
            <v>49.52</v>
          </cell>
        </row>
        <row r="2521">
          <cell r="A2521" t="str">
            <v>15.03.024</v>
          </cell>
          <cell r="B2521" t="str">
            <v>PINTURA ALUMINIO EM ESQUADRIAS DE FERRO</v>
          </cell>
          <cell r="D2521" t="str">
            <v>M2</v>
          </cell>
          <cell r="E2521">
            <v>53.5</v>
          </cell>
        </row>
        <row r="2522">
          <cell r="A2522" t="str">
            <v>15.03.025</v>
          </cell>
          <cell r="B2522" t="str">
            <v>ESMALTE A BASE DE AGUA SEM MASSA NIVELADORA EM ESQUADRIAS DE MADEIRA</v>
          </cell>
          <cell r="D2522" t="str">
            <v>M2</v>
          </cell>
          <cell r="E2522">
            <v>50.06</v>
          </cell>
        </row>
        <row r="2523">
          <cell r="A2523" t="str">
            <v>15.03.026</v>
          </cell>
          <cell r="B2523" t="str">
            <v>ESMALTE A BASE DE AGUA COM MASSA NIVELADORA EM ESQUADRIAS DE MADEIRA</v>
          </cell>
          <cell r="D2523" t="str">
            <v>M2</v>
          </cell>
          <cell r="E2523">
            <v>85.34</v>
          </cell>
        </row>
        <row r="2524">
          <cell r="A2524" t="str">
            <v>15.03.027</v>
          </cell>
          <cell r="B2524" t="str">
            <v>ESMALTE A BASE DE AGUA EM CERCAS, PORTÕES E GRADIS</v>
          </cell>
          <cell r="D2524" t="str">
            <v>M2</v>
          </cell>
          <cell r="E2524">
            <v>25.49</v>
          </cell>
        </row>
        <row r="2525">
          <cell r="A2525" t="str">
            <v>15.03.028</v>
          </cell>
          <cell r="B2525" t="str">
            <v>ESMALTE A BASE DE AGUA EM ESQUADRIAS DE FERRO</v>
          </cell>
          <cell r="D2525" t="str">
            <v>M2</v>
          </cell>
          <cell r="E2525">
            <v>58.06</v>
          </cell>
        </row>
        <row r="2526">
          <cell r="A2526" t="str">
            <v>15.03.029</v>
          </cell>
          <cell r="B2526" t="str">
            <v>SERVIÇO GALVANIZACAO A FOGO -  ESQUADRIAS.</v>
          </cell>
          <cell r="D2526" t="str">
            <v>KG</v>
          </cell>
          <cell r="E2526">
            <v>6.86</v>
          </cell>
        </row>
        <row r="2527">
          <cell r="A2527" t="str">
            <v>15.03.032</v>
          </cell>
          <cell r="B2527" t="str">
            <v>PRIMER P/ GALVANIZADOS (GALVIT/SIMILAR) - ESQUADRIAS</v>
          </cell>
          <cell r="D2527" t="str">
            <v>M2</v>
          </cell>
          <cell r="E2527">
            <v>48.28</v>
          </cell>
        </row>
        <row r="2528">
          <cell r="A2528" t="str">
            <v>15.03.035</v>
          </cell>
          <cell r="B2528" t="str">
            <v>FUNDO ANTI-OXIDANTE EM ESQUADRIAS</v>
          </cell>
          <cell r="D2528" t="str">
            <v>M2</v>
          </cell>
          <cell r="E2528">
            <v>51.86</v>
          </cell>
        </row>
        <row r="2529">
          <cell r="A2529" t="str">
            <v>15.03.040</v>
          </cell>
          <cell r="B2529" t="str">
            <v>OLEO EM RODAPES, BAGUETES E MOLDURAS DE MADEIRA</v>
          </cell>
          <cell r="D2529" t="str">
            <v>M</v>
          </cell>
          <cell r="E2529">
            <v>5.94</v>
          </cell>
        </row>
        <row r="2530">
          <cell r="A2530" t="str">
            <v>15.03.041</v>
          </cell>
          <cell r="B2530" t="str">
            <v>ESMALTE EM RODAPES, BAGUETES E MOLDURAS DE MADEIRA</v>
          </cell>
          <cell r="D2530" t="str">
            <v>M</v>
          </cell>
          <cell r="E2530">
            <v>11.17</v>
          </cell>
        </row>
        <row r="2531">
          <cell r="A2531" t="str">
            <v>15.03.042</v>
          </cell>
          <cell r="B2531" t="str">
            <v>ESMALTE A BASE DE AGUA EM RODAPES BAGUETES E MOLDURAS DE MADEIRA</v>
          </cell>
          <cell r="D2531" t="str">
            <v>M</v>
          </cell>
          <cell r="E2531">
            <v>10.84</v>
          </cell>
        </row>
        <row r="2532">
          <cell r="A2532" t="str">
            <v>15.03.050</v>
          </cell>
          <cell r="B2532" t="str">
            <v>ENVERNIZAMENTO DE RODAPES,BAGUETES OU MOLDURAS DE MADEIRA</v>
          </cell>
          <cell r="D2532" t="str">
            <v>M</v>
          </cell>
          <cell r="E2532">
            <v>6.43</v>
          </cell>
        </row>
        <row r="2533">
          <cell r="A2533" t="str">
            <v>15.03.060</v>
          </cell>
          <cell r="B2533" t="str">
            <v>FACE EXTERNA DE CALHAS/CONDUTORES COM TINTA SINTETICA (ESMALTE)</v>
          </cell>
          <cell r="D2533" t="str">
            <v>M</v>
          </cell>
          <cell r="E2533">
            <v>21.13</v>
          </cell>
        </row>
        <row r="2534">
          <cell r="A2534" t="str">
            <v>15.03.061</v>
          </cell>
          <cell r="B2534" t="str">
            <v>FACE INTERNA DE CALHAS COM TINTA BETUMINOSA</v>
          </cell>
          <cell r="D2534" t="str">
            <v>M</v>
          </cell>
          <cell r="E2534">
            <v>13.19</v>
          </cell>
        </row>
        <row r="2535">
          <cell r="A2535" t="str">
            <v>15.03.062</v>
          </cell>
          <cell r="B2535" t="str">
            <v>FACE APARENTE DE RUFOS/RINCOES COM TINTA BETUMINOSA</v>
          </cell>
          <cell r="D2535" t="str">
            <v>M</v>
          </cell>
          <cell r="E2535">
            <v>13.19</v>
          </cell>
        </row>
        <row r="2536">
          <cell r="A2536" t="str">
            <v>15.03.063</v>
          </cell>
          <cell r="B2536" t="str">
            <v>FACE EXTERNA DE CALHAS/CONDUTORES COM TINTA A OLEO</v>
          </cell>
          <cell r="D2536" t="str">
            <v>M</v>
          </cell>
          <cell r="E2536">
            <v>19.95</v>
          </cell>
        </row>
        <row r="2537">
          <cell r="A2537" t="str">
            <v>15.03.064</v>
          </cell>
          <cell r="B2537" t="str">
            <v>FACE EXTERNA DE CALHAS/CONDUTORES COM ESMALTE A BASE DE AGUA</v>
          </cell>
          <cell r="D2537" t="str">
            <v>M</v>
          </cell>
          <cell r="E2537">
            <v>21.55</v>
          </cell>
        </row>
        <row r="2538">
          <cell r="A2538" t="str">
            <v>15.03.068</v>
          </cell>
          <cell r="B2538" t="str">
            <v>PINTURA DUAS DEMÃOS ESMALTE FACE APARENTE DE TUBULAÇÃO Ø 3/4"</v>
          </cell>
          <cell r="D2538" t="str">
            <v>M</v>
          </cell>
          <cell r="E2538">
            <v>10.77</v>
          </cell>
        </row>
        <row r="2539">
          <cell r="A2539" t="str">
            <v>15.03.069</v>
          </cell>
          <cell r="B2539" t="str">
            <v>PINTURA DUAS DEMÃOS ESMALTE FACE APARENTE DE TUBULAÇÃO Ø1"</v>
          </cell>
          <cell r="D2539" t="str">
            <v>M</v>
          </cell>
          <cell r="E2539">
            <v>11.22</v>
          </cell>
        </row>
        <row r="2540">
          <cell r="A2540" t="str">
            <v>15.03.072</v>
          </cell>
          <cell r="B2540" t="str">
            <v>PINTURA DUAS DEMÃOS ESMALTE FACE APARENTE DE TUBULAÇÃO Ø1 1/4"</v>
          </cell>
          <cell r="D2540" t="str">
            <v>M</v>
          </cell>
          <cell r="E2540">
            <v>14.81</v>
          </cell>
        </row>
        <row r="2541">
          <cell r="A2541" t="str">
            <v>15.03.073</v>
          </cell>
          <cell r="B2541" t="str">
            <v>PINTURA DUAS DEMÃOS ESMALTE FACE APARENTE DE TUBULAÇÃO Ø1 1/2"</v>
          </cell>
          <cell r="D2541" t="str">
            <v>M</v>
          </cell>
          <cell r="E2541">
            <v>15.27</v>
          </cell>
        </row>
        <row r="2542">
          <cell r="A2542" t="str">
            <v>15.03.074</v>
          </cell>
          <cell r="B2542" t="str">
            <v>PINTURA DUAS DEMÃOS ESMALTE FACE APARENTE DE TUBULAÇÃO Ø 2"</v>
          </cell>
          <cell r="D2542" t="str">
            <v>M</v>
          </cell>
          <cell r="E2542">
            <v>19.309999999999999</v>
          </cell>
        </row>
        <row r="2543">
          <cell r="A2543" t="str">
            <v>15.03.075</v>
          </cell>
          <cell r="B2543" t="str">
            <v>PINTURA DUAS DEMÃOS ESMALTE FACE APARENTE DE TUBULAÇÃO Ø 2 1/2"</v>
          </cell>
          <cell r="D2543" t="str">
            <v>M</v>
          </cell>
          <cell r="E2543">
            <v>19.309999999999999</v>
          </cell>
        </row>
        <row r="2544">
          <cell r="A2544" t="str">
            <v>15.03.076</v>
          </cell>
          <cell r="B2544" t="str">
            <v>PINTURA DUAS DEMÃOS ESMALTE FACE APARENTE DE TUBULAÇÃO Ø 3"</v>
          </cell>
          <cell r="D2544" t="str">
            <v>M</v>
          </cell>
          <cell r="E2544">
            <v>21.13</v>
          </cell>
        </row>
        <row r="2545">
          <cell r="A2545" t="str">
            <v>15.03.077</v>
          </cell>
          <cell r="B2545" t="str">
            <v>PINTURA DUAS DEMÃOS ESMALTE FACE APARENTE DE TUBULAÇÃO Ø 4"</v>
          </cell>
          <cell r="D2545" t="str">
            <v>M</v>
          </cell>
          <cell r="E2545">
            <v>26.09</v>
          </cell>
        </row>
        <row r="2546">
          <cell r="A2546" t="str">
            <v>15.03.078</v>
          </cell>
          <cell r="B2546" t="str">
            <v>PINTURA DUAS DEMÃOS ESMALTE FACE APARENTE DE TUBULAÇÃO Ø 6</v>
          </cell>
          <cell r="D2546" t="str">
            <v>M</v>
          </cell>
          <cell r="E2546">
            <v>23.65</v>
          </cell>
        </row>
        <row r="2547">
          <cell r="A2547" t="str">
            <v>15.03.079</v>
          </cell>
          <cell r="B2547" t="str">
            <v>PINTURA DUAS DEMÃOS ESMALTE FACE APARENTE DE TUBULAÇÃO PVC  Ø 2"</v>
          </cell>
          <cell r="D2547" t="str">
            <v>M</v>
          </cell>
          <cell r="E2547">
            <v>17.55</v>
          </cell>
        </row>
        <row r="2548">
          <cell r="A2548" t="str">
            <v>15.03.080</v>
          </cell>
          <cell r="B2548" t="str">
            <v>PINTURA DUAS DEMÃOS ESMALTE FACE APARENTE DE TUBULAÇÃO PVC Ø  3"</v>
          </cell>
          <cell r="D2548" t="str">
            <v>M</v>
          </cell>
          <cell r="E2548">
            <v>18.29</v>
          </cell>
        </row>
        <row r="2549">
          <cell r="A2549" t="str">
            <v>15.03.081</v>
          </cell>
          <cell r="B2549" t="str">
            <v>PINTURA DUAS DEMÃOS ESMALTE FACE APARENTE DE TUBULAÇÃO PVC Ø 4"</v>
          </cell>
          <cell r="D2549" t="str">
            <v>M</v>
          </cell>
          <cell r="E2549">
            <v>22.17</v>
          </cell>
        </row>
        <row r="2550">
          <cell r="A2550" t="str">
            <v>15.03.082</v>
          </cell>
          <cell r="B2550" t="str">
            <v>PINTURA DUAS DEMÃOS ESMALTE FACE APARENTE DE TUBULAÇÃO PVC Ø 6"</v>
          </cell>
          <cell r="D2550" t="str">
            <v>M</v>
          </cell>
          <cell r="E2550">
            <v>23.65</v>
          </cell>
        </row>
        <row r="2551">
          <cell r="A2551" t="str">
            <v>15.03.099</v>
          </cell>
          <cell r="B2551" t="str">
            <v>PINTURAS EM ESQUADRIAS</v>
          </cell>
          <cell r="D2551" t="str">
            <v>MV</v>
          </cell>
          <cell r="E2551">
            <v>710.02</v>
          </cell>
        </row>
        <row r="2552">
          <cell r="A2552" t="str">
            <v>15.04.001</v>
          </cell>
          <cell r="B2552" t="str">
            <v>CAIACAO</v>
          </cell>
          <cell r="D2552" t="str">
            <v>M2</v>
          </cell>
          <cell r="E2552">
            <v>13.66</v>
          </cell>
        </row>
        <row r="2553">
          <cell r="A2553" t="str">
            <v>15.04.005</v>
          </cell>
          <cell r="B2553" t="str">
            <v>TINTA LÁTEX ECONÔMICA</v>
          </cell>
          <cell r="D2553" t="str">
            <v>M2</v>
          </cell>
          <cell r="E2553">
            <v>34.49</v>
          </cell>
        </row>
        <row r="2554">
          <cell r="A2554" t="str">
            <v>15.04.006</v>
          </cell>
          <cell r="B2554" t="str">
            <v>TINTA LATEX STANDARD</v>
          </cell>
          <cell r="D2554" t="str">
            <v>M2</v>
          </cell>
          <cell r="E2554">
            <v>36.54</v>
          </cell>
        </row>
        <row r="2555">
          <cell r="A2555" t="str">
            <v>15.04.007</v>
          </cell>
          <cell r="B2555" t="str">
            <v>MASSA NIVELADORA PARA EXTERIOR</v>
          </cell>
          <cell r="D2555" t="str">
            <v>M2</v>
          </cell>
          <cell r="E2555">
            <v>36.31</v>
          </cell>
        </row>
        <row r="2556">
          <cell r="A2556" t="str">
            <v>15.04.008</v>
          </cell>
          <cell r="B2556" t="str">
            <v>LATEX EM ELEMENTO VAZADO</v>
          </cell>
          <cell r="D2556" t="str">
            <v>M2</v>
          </cell>
          <cell r="E2556">
            <v>34.49</v>
          </cell>
        </row>
        <row r="2557">
          <cell r="A2557" t="str">
            <v>15.04.009</v>
          </cell>
          <cell r="B2557" t="str">
            <v>TRATAMENTO DE CONCRETO COM ESTUQUE E LIXAMENTO</v>
          </cell>
          <cell r="D2557" t="str">
            <v>M2</v>
          </cell>
          <cell r="E2557">
            <v>52.22</v>
          </cell>
        </row>
        <row r="2558">
          <cell r="A2558" t="str">
            <v>15.04.011</v>
          </cell>
          <cell r="B2558" t="str">
            <v>TINTA MINERAL IMPERMEAVEL SEM NATA SELADORA</v>
          </cell>
          <cell r="D2558" t="str">
            <v>M2</v>
          </cell>
          <cell r="E2558">
            <v>20.73</v>
          </cell>
        </row>
        <row r="2559">
          <cell r="A2559" t="str">
            <v>15.04.012</v>
          </cell>
          <cell r="B2559" t="str">
            <v>TINTA MINERAL IMPERMEAVEL C/ NATA SELADORA S/ BLOCO DE CONCRETO</v>
          </cell>
          <cell r="D2559" t="str">
            <v>M2</v>
          </cell>
          <cell r="E2559">
            <v>38.619999999999997</v>
          </cell>
        </row>
        <row r="2560">
          <cell r="A2560" t="str">
            <v>15.04.013</v>
          </cell>
          <cell r="B2560" t="str">
            <v>HIDROFUGO A BASE DE SILICONE</v>
          </cell>
          <cell r="D2560" t="str">
            <v>M2</v>
          </cell>
          <cell r="E2560">
            <v>71.569999999999993</v>
          </cell>
        </row>
        <row r="2561">
          <cell r="A2561" t="str">
            <v>15.04.015</v>
          </cell>
          <cell r="B2561" t="str">
            <v>ESMALTE EM SUPERFICIE REBOCADA SEM MASSA NIVELADORA</v>
          </cell>
          <cell r="D2561" t="str">
            <v>M2</v>
          </cell>
          <cell r="E2561">
            <v>36.96</v>
          </cell>
        </row>
        <row r="2562">
          <cell r="A2562" t="str">
            <v>15.04.020</v>
          </cell>
          <cell r="B2562" t="str">
            <v>LIQUIDO IMUNIZANTE EM MADEIRA APARENTE</v>
          </cell>
          <cell r="D2562" t="str">
            <v>M2</v>
          </cell>
          <cell r="E2562">
            <v>19.579999999999998</v>
          </cell>
        </row>
        <row r="2563">
          <cell r="A2563" t="str">
            <v>15.04.030</v>
          </cell>
          <cell r="B2563" t="str">
            <v>VERNIZ ACRILICO BASE SOLVENTE COM 1 DEMAO PRIMER +2 DEMAOS VERNIZ
ACRILICO BASE SOLVENTE</v>
          </cell>
          <cell r="D2563" t="str">
            <v>M2</v>
          </cell>
          <cell r="E2563">
            <v>33.369999999999997</v>
          </cell>
        </row>
        <row r="2564">
          <cell r="A2564" t="str">
            <v>15.04.031</v>
          </cell>
          <cell r="B2564" t="str">
            <v>VERNIZ ACRILICO BASE AGUA APLICAÇAO 3 DEMAOS</v>
          </cell>
          <cell r="D2564" t="str">
            <v>M2</v>
          </cell>
          <cell r="E2564">
            <v>15.62</v>
          </cell>
        </row>
        <row r="2565">
          <cell r="A2565" t="str">
            <v>15.04.040</v>
          </cell>
          <cell r="B2565" t="str">
            <v>VERNIZ RETARDANTE DE CHAMA APLICADO EM SUPERFICIE DE MADEIRA ACABAMENTO TRANSPARENTE COM DUAS DEMÃOS</v>
          </cell>
          <cell r="D2565" t="str">
            <v>M2</v>
          </cell>
          <cell r="E2565">
            <v>110.51</v>
          </cell>
        </row>
        <row r="2566">
          <cell r="A2566" t="str">
            <v>15.04.041</v>
          </cell>
          <cell r="B2566" t="str">
            <v>VERNIZ SELANTE RESISTENTE À ABRASÃO APLICADO SOBRE VERNIZ RETARDANTE EM SUPERFICIE DE MADEIRA ACABAMENTO TRANSPARENTE COM DUAS DEMÃOS</v>
          </cell>
          <cell r="D2566" t="str">
            <v>M2</v>
          </cell>
          <cell r="E2566">
            <v>27.3</v>
          </cell>
        </row>
        <row r="2567">
          <cell r="A2567" t="str">
            <v>15.04.073</v>
          </cell>
          <cell r="B2567" t="str">
            <v>PINTURA PARA TELHAS DE ALUMINIO COM TINTA ESMALTE AUTOMOTIVA</v>
          </cell>
          <cell r="D2567" t="str">
            <v>M2</v>
          </cell>
          <cell r="E2567">
            <v>33.53</v>
          </cell>
        </row>
        <row r="2568">
          <cell r="A2568" t="str">
            <v>15.04.078</v>
          </cell>
          <cell r="B2568" t="str">
            <v>SINALIZAÇÃO VISUAL DE DEGRAUS-PINTURA ACRÍLICA P/PISOS</v>
          </cell>
          <cell r="D2568" t="str">
            <v>CJ</v>
          </cell>
          <cell r="E2568">
            <v>21.04</v>
          </cell>
        </row>
        <row r="2569">
          <cell r="A2569" t="str">
            <v>15.04.080</v>
          </cell>
          <cell r="B2569" t="str">
            <v>PINTURA  DE QUADRAS ESP-LINHAS DEMARCATORIAS (600M2)</v>
          </cell>
          <cell r="D2569" t="str">
            <v>UN</v>
          </cell>
          <cell r="E2569">
            <v>1851.33</v>
          </cell>
        </row>
        <row r="2570">
          <cell r="A2570" t="str">
            <v>15.04.081</v>
          </cell>
          <cell r="B2570" t="str">
            <v>PINTURA DE LINHAS DEMARCATORIAS DE QUADRA DE ESPORTES</v>
          </cell>
          <cell r="D2570" t="str">
            <v>M</v>
          </cell>
          <cell r="E2570">
            <v>3.05</v>
          </cell>
        </row>
        <row r="2571">
          <cell r="A2571" t="str">
            <v>15.04.082</v>
          </cell>
          <cell r="B2571" t="str">
            <v>TINTA LATEX PARA PISO</v>
          </cell>
          <cell r="D2571" t="str">
            <v>M2</v>
          </cell>
          <cell r="E2571">
            <v>37.200000000000003</v>
          </cell>
        </row>
        <row r="2572">
          <cell r="A2572" t="str">
            <v>15.04.099</v>
          </cell>
          <cell r="B2572" t="str">
            <v>PINTURAS EM PAREDES EXTERNAS</v>
          </cell>
          <cell r="D2572" t="str">
            <v>MV</v>
          </cell>
          <cell r="E2572">
            <v>710.02</v>
          </cell>
        </row>
        <row r="2573">
          <cell r="A2573" t="str">
            <v>15.50.001</v>
          </cell>
          <cell r="B2573" t="str">
            <v>RASPAGEM DE CAIACAO OU TINTA MINERAL IMPERMEAVEL</v>
          </cell>
          <cell r="D2573" t="str">
            <v>M2</v>
          </cell>
          <cell r="E2573">
            <v>2.77</v>
          </cell>
        </row>
        <row r="2574">
          <cell r="A2574" t="str">
            <v>15.50.002</v>
          </cell>
          <cell r="B2574" t="str">
            <v>REMOCAO DE OLEO,ESMALTE,LATEX/ACRILICO EM PAREDES COM LIXAMENTO</v>
          </cell>
          <cell r="D2574" t="str">
            <v>M2</v>
          </cell>
          <cell r="E2574">
            <v>5.29</v>
          </cell>
        </row>
        <row r="2575">
          <cell r="A2575" t="str">
            <v>15.50.003</v>
          </cell>
          <cell r="B2575" t="str">
            <v>REMOCAO DE OLEO,ESMALTE OU VERNIZ EM ESQ DE MADEIRA C/LIXAMENTO</v>
          </cell>
          <cell r="D2575" t="str">
            <v>M2</v>
          </cell>
          <cell r="E2575">
            <v>7.4</v>
          </cell>
        </row>
        <row r="2576">
          <cell r="A2576" t="str">
            <v>15.50.004</v>
          </cell>
          <cell r="B2576" t="str">
            <v>REMOCAO DE OLEO,ESMALTE,ALUMIN OU GRAFITE EM ESQ DE FERRO C/LIXAMENT</v>
          </cell>
          <cell r="D2576" t="str">
            <v>M2</v>
          </cell>
          <cell r="E2576">
            <v>8.9499999999999993</v>
          </cell>
        </row>
        <row r="2577">
          <cell r="A2577" t="str">
            <v>15.50.010</v>
          </cell>
          <cell r="B2577" t="str">
            <v>REMOÇAO DE OLEO,ESMALTE,VERNIZ EM RODAPES,BAGUETES E MOLD
C/LIXAMENTO</v>
          </cell>
          <cell r="D2577" t="str">
            <v>M</v>
          </cell>
          <cell r="E2577">
            <v>1.48</v>
          </cell>
        </row>
        <row r="2578">
          <cell r="A2578" t="str">
            <v>15.50.011</v>
          </cell>
          <cell r="B2578" t="str">
            <v>REMOCAO DE OLEO,ESMALTE,LATEX/ACRILICO EM PAREDES COM PRODUTO QUIMICO</v>
          </cell>
          <cell r="D2578" t="str">
            <v>M2</v>
          </cell>
          <cell r="E2578">
            <v>11.48</v>
          </cell>
        </row>
        <row r="2579">
          <cell r="A2579" t="str">
            <v>15.50.012</v>
          </cell>
          <cell r="B2579" t="str">
            <v>REMOCAO DE OLEO ESMALTE OU VERNIZ EM ESQ. DE MADEIRA C/PROD QUIMICO</v>
          </cell>
          <cell r="D2579" t="str">
            <v>M2</v>
          </cell>
          <cell r="E2579">
            <v>11.48</v>
          </cell>
        </row>
        <row r="2580">
          <cell r="A2580" t="str">
            <v>15.50.013</v>
          </cell>
          <cell r="B2580" t="str">
            <v>REMOCAO DE OLEO,ESMALTE,ALUMIN OU GRAFITE EM ESQ DE FERRO C/PROD QUI</v>
          </cell>
          <cell r="D2580" t="str">
            <v>M2</v>
          </cell>
          <cell r="E2580">
            <v>11.48</v>
          </cell>
        </row>
        <row r="2581">
          <cell r="A2581" t="str">
            <v>15.50.014</v>
          </cell>
          <cell r="B2581" t="str">
            <v>REMOÇAO DE OLEO,ESMALTE,VERNIZ EM RODAPES,BAGUETES E MOLD C/PROD.QUIMICO</v>
          </cell>
          <cell r="D2581" t="str">
            <v>M</v>
          </cell>
          <cell r="E2581">
            <v>2.29</v>
          </cell>
        </row>
        <row r="2582">
          <cell r="A2582" t="str">
            <v>15.50.030</v>
          </cell>
          <cell r="B2582" t="str">
            <v>REMOCAO DE PINTURA EM ESTRUTURA METALICA COM LIXAMENTO</v>
          </cell>
          <cell r="D2582" t="str">
            <v>M2</v>
          </cell>
          <cell r="E2582">
            <v>33.81</v>
          </cell>
        </row>
        <row r="2583">
          <cell r="A2583" t="str">
            <v>15.50.099</v>
          </cell>
          <cell r="B2583" t="str">
            <v>REMOCOES</v>
          </cell>
          <cell r="D2583" t="str">
            <v>MV</v>
          </cell>
          <cell r="E2583">
            <v>710.02</v>
          </cell>
        </row>
        <row r="2584">
          <cell r="A2584" t="str">
            <v>15.80.010</v>
          </cell>
          <cell r="B2584" t="str">
            <v>PINTURA EM AZULEJO</v>
          </cell>
          <cell r="D2584" t="str">
            <v>M2</v>
          </cell>
          <cell r="E2584">
            <v>34.049999999999997</v>
          </cell>
        </row>
        <row r="2585">
          <cell r="A2585" t="str">
            <v>15.80.011</v>
          </cell>
          <cell r="B2585" t="str">
            <v>OLEO EM SUPERFICIE INCLUSIVE PREPARO E RETOQUE DE MASSA</v>
          </cell>
          <cell r="D2585" t="str">
            <v>M2</v>
          </cell>
          <cell r="E2585">
            <v>25.28</v>
          </cell>
        </row>
        <row r="2586">
          <cell r="A2586" t="str">
            <v>15.80.013</v>
          </cell>
          <cell r="B2586" t="str">
            <v>ESMALTE EM ESQUADRIAS DE MADEIRA INCLUSIVE PREPARO E RETOQUES DE MASSA</v>
          </cell>
          <cell r="D2586" t="str">
            <v>M2</v>
          </cell>
          <cell r="E2586">
            <v>29.87</v>
          </cell>
        </row>
        <row r="2587">
          <cell r="A2587" t="str">
            <v>15.80.018</v>
          </cell>
          <cell r="B2587" t="str">
            <v>TINTA LATEX STANDARD INCLUSIVE PREPARO E RETOQUE DE MASSA NIVELADORA</v>
          </cell>
          <cell r="D2587" t="str">
            <v>M2</v>
          </cell>
          <cell r="E2587">
            <v>22.93</v>
          </cell>
        </row>
        <row r="2588">
          <cell r="A2588" t="str">
            <v>15.80.021</v>
          </cell>
          <cell r="B2588" t="str">
            <v>OLEO EM ESQUADRIAS DE FERRO INCLUSIVE PREPARO E RETOQUES DE ZARCAO</v>
          </cell>
          <cell r="D2588" t="str">
            <v>M2</v>
          </cell>
          <cell r="E2588">
            <v>40.1</v>
          </cell>
        </row>
        <row r="2589">
          <cell r="A2589" t="str">
            <v>15.80.023</v>
          </cell>
          <cell r="B2589" t="str">
            <v>OLEO EM RODAPES/BAGUETES/MOLD. MAD. INCL. PREPARO E RETOQUE DE MASSA</v>
          </cell>
          <cell r="D2589" t="str">
            <v>M</v>
          </cell>
          <cell r="E2589">
            <v>5.81</v>
          </cell>
        </row>
        <row r="2590">
          <cell r="A2590" t="str">
            <v>15.80.024</v>
          </cell>
          <cell r="B2590" t="str">
            <v>ALUMINIO EM ESQUADRIAS DE FERRO INCLUSIVE PREPARO E RETOQUE DE ZARCA</v>
          </cell>
          <cell r="D2590" t="str">
            <v>M2</v>
          </cell>
          <cell r="E2590">
            <v>46.54</v>
          </cell>
        </row>
        <row r="2591">
          <cell r="A2591" t="str">
            <v>15.80.025</v>
          </cell>
          <cell r="B2591" t="str">
            <v>REMOVEDOR DE PICHAÇÃO - POS PINTURA ANTIPICHAÇÃO</v>
          </cell>
          <cell r="D2591" t="str">
            <v>M2</v>
          </cell>
          <cell r="E2591">
            <v>11.43</v>
          </cell>
        </row>
        <row r="2592">
          <cell r="A2592" t="str">
            <v>15.80.026</v>
          </cell>
          <cell r="B2592" t="str">
            <v>OLEO EM ESQUADRIAS DE MADEIRA INCLUSIVE PREPARO E RETOQUES DE MASSA</v>
          </cell>
          <cell r="D2592" t="str">
            <v>M2</v>
          </cell>
          <cell r="E2592">
            <v>29.6</v>
          </cell>
        </row>
        <row r="2593">
          <cell r="A2593" t="str">
            <v>15.80.029</v>
          </cell>
          <cell r="B2593" t="str">
            <v>VERNIZ ANTIPICHAÇÃO 2 DEMAOS</v>
          </cell>
          <cell r="D2593" t="str">
            <v>M2</v>
          </cell>
          <cell r="E2593">
            <v>55.94</v>
          </cell>
        </row>
        <row r="2594">
          <cell r="A2594" t="str">
            <v>15.80.031</v>
          </cell>
          <cell r="B2594" t="str">
            <v>VERNIZ EM ESQUADRIAS DE MADEIRA INCL PREPARO E RETOQUE DE MASSA</v>
          </cell>
          <cell r="D2594" t="str">
            <v>M2</v>
          </cell>
          <cell r="E2594">
            <v>39.79</v>
          </cell>
        </row>
        <row r="2595">
          <cell r="A2595" t="str">
            <v>15.80.032</v>
          </cell>
          <cell r="B2595" t="str">
            <v>VERNIZ EM RODAPES/BAGUETES/MOLD. MAD. INCL. PREPARO E RETOQUE DE MASSA</v>
          </cell>
          <cell r="D2595" t="str">
            <v>M</v>
          </cell>
          <cell r="E2595">
            <v>4.72</v>
          </cell>
        </row>
        <row r="2596">
          <cell r="A2596" t="str">
            <v>15.80.036</v>
          </cell>
          <cell r="B2596" t="str">
            <v>ESMALTE EM SUPERFICIE DE MADEIRA INCLUSIVE PREPARO E RETOQUE DE MASSA</v>
          </cell>
          <cell r="D2596" t="str">
            <v>M2</v>
          </cell>
          <cell r="E2596">
            <v>30.27</v>
          </cell>
        </row>
        <row r="2597">
          <cell r="A2597" t="str">
            <v>15.80.040</v>
          </cell>
          <cell r="B2597" t="str">
            <v>PINTURA DE QUADRAS ESPORTIVAS - LINHAS DEMARCATORIAS</v>
          </cell>
          <cell r="D2597" t="str">
            <v>UN</v>
          </cell>
          <cell r="E2597">
            <v>1070.06</v>
          </cell>
        </row>
        <row r="2598">
          <cell r="A2598" t="str">
            <v>15.80.042</v>
          </cell>
          <cell r="B2598" t="str">
            <v>PINTURA DE LINHAS DEMARCATORIAS DE QUADRA DE ESPORTES</v>
          </cell>
          <cell r="D2598" t="str">
            <v>M</v>
          </cell>
          <cell r="E2598">
            <v>2.67</v>
          </cell>
        </row>
        <row r="2599">
          <cell r="A2599" t="str">
            <v>15.80.043</v>
          </cell>
          <cell r="B2599" t="str">
            <v>TINTA LATEX ECONOMICA INCLUSIVE PREPARO E RETOQUE DE MASSA NIVELADOR</v>
          </cell>
          <cell r="D2599" t="str">
            <v>M2</v>
          </cell>
          <cell r="E2599">
            <v>21.29</v>
          </cell>
        </row>
        <row r="2600">
          <cell r="A2600" t="str">
            <v>15.80.044</v>
          </cell>
          <cell r="B2600" t="str">
            <v>ESMALTE EM SUPERFICIE INCLUSIVE PREPARO E RETOQUE DE MASSA</v>
          </cell>
          <cell r="D2600" t="str">
            <v>M2</v>
          </cell>
          <cell r="E2600">
            <v>27.65</v>
          </cell>
        </row>
        <row r="2601">
          <cell r="A2601" t="str">
            <v>15.80.045</v>
          </cell>
          <cell r="B2601" t="str">
            <v>ESMALTE EM ESQUADRIAS DE FERRO INCLUSIVE PREPARO E RETOQUES DE ZARCAO</v>
          </cell>
          <cell r="D2601" t="str">
            <v>M2</v>
          </cell>
          <cell r="E2601">
            <v>41.88</v>
          </cell>
        </row>
        <row r="2602">
          <cell r="A2602" t="str">
            <v>15.80.046</v>
          </cell>
          <cell r="B2602" t="str">
            <v>GRAFITE EM ESQUADRIAS DE FERRO INCL. PREPARO E RETOQUE DE ZARCAO</v>
          </cell>
          <cell r="D2602" t="str">
            <v>M2</v>
          </cell>
          <cell r="E2602">
            <v>44.15</v>
          </cell>
        </row>
        <row r="2603">
          <cell r="A2603" t="str">
            <v>15.80.047</v>
          </cell>
          <cell r="B2603" t="str">
            <v>PINTURA EM LOUSA INCL. PREPARO E RETOQUE DE MASSA</v>
          </cell>
          <cell r="D2603" t="str">
            <v>M2</v>
          </cell>
          <cell r="E2603">
            <v>26.14</v>
          </cell>
        </row>
        <row r="2604">
          <cell r="A2604" t="str">
            <v>15.80.048</v>
          </cell>
          <cell r="B2604" t="str">
            <v>ESMALTE EM FORRO DE MADEIRA INCLUSIVE PREPARO E RETOQUE DE MASSA</v>
          </cell>
          <cell r="D2604" t="str">
            <v>M2</v>
          </cell>
          <cell r="E2604">
            <v>29.41</v>
          </cell>
        </row>
        <row r="2605">
          <cell r="A2605" t="str">
            <v>15.80.050</v>
          </cell>
          <cell r="B2605" t="str">
            <v>OLEO EM FORRO DE MADEIRA INCLUSIVE PREPARO E RETOQUE DE MASSA</v>
          </cell>
          <cell r="D2605" t="str">
            <v>M2</v>
          </cell>
          <cell r="E2605">
            <v>27.04</v>
          </cell>
        </row>
        <row r="2606">
          <cell r="A2606" t="str">
            <v>15.80.060</v>
          </cell>
          <cell r="B2606" t="str">
            <v>ESMALTE EM ESTRUTURA METALICA INCLUSIVE PREPARO E RETOQUE DE ZARCAO</v>
          </cell>
          <cell r="D2606" t="str">
            <v>M2</v>
          </cell>
          <cell r="E2606">
            <v>26.2</v>
          </cell>
        </row>
        <row r="2607">
          <cell r="A2607" t="str">
            <v>15.80.061</v>
          </cell>
          <cell r="B2607" t="str">
            <v>OLEO EM ESTRUTURA METALICA INCLUSIVE PREPARO E RETOQUE DE ZARCAO</v>
          </cell>
          <cell r="D2607" t="str">
            <v>M2</v>
          </cell>
          <cell r="E2607">
            <v>24.42</v>
          </cell>
        </row>
        <row r="2608">
          <cell r="A2608" t="str">
            <v>15.80.062</v>
          </cell>
          <cell r="B2608" t="str">
            <v>GRAFITE EM ESTRUTURA METALICA INCLUSIVE PREPARO E RETOQUE DE ZARCAO</v>
          </cell>
          <cell r="D2608" t="str">
            <v>M2</v>
          </cell>
          <cell r="E2608">
            <v>28.47</v>
          </cell>
        </row>
        <row r="2609">
          <cell r="A2609" t="str">
            <v>15.80.070</v>
          </cell>
          <cell r="B2609" t="str">
            <v>GALVANIZACAO A FRIO - PINTURA P/ ESTRUTURAS - CONSERVACAO</v>
          </cell>
          <cell r="D2609" t="str">
            <v>M2</v>
          </cell>
          <cell r="E2609">
            <v>54.66</v>
          </cell>
        </row>
        <row r="2610">
          <cell r="A2610" t="str">
            <v>15.80.071</v>
          </cell>
          <cell r="B2610" t="str">
            <v>GALVANIZACAO A FRIO - PINTURA P/ ESQUADRIAS - CONSERVACAO</v>
          </cell>
          <cell r="D2610" t="str">
            <v>M2</v>
          </cell>
          <cell r="E2610">
            <v>84.59</v>
          </cell>
        </row>
        <row r="2611">
          <cell r="A2611" t="str">
            <v>15.80.072</v>
          </cell>
          <cell r="B2611" t="str">
            <v>PRIMER P/ GALVANIZADOS (GALVIT/SIMILAR) - ESTRUTURAS - CONSERVACAO</v>
          </cell>
          <cell r="D2611" t="str">
            <v>M2</v>
          </cell>
          <cell r="E2611">
            <v>17.350000000000001</v>
          </cell>
        </row>
        <row r="2612">
          <cell r="A2612" t="str">
            <v>15.80.073</v>
          </cell>
          <cell r="B2612" t="str">
            <v>PRIMER P/ GALVANIZADOS (GALVIT/SIMILAR) - ESQUADRIAS - CONSERVACAO</v>
          </cell>
          <cell r="D2612" t="str">
            <v>M2</v>
          </cell>
          <cell r="E2612">
            <v>33.979999999999997</v>
          </cell>
        </row>
        <row r="2613">
          <cell r="A2613" t="str">
            <v>15.80.075</v>
          </cell>
          <cell r="B2613" t="str">
            <v>FUNDO ANTI-OXIDANTE EM ESTRUTURAS - CONSERVACAO</v>
          </cell>
          <cell r="D2613" t="str">
            <v>M2</v>
          </cell>
          <cell r="E2613">
            <v>18.84</v>
          </cell>
        </row>
        <row r="2614">
          <cell r="A2614" t="str">
            <v>15.80.076</v>
          </cell>
          <cell r="B2614" t="str">
            <v>FUNDO ANTI-OXIDANTE EM ESQUADRIAS - CONSERVACAO</v>
          </cell>
          <cell r="D2614" t="str">
            <v>M2</v>
          </cell>
          <cell r="E2614">
            <v>35.76</v>
          </cell>
        </row>
        <row r="2615">
          <cell r="A2615" t="str">
            <v>15.80.080</v>
          </cell>
          <cell r="B2615" t="str">
            <v>SERVIÇO GALVANIZACAO A FOGO - ESTRUTURAS / ESQUADRIAS.</v>
          </cell>
          <cell r="D2615" t="str">
            <v>KG</v>
          </cell>
          <cell r="E2615">
            <v>6.86</v>
          </cell>
        </row>
        <row r="2616">
          <cell r="A2616" t="str">
            <v>15.80.099</v>
          </cell>
          <cell r="B2616" t="str">
            <v>SERVICOS DE PINTURA - CONSERVACAO</v>
          </cell>
          <cell r="D2616" t="str">
            <v>MV</v>
          </cell>
          <cell r="E2616">
            <v>710.02</v>
          </cell>
        </row>
        <row r="2617">
          <cell r="A2617" t="str">
            <v>16.01.008</v>
          </cell>
          <cell r="B2617" t="str">
            <v>FD-07 FECHAM DIVISA/BL CONCRETO/REV CHAP GROSSO FACE EXT H=185CM/SAPAT</v>
          </cell>
          <cell r="D2617" t="str">
            <v>M</v>
          </cell>
          <cell r="E2617">
            <v>747.34</v>
          </cell>
        </row>
        <row r="2618">
          <cell r="A2618" t="str">
            <v>16.01.009</v>
          </cell>
          <cell r="B2618" t="str">
            <v>FD-08 FECHAM DIVISA/BL CONCRETO/REV CHAP GROSSO FACE EXT H=185CM/BROCA</v>
          </cell>
          <cell r="D2618" t="str">
            <v>M</v>
          </cell>
          <cell r="E2618">
            <v>869.56</v>
          </cell>
        </row>
        <row r="2619">
          <cell r="A2619" t="str">
            <v>16.01.010</v>
          </cell>
          <cell r="B2619" t="str">
            <v>FD-10 FECHAMENTO PARA DEVISAS/MOUROES</v>
          </cell>
          <cell r="D2619" t="str">
            <v>M</v>
          </cell>
          <cell r="E2619">
            <v>87.51</v>
          </cell>
        </row>
        <row r="2620">
          <cell r="A2620" t="str">
            <v>16.01.011</v>
          </cell>
          <cell r="B2620" t="str">
            <v>FD-11 FECHAMENTO DE DIVISAS - MOUROES C/ PLACAS PRE MOLDADAS</v>
          </cell>
          <cell r="D2620" t="str">
            <v>M</v>
          </cell>
          <cell r="E2620">
            <v>332.7</v>
          </cell>
        </row>
        <row r="2621">
          <cell r="A2621" t="str">
            <v>16.01.012</v>
          </cell>
          <cell r="B2621" t="str">
            <v>FD-12 FECHAMENTO DE DIVISAS - MOUROES C/ ARAMES E HIBISCOS</v>
          </cell>
          <cell r="D2621" t="str">
            <v>M</v>
          </cell>
          <cell r="E2621">
            <v>274.99</v>
          </cell>
        </row>
        <row r="2622">
          <cell r="A2622" t="str">
            <v>16.01.013</v>
          </cell>
          <cell r="B2622" t="str">
            <v>FD-13 FECHAMENTO DIV/BL CONCR/SEM REVESTIMENTO (H=185CM/SAPATA)</v>
          </cell>
          <cell r="D2622" t="str">
            <v>M</v>
          </cell>
          <cell r="E2622">
            <v>716.86</v>
          </cell>
        </row>
        <row r="2623">
          <cell r="A2623" t="str">
            <v>16.01.014</v>
          </cell>
          <cell r="B2623" t="str">
            <v>FD-14 FECHAMENTO DE DIVISA/BLOCO DE CONCRETO/ S/REVEST. H=185CM/BROCA</v>
          </cell>
          <cell r="D2623" t="str">
            <v>M</v>
          </cell>
          <cell r="E2623">
            <v>838.93</v>
          </cell>
        </row>
        <row r="2624">
          <cell r="A2624" t="str">
            <v>16.01.015</v>
          </cell>
          <cell r="B2624" t="str">
            <v>FD-15 FECHAMENTO DE DIVISA/BL CONCRETO/REVEST CHAP FINO H=235CM/SAPATA</v>
          </cell>
          <cell r="D2624" t="str">
            <v>M</v>
          </cell>
          <cell r="E2624">
            <v>920.02</v>
          </cell>
        </row>
        <row r="2625">
          <cell r="A2625" t="str">
            <v>16.01.016</v>
          </cell>
          <cell r="B2625" t="str">
            <v>FD-16 FECHAMENTO DIVISA/BL CONCRETO/REVEST CHAPISCO FINO H=235CM/BROCA</v>
          </cell>
          <cell r="D2625" t="str">
            <v>M</v>
          </cell>
          <cell r="E2625">
            <v>1053.1600000000001</v>
          </cell>
        </row>
        <row r="2626">
          <cell r="A2626" t="str">
            <v>16.01.021</v>
          </cell>
          <cell r="B2626" t="str">
            <v>FD-21 FECHAMENTO DE DIVISA COM GRADIL ELETROFUNDIDO / SAPATA (H=185CM)</v>
          </cell>
          <cell r="D2626" t="str">
            <v>M</v>
          </cell>
          <cell r="E2626">
            <v>1434.58</v>
          </cell>
        </row>
        <row r="2627">
          <cell r="A2627" t="str">
            <v>16.01.022</v>
          </cell>
          <cell r="B2627" t="str">
            <v>FD-22 FECHAMENTO DE DIVISA COM GRADIL ELETROFUNDIDO/SAPATA (H=235CM)</v>
          </cell>
          <cell r="D2627" t="str">
            <v>M</v>
          </cell>
          <cell r="E2627">
            <v>1708.53</v>
          </cell>
        </row>
        <row r="2628">
          <cell r="A2628" t="str">
            <v>16.01.028</v>
          </cell>
          <cell r="B2628" t="str">
            <v>FD-23 FECHAMENTO DE DIVISA COM GRADIL ELETROFUNDIDO / BROCA (H=185CM)</v>
          </cell>
          <cell r="D2628" t="str">
            <v>M</v>
          </cell>
          <cell r="E2628">
            <v>1537.74</v>
          </cell>
        </row>
        <row r="2629">
          <cell r="A2629" t="str">
            <v>16.01.029</v>
          </cell>
          <cell r="B2629" t="str">
            <v>FD-24 FECHAMENTO DE DIVISA COM GRADIL ELETROFUNDIDO / BROCA (H=235CM)</v>
          </cell>
          <cell r="D2629" t="str">
            <v>M</v>
          </cell>
          <cell r="E2629">
            <v>1811.69</v>
          </cell>
        </row>
        <row r="2630">
          <cell r="A2630" t="str">
            <v>16.01.030</v>
          </cell>
          <cell r="B2630" t="str">
            <v>FD-25 FECHAMENTO DIVISA C/ GRADIL ELETROF / SAPATA (199X132.20CM)</v>
          </cell>
          <cell r="D2630" t="str">
            <v>M</v>
          </cell>
          <cell r="E2630">
            <v>1198.3399999999999</v>
          </cell>
        </row>
        <row r="2631">
          <cell r="A2631" t="str">
            <v>16.01.031</v>
          </cell>
          <cell r="B2631" t="str">
            <v>FD-26 FECHAMENTO DIVISA C/ GRADIL ELETROF / BROCA (199X132.20CM)</v>
          </cell>
          <cell r="D2631" t="str">
            <v>M</v>
          </cell>
          <cell r="E2631">
            <v>1309.71</v>
          </cell>
        </row>
        <row r="2632">
          <cell r="A2632" t="str">
            <v>16.01.032</v>
          </cell>
          <cell r="B2632" t="str">
            <v>FD-27 FECHAMENTO DIVISA C/ GRADIL ELETROF / SAPATA (59X211.40CM)</v>
          </cell>
          <cell r="D2632" t="str">
            <v>M</v>
          </cell>
          <cell r="E2632">
            <v>1268.23</v>
          </cell>
        </row>
        <row r="2633">
          <cell r="A2633" t="str">
            <v>16.01.033</v>
          </cell>
          <cell r="B2633" t="str">
            <v>FD-28 FECHAMENTO DIVISA C/ GRADIL ELETROF / BROCA (59X211.40CM)</v>
          </cell>
          <cell r="D2633" t="str">
            <v>M</v>
          </cell>
          <cell r="E2633">
            <v>1391.46</v>
          </cell>
        </row>
        <row r="2634">
          <cell r="A2634" t="str">
            <v>16.01.045</v>
          </cell>
          <cell r="B2634" t="str">
            <v>PORTÃO EM GRADIL ELETROFUNDIDO</v>
          </cell>
          <cell r="D2634" t="str">
            <v>M2</v>
          </cell>
          <cell r="E2634">
            <v>1594.16</v>
          </cell>
        </row>
        <row r="2635">
          <cell r="A2635" t="str">
            <v>16.01.046</v>
          </cell>
          <cell r="B2635" t="str">
            <v>PORTÃO EM CHAPA DE AÇO</v>
          </cell>
          <cell r="D2635" t="str">
            <v>M2</v>
          </cell>
          <cell r="E2635">
            <v>1366.04</v>
          </cell>
        </row>
        <row r="2636">
          <cell r="A2636" t="str">
            <v>16.01.058</v>
          </cell>
          <cell r="B2636" t="str">
            <v>GRADIL ELETROFUNDIDO GALV. COM PINTURA ELETROSTATICA 62X132MM BARRA 25X2MM</v>
          </cell>
          <cell r="D2636" t="str">
            <v>M2</v>
          </cell>
          <cell r="E2636">
            <v>486.5</v>
          </cell>
        </row>
        <row r="2637">
          <cell r="A2637" t="str">
            <v>16.01.060</v>
          </cell>
          <cell r="B2637" t="str">
            <v>FD-29 FECHAMENTO DIVISA C/ ELEMENTO VAZADO / SAPATA (239X199CM)</v>
          </cell>
          <cell r="D2637" t="str">
            <v>M</v>
          </cell>
          <cell r="E2637">
            <v>1205.3499999999999</v>
          </cell>
        </row>
        <row r="2638">
          <cell r="A2638" t="str">
            <v>16.01.061</v>
          </cell>
          <cell r="B2638" t="str">
            <v>FD-30 FECHAMENTO DIVISA C/ ELEMENTO VAZADO / BROCA (239X199CM)</v>
          </cell>
          <cell r="D2638" t="str">
            <v>M</v>
          </cell>
          <cell r="E2638">
            <v>1268.4100000000001</v>
          </cell>
        </row>
        <row r="2639">
          <cell r="A2639" t="str">
            <v>16.01.062</v>
          </cell>
          <cell r="B2639" t="str">
            <v>FD-31 FECHAMENTO DIVISA C/ ELEMENTO VAZADO / SAPATA (39X199CM)</v>
          </cell>
          <cell r="D2639" t="str">
            <v>M</v>
          </cell>
          <cell r="E2639">
            <v>1129.54</v>
          </cell>
        </row>
        <row r="2640">
          <cell r="A2640" t="str">
            <v>16.01.063</v>
          </cell>
          <cell r="B2640" t="str">
            <v>FD-32 FECHAMENTO DIVISA C/ ELEMENTO VAZADO / BROCA (39X199CM)</v>
          </cell>
          <cell r="D2640" t="str">
            <v>M</v>
          </cell>
          <cell r="E2640">
            <v>1198.1199999999999</v>
          </cell>
        </row>
        <row r="2641">
          <cell r="A2641" t="str">
            <v>16.01.064</v>
          </cell>
          <cell r="B2641" t="str">
            <v>PT-29 PORTAO DE TELA PARA QUADRA</v>
          </cell>
          <cell r="D2641" t="str">
            <v>M2</v>
          </cell>
          <cell r="E2641">
            <v>1355.95</v>
          </cell>
        </row>
        <row r="2642">
          <cell r="A2642" t="str">
            <v>16.01.065</v>
          </cell>
          <cell r="B2642" t="str">
            <v>VERGA/CINTA EM BLOCO DE CONCRETO CANALETA 14X19X39CM</v>
          </cell>
          <cell r="D2642" t="str">
            <v>M</v>
          </cell>
          <cell r="E2642">
            <v>74.11</v>
          </cell>
        </row>
        <row r="2643">
          <cell r="A2643" t="str">
            <v>16.01.066</v>
          </cell>
          <cell r="B2643" t="str">
            <v>VERGA/CINTA EM BLOCO DE CONCRETO CANALETA 19X19X39CM</v>
          </cell>
          <cell r="D2643" t="str">
            <v>M</v>
          </cell>
          <cell r="E2643">
            <v>63.16</v>
          </cell>
        </row>
        <row r="2644">
          <cell r="A2644" t="str">
            <v>16.01.067</v>
          </cell>
          <cell r="B2644" t="str">
            <v>FD-33 FECHAMENTO DE DIVISA/BL.CONCRETO/REVEST. CHAPISCO GROSSO H=235CM/SAPATA</v>
          </cell>
          <cell r="D2644" t="str">
            <v>M</v>
          </cell>
          <cell r="E2644">
            <v>932.81</v>
          </cell>
        </row>
        <row r="2645">
          <cell r="A2645" t="str">
            <v>16.01.068</v>
          </cell>
          <cell r="B2645" t="str">
            <v>FD-34 FECHAMENTO DE DIVISA/BL. CONCRETO/REVEST. CHAPISCO GROSSO H=235CM/BROCA</v>
          </cell>
          <cell r="D2645" t="str">
            <v>M</v>
          </cell>
          <cell r="E2645">
            <v>1067.1400000000001</v>
          </cell>
        </row>
        <row r="2646">
          <cell r="A2646" t="str">
            <v>16.01.080</v>
          </cell>
          <cell r="B2646" t="str">
            <v>PT-30 PORTAO GRADIL ELETROFUNDIDO / PILARETE DE CONCRETO (300X185CM)</v>
          </cell>
          <cell r="D2646" t="str">
            <v>UN</v>
          </cell>
          <cell r="E2646">
            <v>11503.09</v>
          </cell>
        </row>
        <row r="2647">
          <cell r="A2647" t="str">
            <v>16.01.081</v>
          </cell>
          <cell r="B2647" t="str">
            <v>PT-31 PORTAO GRADIL ELETROFUNDIDO / PILARETE DE CONCRETO (300X235CM)</v>
          </cell>
          <cell r="D2647" t="str">
            <v>UN</v>
          </cell>
          <cell r="E2647">
            <v>11539.39</v>
          </cell>
        </row>
        <row r="2648">
          <cell r="A2648" t="str">
            <v>16.01.082</v>
          </cell>
          <cell r="B2648" t="str">
            <v>PT-32 PORTAO GRADIL ELETROFUNDIDO / PILARETE DE CONCRETO (180X185CM)</v>
          </cell>
          <cell r="D2648" t="str">
            <v>UN</v>
          </cell>
          <cell r="E2648">
            <v>8209.48</v>
          </cell>
        </row>
        <row r="2649">
          <cell r="A2649" t="str">
            <v>16.01.083</v>
          </cell>
          <cell r="B2649" t="str">
            <v>PT-33 PORTAO GRADIL ELETROFUNDIDO / PILARETE DE CONCRETO (180X235CM)</v>
          </cell>
          <cell r="D2649" t="str">
            <v>UN</v>
          </cell>
          <cell r="E2649">
            <v>8157.83</v>
          </cell>
        </row>
        <row r="2650">
          <cell r="A2650" t="str">
            <v>16.01.088</v>
          </cell>
          <cell r="B2650" t="str">
            <v>PT-41 PORTAO EM CHAPA DE ACO (300X235CM)</v>
          </cell>
          <cell r="D2650" t="str">
            <v>UN</v>
          </cell>
          <cell r="E2650">
            <v>12672.12</v>
          </cell>
        </row>
        <row r="2651">
          <cell r="A2651" t="str">
            <v>16.01.089</v>
          </cell>
          <cell r="B2651" t="str">
            <v>PT-42 PORTAO EM CHAPA DE ACO (180X235CM)</v>
          </cell>
          <cell r="D2651" t="str">
            <v>UN</v>
          </cell>
          <cell r="E2651">
            <v>8911.3799999999992</v>
          </cell>
        </row>
        <row r="2652">
          <cell r="A2652" t="str">
            <v>16.01.090</v>
          </cell>
          <cell r="B2652" t="str">
            <v>FE-01  FECHAMENTO PARA SETORIZAÇAO 120&lt;H&lt;200 CM  (ALAMBRADO)</v>
          </cell>
          <cell r="D2652" t="str">
            <v>M2</v>
          </cell>
          <cell r="E2652">
            <v>814.58</v>
          </cell>
        </row>
        <row r="2653">
          <cell r="A2653" t="str">
            <v>16.01.091</v>
          </cell>
          <cell r="B2653" t="str">
            <v>FE-02  FECHAMENTO PARA SETORIZAÇAO (GRADIL ELETROFUNDIDO)</v>
          </cell>
          <cell r="D2653" t="str">
            <v>M2</v>
          </cell>
          <cell r="E2653">
            <v>642.84</v>
          </cell>
        </row>
        <row r="2654">
          <cell r="A2654" t="str">
            <v>16.01.092</v>
          </cell>
          <cell r="B2654" t="str">
            <v>PT-50 PORTAO DE TELA PARA SETORIZAÇAO 120&lt;H&lt;200 CM</v>
          </cell>
          <cell r="D2654" t="str">
            <v>M2</v>
          </cell>
          <cell r="E2654">
            <v>1250.45</v>
          </cell>
        </row>
        <row r="2655">
          <cell r="A2655" t="str">
            <v>16.01.093</v>
          </cell>
          <cell r="B2655" t="str">
            <v>PT-34 PORTAO GRADIL ELETROFUNDIDO / PILARETE METALICO (300X185CM)</v>
          </cell>
          <cell r="D2655" t="str">
            <v>UN</v>
          </cell>
          <cell r="E2655">
            <v>9611.32</v>
          </cell>
        </row>
        <row r="2656">
          <cell r="A2656" t="str">
            <v>16.01.094</v>
          </cell>
          <cell r="B2656" t="str">
            <v>PT-35 PORTAO GRADIL ELETROFUNDIDO / PILARETE METALICO (300X235CM)</v>
          </cell>
          <cell r="D2656" t="str">
            <v>UN</v>
          </cell>
          <cell r="E2656">
            <v>9548.51</v>
          </cell>
        </row>
        <row r="2657">
          <cell r="A2657" t="str">
            <v>16.01.095</v>
          </cell>
          <cell r="B2657" t="str">
            <v>PT-36 PORTAO GRADIL ELETROFUNDIDO / PILARETE METALICO (180X185CM)</v>
          </cell>
          <cell r="D2657" t="str">
            <v>UN</v>
          </cell>
          <cell r="E2657">
            <v>6393.22</v>
          </cell>
        </row>
        <row r="2658">
          <cell r="A2658" t="str">
            <v>16.01.098</v>
          </cell>
          <cell r="B2658" t="str">
            <v>PT-37 PORTAO GRADIL ELETROFUNDIDO / PILARETE METALICO (180X235CM)</v>
          </cell>
          <cell r="D2658" t="str">
            <v>UN</v>
          </cell>
          <cell r="E2658">
            <v>6255.19</v>
          </cell>
        </row>
        <row r="2659">
          <cell r="A2659" t="str">
            <v>16.01.099</v>
          </cell>
          <cell r="B2659" t="str">
            <v>SERVICOS PARA FECHAMENTOS</v>
          </cell>
          <cell r="D2659" t="str">
            <v>MV</v>
          </cell>
          <cell r="E2659">
            <v>710.02</v>
          </cell>
        </row>
        <row r="2660">
          <cell r="A2660" t="str">
            <v>16.02.004</v>
          </cell>
          <cell r="B2660" t="str">
            <v>PAVIMENTAÇÃO DE CONCRETO P/PISO PERMEAVEL DRENANTE (DIAGONAL)</v>
          </cell>
          <cell r="D2660" t="str">
            <v>M2</v>
          </cell>
          <cell r="E2660">
            <v>218.69</v>
          </cell>
        </row>
        <row r="2661">
          <cell r="A2661" t="str">
            <v>16.02.008</v>
          </cell>
          <cell r="B2661" t="str">
            <v>PISO DE CONCRETO LISO-FUNDACAO DIRETA FCK-25 MPA</v>
          </cell>
          <cell r="D2661" t="str">
            <v>M2</v>
          </cell>
          <cell r="E2661">
            <v>240.97</v>
          </cell>
        </row>
        <row r="2662">
          <cell r="A2662" t="str">
            <v>16.02.009</v>
          </cell>
          <cell r="B2662" t="str">
            <v>PLACA DE CONCRETO MOLDADA NO LOCAL - 90X90 CM</v>
          </cell>
          <cell r="D2662" t="str">
            <v>M2</v>
          </cell>
          <cell r="E2662">
            <v>115.78</v>
          </cell>
        </row>
        <row r="2663">
          <cell r="A2663" t="str">
            <v>16.02.010</v>
          </cell>
          <cell r="B2663" t="str">
            <v>PAVIMENTAÇÃO DE CONCRETO P/PISO PERMEAVEL DRENANTE (SEXTAVADO)</v>
          </cell>
          <cell r="D2663" t="str">
            <v>M2</v>
          </cell>
          <cell r="E2663">
            <v>188.66</v>
          </cell>
        </row>
        <row r="2664">
          <cell r="A2664" t="str">
            <v>16.02.014</v>
          </cell>
          <cell r="B2664" t="str">
            <v>PAVIMENTAÇAO DE CONCRETO PARA PISO PERMEAVEL DRENANTE (GRAMA)</v>
          </cell>
          <cell r="D2664" t="str">
            <v>M2</v>
          </cell>
          <cell r="E2664">
            <v>189.58</v>
          </cell>
        </row>
        <row r="2665">
          <cell r="A2665" t="str">
            <v>16.02.015</v>
          </cell>
          <cell r="B2665" t="str">
            <v>PAVIMENTACAO ASFALTICA</v>
          </cell>
          <cell r="D2665" t="str">
            <v>M2</v>
          </cell>
          <cell r="E2665">
            <v>92.33</v>
          </cell>
        </row>
        <row r="2666">
          <cell r="A2666" t="str">
            <v>16.02.018</v>
          </cell>
          <cell r="B2666" t="str">
            <v>BORRACHA ASSENTADA C/ ARGAMASSA - PISO TATIL DIRECIONAL</v>
          </cell>
          <cell r="D2666" t="str">
            <v>M2</v>
          </cell>
          <cell r="E2666">
            <v>553.44000000000005</v>
          </cell>
        </row>
        <row r="2667">
          <cell r="A2667" t="str">
            <v>16.02.020</v>
          </cell>
          <cell r="B2667" t="str">
            <v>BORRACHA ASSENTADA C/ ARGAMASSA - PISO TATIL ALERTA</v>
          </cell>
          <cell r="D2667" t="str">
            <v>M2</v>
          </cell>
          <cell r="E2667">
            <v>553.44000000000005</v>
          </cell>
        </row>
        <row r="2668">
          <cell r="A2668" t="str">
            <v>16.02.022</v>
          </cell>
          <cell r="B2668" t="str">
            <v>PAVIMENTACAO COM PEDRISCO COM ESPESS DE 5 CM</v>
          </cell>
          <cell r="D2668" t="str">
            <v>M2</v>
          </cell>
          <cell r="E2668">
            <v>18.690000000000001</v>
          </cell>
        </row>
        <row r="2669">
          <cell r="A2669" t="str">
            <v>16.02.023</v>
          </cell>
          <cell r="B2669" t="str">
            <v>PAVIMENTACAO DE PEDRA MOSAICO PORTUGUES 2 COR/SOBRE BASE AREIA GROSSA</v>
          </cell>
          <cell r="D2669" t="str">
            <v>M2</v>
          </cell>
          <cell r="E2669">
            <v>328.04</v>
          </cell>
        </row>
        <row r="2670">
          <cell r="A2670" t="str">
            <v>16.02.025</v>
          </cell>
          <cell r="B2670" t="str">
            <v>GUIAS PRE-MOLDADAS TIPO PMSP</v>
          </cell>
          <cell r="D2670" t="str">
            <v>M</v>
          </cell>
          <cell r="E2670">
            <v>124.95</v>
          </cell>
        </row>
        <row r="2671">
          <cell r="A2671" t="str">
            <v>16.02.026</v>
          </cell>
          <cell r="B2671" t="str">
            <v>SARJETAS MOLDADAS NO LOCAL TIPO PMSP</v>
          </cell>
          <cell r="D2671" t="str">
            <v>M</v>
          </cell>
          <cell r="E2671">
            <v>118.67</v>
          </cell>
        </row>
        <row r="2672">
          <cell r="A2672" t="str">
            <v>16.02.027</v>
          </cell>
          <cell r="B2672" t="str">
            <v>GA-01 GUIA LEVE OU SEPARADOR DE PISOS</v>
          </cell>
          <cell r="D2672" t="str">
            <v>M</v>
          </cell>
          <cell r="E2672">
            <v>67.42</v>
          </cell>
        </row>
        <row r="2673">
          <cell r="A2673" t="str">
            <v>16.02.028</v>
          </cell>
          <cell r="B2673" t="str">
            <v>GA-02 GUIA E SARJETA</v>
          </cell>
          <cell r="D2673" t="str">
            <v>M</v>
          </cell>
          <cell r="E2673">
            <v>167.57</v>
          </cell>
        </row>
        <row r="2674">
          <cell r="A2674" t="str">
            <v>16.02.029</v>
          </cell>
          <cell r="B2674" t="str">
            <v>GA-03 GUIA E SARJETA TIPO PMSP</v>
          </cell>
          <cell r="D2674" t="str">
            <v>M</v>
          </cell>
          <cell r="E2674">
            <v>181.52</v>
          </cell>
        </row>
        <row r="2675">
          <cell r="A2675" t="str">
            <v>16.02.031</v>
          </cell>
          <cell r="B2675" t="str">
            <v>DEGRAU DE CONCRETO CAMURCADO</v>
          </cell>
          <cell r="D2675" t="str">
            <v>M</v>
          </cell>
          <cell r="E2675">
            <v>110.53</v>
          </cell>
        </row>
        <row r="2676">
          <cell r="A2676" t="str">
            <v>16.02.033</v>
          </cell>
          <cell r="B2676" t="str">
            <v>PEDRA MIRACEMA</v>
          </cell>
          <cell r="D2676" t="str">
            <v>M2</v>
          </cell>
          <cell r="E2676">
            <v>150</v>
          </cell>
        </row>
        <row r="2677">
          <cell r="A2677" t="str">
            <v>16.02.039</v>
          </cell>
          <cell r="B2677" t="str">
            <v>PAVIMENTAÇÃO DE CONCRETO P/PISO PERMEAVEL DRENANTE (QUADRICULADO)</v>
          </cell>
          <cell r="D2677" t="str">
            <v>M2</v>
          </cell>
          <cell r="E2677">
            <v>207.19</v>
          </cell>
        </row>
        <row r="2678">
          <cell r="A2678" t="str">
            <v>16.02.040</v>
          </cell>
          <cell r="B2678" t="str">
            <v>PAVIMENTACAO ARTICULADA BLOCO CONCRETO INTERTRAVADO  E=6CM  35 Mpa
COR NATURAL SOBRE BASE AREIA GROSSA</v>
          </cell>
          <cell r="D2678" t="str">
            <v>M2</v>
          </cell>
          <cell r="E2678">
            <v>201.75</v>
          </cell>
        </row>
        <row r="2679">
          <cell r="A2679" t="str">
            <v>16.02.041</v>
          </cell>
          <cell r="B2679" t="str">
            <v>PAVIMENTACAO ARTICULADA BLOCO CONCRETO INTERTRAVADO  E=6CM  35 Mpa COLORIDO SOBRE BASE AREIA GROSSA</v>
          </cell>
          <cell r="D2679" t="str">
            <v>M2</v>
          </cell>
          <cell r="E2679">
            <v>228.25</v>
          </cell>
        </row>
        <row r="2680">
          <cell r="A2680" t="str">
            <v>16.02.050</v>
          </cell>
          <cell r="B2680" t="str">
            <v>PASTILHA NATURAL 2,5X2,5CM - DETALHES E REQUADROS</v>
          </cell>
          <cell r="D2680" t="str">
            <v>M2</v>
          </cell>
          <cell r="E2680">
            <v>575.66</v>
          </cell>
        </row>
        <row r="2681">
          <cell r="A2681" t="str">
            <v>16.02.051</v>
          </cell>
          <cell r="B2681" t="str">
            <v>PASTILHA NATURAL 5,0X5,0CM - DETALHES E REQUADROS</v>
          </cell>
          <cell r="D2681" t="str">
            <v>M2</v>
          </cell>
          <cell r="E2681">
            <v>442.04</v>
          </cell>
        </row>
        <row r="2682">
          <cell r="A2682" t="str">
            <v>16.02.056</v>
          </cell>
          <cell r="B2682" t="str">
            <v>LADRILHO HIDRAULICO 20X20CM LISO 1 COR</v>
          </cell>
          <cell r="D2682" t="str">
            <v>M2</v>
          </cell>
          <cell r="E2682">
            <v>154.04</v>
          </cell>
        </row>
        <row r="2683">
          <cell r="A2683" t="str">
            <v>16.02.061</v>
          </cell>
          <cell r="B2683" t="str">
            <v>LADRILHO HIDRAULICO 25X25 E=2CM - PISO TATIL DE ALERTA</v>
          </cell>
          <cell r="D2683" t="str">
            <v>M2</v>
          </cell>
          <cell r="E2683">
            <v>187.08</v>
          </cell>
        </row>
        <row r="2684">
          <cell r="A2684" t="str">
            <v>16.02.062</v>
          </cell>
          <cell r="B2684" t="str">
            <v>LADRILHO HIDRAULICO 25X25 E=2CM - PISO TATIL DIRECIONAL</v>
          </cell>
          <cell r="D2684" t="str">
            <v>M2</v>
          </cell>
          <cell r="E2684">
            <v>190.16</v>
          </cell>
        </row>
        <row r="2685">
          <cell r="A2685" t="str">
            <v>16.02.063</v>
          </cell>
          <cell r="B2685" t="str">
            <v>PAVIMENTACAO ARTICULADA BLOCO CONCRETO INTERTRAVADO  E=8CM  50 Mpa COR NATURAL SOBRE BASE AREIA GROSSA</v>
          </cell>
          <cell r="D2685" t="str">
            <v>M2</v>
          </cell>
          <cell r="E2685">
            <v>286.75</v>
          </cell>
        </row>
        <row r="2686">
          <cell r="A2686" t="str">
            <v>16.02.064</v>
          </cell>
          <cell r="B2686" t="str">
            <v>PISO DE CONCRETO Fck 25MPa DESEMPENAMENTO MECÂNICO E=8CM</v>
          </cell>
          <cell r="D2686" t="str">
            <v>M2</v>
          </cell>
          <cell r="E2686">
            <v>115.76</v>
          </cell>
        </row>
        <row r="2687">
          <cell r="A2687" t="str">
            <v>16.02.066</v>
          </cell>
          <cell r="B2687" t="str">
            <v>PISO DE CONCRETO ARMADO Fck 25MPa DESEMPENAMENTO MECÂNICO  E=10CM</v>
          </cell>
          <cell r="D2687" t="str">
            <v>M2</v>
          </cell>
          <cell r="E2687">
            <v>152.18</v>
          </cell>
        </row>
        <row r="2688">
          <cell r="A2688" t="str">
            <v>16.02.067</v>
          </cell>
          <cell r="B2688" t="str">
            <v>TELA ARMADURA (MALHA ACO CA 60 FYK= 600 M PA)</v>
          </cell>
          <cell r="D2688" t="str">
            <v>KG</v>
          </cell>
          <cell r="E2688">
            <v>12.1</v>
          </cell>
        </row>
        <row r="2689">
          <cell r="A2689" t="str">
            <v>16.02.068</v>
          </cell>
          <cell r="B2689" t="str">
            <v>DEGRAU DE CONCRETO ARMADO Fck 25MPa DESEMPENADO E=6CM  INCLUSIVE LASTRO DE BRITA</v>
          </cell>
          <cell r="D2689" t="str">
            <v>M</v>
          </cell>
          <cell r="E2689">
            <v>84.71</v>
          </cell>
        </row>
        <row r="2690">
          <cell r="A2690" t="str">
            <v>16.02.069</v>
          </cell>
          <cell r="B2690" t="str">
            <v>SINALIZAÇÃO VISUAL DE DEGRAUS-PINTURA ACRÍLICA P/PISOS</v>
          </cell>
          <cell r="D2690" t="str">
            <v>CJ</v>
          </cell>
          <cell r="E2690">
            <v>20.94</v>
          </cell>
        </row>
        <row r="2691">
          <cell r="A2691" t="str">
            <v>16.02.070</v>
          </cell>
          <cell r="B2691" t="str">
            <v>LASTRO DE CONCRETO - 5CM</v>
          </cell>
          <cell r="D2691" t="str">
            <v>M2</v>
          </cell>
          <cell r="E2691">
            <v>54.24</v>
          </cell>
        </row>
        <row r="2692">
          <cell r="A2692" t="str">
            <v>16.02.071</v>
          </cell>
          <cell r="B2692" t="str">
            <v>LASTRO DE PEDRA BRITADA - 5CM</v>
          </cell>
          <cell r="D2692" t="str">
            <v>M2</v>
          </cell>
          <cell r="E2692">
            <v>14.6</v>
          </cell>
        </row>
        <row r="2693">
          <cell r="A2693" t="str">
            <v>16.02.080</v>
          </cell>
          <cell r="B2693" t="str">
            <v>PEDRA ARDOSIA 40X40CM E=7A10MM</v>
          </cell>
          <cell r="D2693" t="str">
            <v>M2</v>
          </cell>
          <cell r="E2693">
            <v>127.51</v>
          </cell>
        </row>
        <row r="2694">
          <cell r="A2694" t="str">
            <v>16.02.090</v>
          </cell>
          <cell r="B2694" t="str">
            <v>CIMENTADO DESEMPENADO COM JUNTA SECA E=3,5CM INCL ARG REG</v>
          </cell>
          <cell r="D2694" t="str">
            <v>M2</v>
          </cell>
          <cell r="E2694">
            <v>87.46</v>
          </cell>
        </row>
        <row r="2695">
          <cell r="A2695" t="str">
            <v>16.02.091</v>
          </cell>
          <cell r="B2695" t="str">
            <v>CIMENTADO DESEMPENADO ALISADO C/ CORANTE E=3,5CM INCL ARG REG</v>
          </cell>
          <cell r="D2695" t="str">
            <v>M2</v>
          </cell>
          <cell r="E2695">
            <v>93.78</v>
          </cell>
        </row>
        <row r="2696">
          <cell r="A2696" t="str">
            <v>16.02.099</v>
          </cell>
          <cell r="B2696" t="str">
            <v>REVESTIMENTOS P/ PISOS EXTERNOS</v>
          </cell>
          <cell r="D2696" t="str">
            <v>MV</v>
          </cell>
          <cell r="E2696">
            <v>710.02</v>
          </cell>
        </row>
        <row r="2697">
          <cell r="A2697" t="str">
            <v>16.02.100</v>
          </cell>
          <cell r="B2697" t="str">
            <v>LASTRO DE BRITA E=5CM COM AGREGADO RECICLADO DA CONSTRUÇÃO CIVIL</v>
          </cell>
          <cell r="D2697" t="str">
            <v>M2</v>
          </cell>
          <cell r="E2697">
            <v>9.3800000000000008</v>
          </cell>
        </row>
        <row r="2698">
          <cell r="A2698" t="str">
            <v>16.02.101</v>
          </cell>
          <cell r="B2698" t="str">
            <v>LASTRO DE CONCRETO TRAÇO 1:4:8   E=5CM  COM AGREGADO RECICLADO DA CONSTRUÇAO CIVIL.</v>
          </cell>
          <cell r="D2698" t="str">
            <v>M2</v>
          </cell>
          <cell r="E2698">
            <v>41.14</v>
          </cell>
        </row>
        <row r="2699">
          <cell r="A2699" t="str">
            <v>16.02.105</v>
          </cell>
          <cell r="B2699" t="str">
            <v>CIMENTADO DESEMPENADO COM JUNTA SECA E = 5 CM COM AGREGADO RECICLADO DA CONSTRUÇAO CIVIL</v>
          </cell>
          <cell r="D2699" t="str">
            <v>M2</v>
          </cell>
          <cell r="E2699">
            <v>83.78</v>
          </cell>
        </row>
        <row r="2700">
          <cell r="A2700" t="str">
            <v>16.02.106</v>
          </cell>
          <cell r="B2700" t="str">
            <v>CIMENTADO DESEMPENADO E ALISADO COM CORANTE  E = 5 CM COM AGREGADO RECICLADO DA CONSTRUÇAO CIVIL</v>
          </cell>
          <cell r="D2700" t="str">
            <v>M2</v>
          </cell>
          <cell r="E2700">
            <v>90.11</v>
          </cell>
        </row>
        <row r="2701">
          <cell r="A2701" t="str">
            <v>16.03.001</v>
          </cell>
          <cell r="B2701" t="str">
            <v>CORTE DE MATO E GRAMA - ROÇAGEM MECANIZADA</v>
          </cell>
          <cell r="D2701" t="str">
            <v>M2</v>
          </cell>
          <cell r="E2701">
            <v>1.46</v>
          </cell>
        </row>
        <row r="2702">
          <cell r="A2702" t="str">
            <v>16.03.002</v>
          </cell>
          <cell r="B2702" t="str">
            <v>GRAMA ESMERALDA EM PLACAS</v>
          </cell>
          <cell r="D2702" t="str">
            <v>M2</v>
          </cell>
          <cell r="E2702">
            <v>22.96</v>
          </cell>
        </row>
        <row r="2703">
          <cell r="A2703" t="str">
            <v>16.03.006</v>
          </cell>
          <cell r="B2703" t="str">
            <v>GRAMA SAO CARLOS EM PLACAS</v>
          </cell>
          <cell r="D2703" t="str">
            <v>M2</v>
          </cell>
          <cell r="E2703">
            <v>27.56</v>
          </cell>
        </row>
        <row r="2704">
          <cell r="A2704" t="str">
            <v>16.03.010</v>
          </cell>
          <cell r="B2704" t="str">
            <v>FORRACAO - MARANTA</v>
          </cell>
          <cell r="D2704" t="str">
            <v>M2</v>
          </cell>
          <cell r="E2704">
            <v>239.36</v>
          </cell>
        </row>
        <row r="2705">
          <cell r="A2705" t="str">
            <v>16.03.012</v>
          </cell>
          <cell r="B2705" t="str">
            <v>GRAMA PRETA EM MUDAS</v>
          </cell>
          <cell r="D2705" t="str">
            <v>M2</v>
          </cell>
          <cell r="E2705">
            <v>106.36</v>
          </cell>
        </row>
        <row r="2706">
          <cell r="A2706" t="str">
            <v>16.03.013</v>
          </cell>
          <cell r="B2706" t="str">
            <v>TOMOGRAFIA SONICA DO TRONCO ARBOREO INCLUSIVE  FORNECIMENTO RELATORIO DE  ANALISE E  LAUDO TECNICO INDIVIDUAL</v>
          </cell>
          <cell r="D2706" t="str">
            <v>UN</v>
          </cell>
          <cell r="E2706">
            <v>1029.74</v>
          </cell>
        </row>
        <row r="2707">
          <cell r="A2707" t="str">
            <v>16.03.014</v>
          </cell>
          <cell r="B2707" t="str">
            <v>AP-02 PROTETOR PARA ARVORES</v>
          </cell>
          <cell r="D2707" t="str">
            <v>UN</v>
          </cell>
          <cell r="E2707">
            <v>140.12</v>
          </cell>
        </row>
        <row r="2708">
          <cell r="A2708" t="str">
            <v>16.03.031</v>
          </cell>
          <cell r="B2708" t="str">
            <v>ARVORE ORNAMENTAL H=1,50 A 2.00M - TIPUANA</v>
          </cell>
          <cell r="D2708" t="str">
            <v>UN</v>
          </cell>
          <cell r="E2708">
            <v>365.94</v>
          </cell>
        </row>
        <row r="2709">
          <cell r="A2709" t="str">
            <v>16.03.042</v>
          </cell>
          <cell r="B2709" t="str">
            <v>TOMOGRAFIA SONICA DO TRONCO  E DA RAIZ ARBOREA INCLUSIVE FORNECIMENTO RELATORIO DE  ANALISE E  LAUDO TECNICO INDIVIDUAL</v>
          </cell>
          <cell r="D2709" t="str">
            <v>UN</v>
          </cell>
          <cell r="E2709">
            <v>1646.35</v>
          </cell>
        </row>
        <row r="2710">
          <cell r="A2710" t="str">
            <v>16.03.063</v>
          </cell>
          <cell r="B2710" t="str">
            <v>PALMEIRA JERIVÁ H=1,50 A 2,00 M</v>
          </cell>
          <cell r="D2710" t="str">
            <v>UN</v>
          </cell>
          <cell r="E2710">
            <v>415.79</v>
          </cell>
        </row>
        <row r="2711">
          <cell r="A2711" t="str">
            <v>16.03.066</v>
          </cell>
          <cell r="B2711" t="str">
            <v>ARBUSTO H=0.50 A 0.70M - AZALÉIA</v>
          </cell>
          <cell r="D2711" t="str">
            <v>UN</v>
          </cell>
          <cell r="E2711">
            <v>69.34</v>
          </cell>
        </row>
        <row r="2712">
          <cell r="A2712" t="str">
            <v>16.03.067</v>
          </cell>
          <cell r="B2712" t="str">
            <v>ARBUSTO H=0.50 A 0.70M - BELA EMILIA</v>
          </cell>
          <cell r="D2712" t="str">
            <v>UN</v>
          </cell>
          <cell r="E2712">
            <v>37.67</v>
          </cell>
        </row>
        <row r="2713">
          <cell r="A2713" t="str">
            <v>16.03.075</v>
          </cell>
          <cell r="B2713" t="str">
            <v>ARBUSTO COSTELA- DE -ADAO  H=0.50 A 0.70 M</v>
          </cell>
          <cell r="D2713" t="str">
            <v>UN</v>
          </cell>
          <cell r="E2713">
            <v>103.38</v>
          </cell>
        </row>
        <row r="2714">
          <cell r="A2714" t="str">
            <v>16.03.076</v>
          </cell>
          <cell r="B2714" t="str">
            <v>ARBUSTO  GUAIMBÊ   H=0.50 A 0.70 M</v>
          </cell>
          <cell r="D2714" t="str">
            <v>UN</v>
          </cell>
          <cell r="E2714">
            <v>78.12</v>
          </cell>
        </row>
        <row r="2715">
          <cell r="A2715" t="str">
            <v>16.03.077</v>
          </cell>
          <cell r="B2715" t="str">
            <v>ARBUSTO PRIMAVERA   H=0.50 A 0.70 M</v>
          </cell>
          <cell r="D2715" t="str">
            <v>UN</v>
          </cell>
          <cell r="E2715">
            <v>90.19</v>
          </cell>
        </row>
        <row r="2716">
          <cell r="A2716" t="str">
            <v>16.03.080</v>
          </cell>
          <cell r="B2716" t="str">
            <v>ARBUSTO H=0,50 A 0,70 M - CALIANDRA</v>
          </cell>
          <cell r="D2716" t="str">
            <v>UN</v>
          </cell>
          <cell r="E2716">
            <v>58.35</v>
          </cell>
        </row>
        <row r="2717">
          <cell r="A2717" t="str">
            <v>16.03.083</v>
          </cell>
          <cell r="B2717" t="str">
            <v>BAMBU H=1,00 A 2,00 M - BAMBUZINHO</v>
          </cell>
          <cell r="D2717" t="str">
            <v>UN</v>
          </cell>
          <cell r="E2717">
            <v>75.650000000000006</v>
          </cell>
        </row>
        <row r="2718">
          <cell r="A2718" t="str">
            <v>16.03.085</v>
          </cell>
          <cell r="B2718" t="str">
            <v>FORRACAO - CURCULIGO</v>
          </cell>
          <cell r="D2718" t="str">
            <v>M2</v>
          </cell>
          <cell r="E2718">
            <v>134.88</v>
          </cell>
        </row>
        <row r="2719">
          <cell r="A2719" t="str">
            <v>16.03.087</v>
          </cell>
          <cell r="B2719" t="str">
            <v>FORRACAO - LANTANA</v>
          </cell>
          <cell r="D2719" t="str">
            <v>M2</v>
          </cell>
          <cell r="E2719">
            <v>114.66</v>
          </cell>
        </row>
        <row r="2720">
          <cell r="A2720" t="str">
            <v>16.03.088</v>
          </cell>
          <cell r="B2720" t="str">
            <v>FORRACAO - LIRIO AMARELO</v>
          </cell>
          <cell r="D2720" t="str">
            <v>M2</v>
          </cell>
          <cell r="E2720">
            <v>211</v>
          </cell>
        </row>
        <row r="2721">
          <cell r="A2721" t="str">
            <v>16.03.090</v>
          </cell>
          <cell r="B2721" t="str">
            <v>ARBUSTO SANQUÉSIA   H=0.50 A 0.70 M</v>
          </cell>
          <cell r="D2721" t="str">
            <v>M2</v>
          </cell>
          <cell r="E2721">
            <v>372.55</v>
          </cell>
        </row>
        <row r="2722">
          <cell r="A2722" t="str">
            <v>16.03.091</v>
          </cell>
          <cell r="B2722" t="str">
            <v>FORRACAO - PILEIA</v>
          </cell>
          <cell r="D2722" t="str">
            <v>M2</v>
          </cell>
          <cell r="E2722">
            <v>138.65</v>
          </cell>
        </row>
        <row r="2723">
          <cell r="A2723" t="str">
            <v>16.03.092</v>
          </cell>
          <cell r="B2723" t="str">
            <v>FORRACAO - CLOROFITO</v>
          </cell>
          <cell r="D2723" t="str">
            <v>M2</v>
          </cell>
          <cell r="E2723">
            <v>135.15</v>
          </cell>
        </row>
        <row r="2724">
          <cell r="A2724" t="str">
            <v>16.03.093</v>
          </cell>
          <cell r="B2724" t="str">
            <v>FORRACAO - VEDELIA</v>
          </cell>
          <cell r="D2724" t="str">
            <v>M2</v>
          </cell>
          <cell r="E2724">
            <v>179.99</v>
          </cell>
        </row>
        <row r="2725">
          <cell r="A2725" t="str">
            <v>16.03.096</v>
          </cell>
          <cell r="B2725" t="str">
            <v>FORRACAO - AGAPANTO</v>
          </cell>
          <cell r="D2725" t="str">
            <v>M2</v>
          </cell>
          <cell r="E2725">
            <v>103.01</v>
          </cell>
        </row>
        <row r="2726">
          <cell r="A2726" t="str">
            <v>16.03.099</v>
          </cell>
          <cell r="B2726" t="str">
            <v>SERVIÇOS DE PAISAGISMO</v>
          </cell>
          <cell r="D2726" t="str">
            <v>MV</v>
          </cell>
          <cell r="E2726">
            <v>710.02</v>
          </cell>
        </row>
        <row r="2727">
          <cell r="A2727" t="str">
            <v>16.03.100</v>
          </cell>
          <cell r="B2727" t="str">
            <v>ARBUSTO ALECRIM H=0,50M A 0,70M</v>
          </cell>
          <cell r="D2727" t="str">
            <v>UN</v>
          </cell>
          <cell r="E2727">
            <v>81.92</v>
          </cell>
        </row>
        <row r="2728">
          <cell r="A2728" t="str">
            <v>16.03.101</v>
          </cell>
          <cell r="B2728" t="str">
            <v>FORRAÇÃO AZULZINHA</v>
          </cell>
          <cell r="D2728" t="str">
            <v>M2</v>
          </cell>
          <cell r="E2728">
            <v>341.47</v>
          </cell>
        </row>
        <row r="2729">
          <cell r="A2729" t="str">
            <v>16.03.102</v>
          </cell>
          <cell r="B2729" t="str">
            <v>FORRAÇÃO BARLÉRIA</v>
          </cell>
          <cell r="D2729" t="str">
            <v>M2</v>
          </cell>
          <cell r="E2729">
            <v>370.43</v>
          </cell>
        </row>
        <row r="2730">
          <cell r="A2730" t="str">
            <v>16.03.103</v>
          </cell>
          <cell r="B2730" t="str">
            <v>FORRAÇÃO BULBINE</v>
          </cell>
          <cell r="D2730" t="str">
            <v>M2</v>
          </cell>
          <cell r="E2730">
            <v>162.19</v>
          </cell>
        </row>
        <row r="2731">
          <cell r="A2731" t="str">
            <v>16.03.104</v>
          </cell>
          <cell r="B2731" t="str">
            <v>ARBUSTO DICORISANDRA H=0,50 A 0,70M</v>
          </cell>
          <cell r="D2731" t="str">
            <v>M2</v>
          </cell>
          <cell r="E2731">
            <v>1331.37</v>
          </cell>
        </row>
        <row r="2732">
          <cell r="A2732" t="str">
            <v>16.03.105</v>
          </cell>
          <cell r="B2732" t="str">
            <v>FORRAÇÃO DINHEIRO-EM-PENCA</v>
          </cell>
          <cell r="D2732" t="str">
            <v>M2</v>
          </cell>
          <cell r="E2732">
            <v>110.95</v>
          </cell>
        </row>
        <row r="2733">
          <cell r="A2733" t="str">
            <v>16.03.106</v>
          </cell>
          <cell r="B2733" t="str">
            <v>FORRAÇÃO GOTA DE ORVALHO</v>
          </cell>
          <cell r="D2733" t="str">
            <v>M2</v>
          </cell>
          <cell r="E2733">
            <v>133.04</v>
          </cell>
        </row>
        <row r="2734">
          <cell r="A2734" t="str">
            <v>16.03.107</v>
          </cell>
          <cell r="B2734" t="str">
            <v>FORRAÇÃO GRAMA-AMENDOIM</v>
          </cell>
          <cell r="D2734" t="str">
            <v>M2</v>
          </cell>
          <cell r="E2734">
            <v>231.51</v>
          </cell>
        </row>
        <row r="2735">
          <cell r="A2735" t="str">
            <v>16.03.108</v>
          </cell>
          <cell r="B2735" t="str">
            <v>FORRAÇÃO JIBÓIA-VERDE</v>
          </cell>
          <cell r="D2735" t="str">
            <v>M2</v>
          </cell>
          <cell r="E2735">
            <v>831.31</v>
          </cell>
        </row>
        <row r="2736">
          <cell r="A2736" t="str">
            <v>16.03.109</v>
          </cell>
          <cell r="B2736" t="str">
            <v>FORRAÇÃO LAMBARI-ROXO</v>
          </cell>
          <cell r="D2736" t="str">
            <v>M2</v>
          </cell>
          <cell r="E2736">
            <v>348.78</v>
          </cell>
        </row>
        <row r="2737">
          <cell r="A2737" t="str">
            <v>16.03.110</v>
          </cell>
          <cell r="B2737" t="str">
            <v>ARBUSTO MANJERICÃO H=0,50 A 0,70M</v>
          </cell>
          <cell r="D2737" t="str">
            <v>UN</v>
          </cell>
          <cell r="E2737">
            <v>72.180000000000007</v>
          </cell>
        </row>
        <row r="2738">
          <cell r="A2738" t="str">
            <v>16.03.111</v>
          </cell>
          <cell r="B2738" t="str">
            <v>FORRAÇÃO OFIOPOGO</v>
          </cell>
          <cell r="D2738" t="str">
            <v>M2</v>
          </cell>
          <cell r="E2738">
            <v>188.1</v>
          </cell>
        </row>
        <row r="2739">
          <cell r="A2739" t="str">
            <v>16.03.112</v>
          </cell>
          <cell r="B2739" t="str">
            <v>FORRAÇÃO PAPIRINHO</v>
          </cell>
          <cell r="D2739" t="str">
            <v>M2</v>
          </cell>
          <cell r="E2739">
            <v>1040.95</v>
          </cell>
        </row>
        <row r="2740">
          <cell r="A2740" t="str">
            <v>16.03.113</v>
          </cell>
          <cell r="B2740" t="str">
            <v>FORRAÇÃO SINGÔNIO</v>
          </cell>
          <cell r="D2740" t="str">
            <v>M2</v>
          </cell>
          <cell r="E2740">
            <v>114.51</v>
          </cell>
        </row>
        <row r="2741">
          <cell r="A2741" t="str">
            <v>16.03.114</v>
          </cell>
          <cell r="B2741" t="str">
            <v>FORRAÇÃO TRAPOERABA</v>
          </cell>
          <cell r="D2741" t="str">
            <v>M2</v>
          </cell>
          <cell r="E2741">
            <v>342.67</v>
          </cell>
        </row>
        <row r="2742">
          <cell r="A2742" t="str">
            <v>16.03.150</v>
          </cell>
          <cell r="B2742" t="str">
            <v>ÁRVORE ORNAMENTAL AROEIRA-DO-SERTÃO H=2,00M</v>
          </cell>
          <cell r="D2742" t="str">
            <v>UN</v>
          </cell>
          <cell r="E2742">
            <v>371.04</v>
          </cell>
        </row>
        <row r="2743">
          <cell r="A2743" t="str">
            <v>16.03.151</v>
          </cell>
          <cell r="B2743" t="str">
            <v>ÁRVORE ORNAMENTAL CANELA-PRETA H=2,00M</v>
          </cell>
          <cell r="D2743" t="str">
            <v>UN</v>
          </cell>
          <cell r="E2743">
            <v>411.84</v>
          </cell>
        </row>
        <row r="2744">
          <cell r="A2744" t="str">
            <v>16.03.152</v>
          </cell>
          <cell r="B2744" t="str">
            <v>ÁRVORE ORNAMENTAL CANELA-SASSAFRÁS H=2,00M</v>
          </cell>
          <cell r="D2744" t="str">
            <v>UN</v>
          </cell>
          <cell r="E2744">
            <v>488.69</v>
          </cell>
        </row>
        <row r="2745">
          <cell r="A2745" t="str">
            <v>16.03.153</v>
          </cell>
          <cell r="B2745" t="str">
            <v>ÁRVORE ORNAMENTAL CASTANHA-DO-PARÁ H=2,00M</v>
          </cell>
          <cell r="D2745" t="str">
            <v>UN</v>
          </cell>
          <cell r="E2745">
            <v>353.18</v>
          </cell>
        </row>
        <row r="2746">
          <cell r="A2746" t="str">
            <v>16.03.154</v>
          </cell>
          <cell r="B2746" t="str">
            <v>ÁRVORE ORNAMENTAL IMBUIA H=2,00M</v>
          </cell>
          <cell r="D2746" t="str">
            <v>UN</v>
          </cell>
          <cell r="E2746">
            <v>692.54</v>
          </cell>
        </row>
        <row r="2747">
          <cell r="A2747" t="str">
            <v>16.03.155</v>
          </cell>
          <cell r="B2747" t="str">
            <v>ÁRVORE ORNAMENTAL JABORANDI H=2,00M</v>
          </cell>
          <cell r="D2747" t="str">
            <v>UN</v>
          </cell>
          <cell r="E2747">
            <v>582.79999999999995</v>
          </cell>
        </row>
        <row r="2748">
          <cell r="A2748" t="str">
            <v>16.03.156</v>
          </cell>
          <cell r="B2748" t="str">
            <v>ÁRVORE ORNAMENTAL PEROBA ROSA H=2,00M</v>
          </cell>
          <cell r="D2748" t="str">
            <v>UN</v>
          </cell>
          <cell r="E2748">
            <v>469.62</v>
          </cell>
        </row>
        <row r="2749">
          <cell r="A2749" t="str">
            <v>16.03.157</v>
          </cell>
          <cell r="B2749" t="str">
            <v>ÁRVORE ORNAMENTAL PINHEIRO-DO-PARANÁ H=2,00M</v>
          </cell>
          <cell r="D2749" t="str">
            <v>UN</v>
          </cell>
          <cell r="E2749">
            <v>562</v>
          </cell>
        </row>
        <row r="2750">
          <cell r="A2750" t="str">
            <v>16.03.170</v>
          </cell>
          <cell r="B2750" t="str">
            <v>ÁRVORE  PEITO DE POMBA H=0,50 A 1,00M. (NATIVA PIONEIRA-SP)</v>
          </cell>
          <cell r="D2750" t="str">
            <v>UN</v>
          </cell>
          <cell r="E2750">
            <v>31.84</v>
          </cell>
        </row>
        <row r="2751">
          <cell r="A2751" t="str">
            <v>16.03.171</v>
          </cell>
          <cell r="B2751" t="str">
            <v>ÁRVORE  TÁPIA  H=0,50M A 1,00M. (NATIVA PIONEIRA-SP)</v>
          </cell>
          <cell r="D2751" t="str">
            <v>UN</v>
          </cell>
          <cell r="E2751">
            <v>31.61</v>
          </cell>
        </row>
        <row r="2752">
          <cell r="A2752" t="str">
            <v>16.03.172</v>
          </cell>
          <cell r="B2752" t="str">
            <v>ÁRVORE CAPIXINGUI  H=0,50M A 1,00M (NATIVA PIONEIRA-SP)</v>
          </cell>
          <cell r="D2752" t="str">
            <v>UN</v>
          </cell>
          <cell r="E2752">
            <v>30.74</v>
          </cell>
        </row>
        <row r="2753">
          <cell r="A2753" t="str">
            <v>16.03.173</v>
          </cell>
          <cell r="B2753" t="str">
            <v>ÁRVORE INGÁ  H=0,50M A 1,00M (NATIVA PIONEIRA-SP)</v>
          </cell>
          <cell r="D2753" t="str">
            <v>UN</v>
          </cell>
          <cell r="E2753">
            <v>54.04</v>
          </cell>
        </row>
        <row r="2754">
          <cell r="A2754" t="str">
            <v>16.03.174</v>
          </cell>
          <cell r="B2754" t="str">
            <v>ÁRVORE FUMO BRAVO  H=0,50M A 1,00M (NATIVA PIONEIRA-SP)</v>
          </cell>
          <cell r="D2754" t="str">
            <v>UN</v>
          </cell>
          <cell r="E2754">
            <v>60.39</v>
          </cell>
        </row>
        <row r="2755">
          <cell r="A2755" t="str">
            <v>16.03.175</v>
          </cell>
          <cell r="B2755" t="str">
            <v>ÁRVORE MUTAMBO  H=0,50M A 1,00M (NATIVA PIONEIRA-SP)</v>
          </cell>
          <cell r="D2755" t="str">
            <v>UN</v>
          </cell>
          <cell r="E2755">
            <v>38.47</v>
          </cell>
        </row>
        <row r="2756">
          <cell r="A2756" t="str">
            <v>16.03.176</v>
          </cell>
          <cell r="B2756" t="str">
            <v>ÁRVORE AÇOITA CAVALO  H=0,50M A 1,00M (NATIVA PIONEIRA-SP)</v>
          </cell>
          <cell r="D2756" t="str">
            <v>UN</v>
          </cell>
          <cell r="E2756">
            <v>30.01</v>
          </cell>
        </row>
        <row r="2757">
          <cell r="A2757" t="str">
            <v>16.03.177</v>
          </cell>
          <cell r="B2757" t="str">
            <v>ÁRVORE PAU POLVORA  H=0,50M A 1,00M (NATIVA PIONEIRA-SP)</v>
          </cell>
          <cell r="D2757" t="str">
            <v>UN</v>
          </cell>
          <cell r="E2757">
            <v>30.18</v>
          </cell>
        </row>
        <row r="2758">
          <cell r="A2758" t="str">
            <v>16.03.190</v>
          </cell>
          <cell r="B2758" t="str">
            <v>ÁRVORE PEITO DE POMBA H=2,00M (NATIVA PIONEIRA-SP)</v>
          </cell>
          <cell r="D2758" t="str">
            <v>UN</v>
          </cell>
          <cell r="E2758">
            <v>118.04</v>
          </cell>
        </row>
        <row r="2759">
          <cell r="A2759" t="str">
            <v>16.03.191</v>
          </cell>
          <cell r="B2759" t="str">
            <v>ÁRVORE TÁPIA H=2,00M (NATIVA PIONEIRA-SP)</v>
          </cell>
          <cell r="D2759" t="str">
            <v>UN</v>
          </cell>
          <cell r="E2759">
            <v>100.86</v>
          </cell>
        </row>
        <row r="2760">
          <cell r="A2760" t="str">
            <v>16.03.192</v>
          </cell>
          <cell r="B2760" t="str">
            <v>ÁRVORE CAPIXINGUI H=2,00M (NATIVA PIONEIRA-SP)</v>
          </cell>
          <cell r="D2760" t="str">
            <v>UN</v>
          </cell>
          <cell r="E2760">
            <v>139.07</v>
          </cell>
        </row>
        <row r="2761">
          <cell r="A2761" t="str">
            <v>16.03.193</v>
          </cell>
          <cell r="B2761" t="str">
            <v>ÁRVORE INGÁ  H=2,00M (NATIVA PIONEIRA-SP)</v>
          </cell>
          <cell r="D2761" t="str">
            <v>UN</v>
          </cell>
          <cell r="E2761">
            <v>122.05</v>
          </cell>
        </row>
        <row r="2762">
          <cell r="A2762" t="str">
            <v>16.03.194</v>
          </cell>
          <cell r="B2762" t="str">
            <v>ÁRVORE FUMO BRAVO H=2,00M (NATIVA PIONEIRA-SP)</v>
          </cell>
          <cell r="D2762" t="str">
            <v>UN</v>
          </cell>
          <cell r="E2762">
            <v>81.099999999999994</v>
          </cell>
        </row>
        <row r="2763">
          <cell r="A2763" t="str">
            <v>16.03.195</v>
          </cell>
          <cell r="B2763" t="str">
            <v>ÁRVORE MUTAMBO H=2,00M (NATIVA PIONEIRA-SP)</v>
          </cell>
          <cell r="D2763" t="str">
            <v>UN</v>
          </cell>
          <cell r="E2763">
            <v>176.7</v>
          </cell>
        </row>
        <row r="2764">
          <cell r="A2764" t="str">
            <v>16.03.196</v>
          </cell>
          <cell r="B2764" t="str">
            <v>ÁRVORE AÇOITA CAVALO  H=2,00M (NATIVA PIONEIRA-SP)</v>
          </cell>
          <cell r="D2764" t="str">
            <v>UN</v>
          </cell>
          <cell r="E2764">
            <v>201.79</v>
          </cell>
        </row>
        <row r="2765">
          <cell r="A2765" t="str">
            <v>16.03.197</v>
          </cell>
          <cell r="B2765" t="str">
            <v>ÁRVORE PAU POLVORA H=2,00M (NATIVA PIONEIRA-SP)</v>
          </cell>
          <cell r="D2765" t="str">
            <v>UN</v>
          </cell>
          <cell r="E2765">
            <v>228.81</v>
          </cell>
        </row>
        <row r="2766">
          <cell r="A2766" t="str">
            <v>16.03.200</v>
          </cell>
          <cell r="B2766" t="str">
            <v>ÁRVORE ORNAMENTAL ALDRAGO H=2,00M</v>
          </cell>
          <cell r="D2766" t="str">
            <v>UN</v>
          </cell>
          <cell r="E2766">
            <v>377.84</v>
          </cell>
        </row>
        <row r="2767">
          <cell r="A2767" t="str">
            <v>16.03.201</v>
          </cell>
          <cell r="B2767" t="str">
            <v>ÁRVORE ORNAMENTAL PAU-CIGARRA H=2,00M</v>
          </cell>
          <cell r="D2767" t="str">
            <v>UN</v>
          </cell>
          <cell r="E2767">
            <v>404.65</v>
          </cell>
        </row>
        <row r="2768">
          <cell r="A2768" t="str">
            <v>16.03.202</v>
          </cell>
          <cell r="B2768" t="str">
            <v>ÁRVORE ORNAMENTAL ARAÇÁ H=2,00M</v>
          </cell>
          <cell r="D2768" t="str">
            <v>UN</v>
          </cell>
          <cell r="E2768">
            <v>365.75</v>
          </cell>
        </row>
        <row r="2769">
          <cell r="A2769" t="str">
            <v>16.03.203</v>
          </cell>
          <cell r="B2769" t="str">
            <v>ÁRVORE ORNAMENTAL AROEIRA-SALSA H=2,00M</v>
          </cell>
          <cell r="D2769" t="str">
            <v>UN</v>
          </cell>
          <cell r="E2769">
            <v>382.62</v>
          </cell>
        </row>
        <row r="2770">
          <cell r="A2770" t="str">
            <v>16.03.204</v>
          </cell>
          <cell r="B2770" t="str">
            <v>ÁRVORE ORNAMENTAL BICO-DE-PATO H=2,00M</v>
          </cell>
          <cell r="D2770" t="str">
            <v>UN</v>
          </cell>
          <cell r="E2770">
            <v>560.20000000000005</v>
          </cell>
        </row>
        <row r="2771">
          <cell r="A2771" t="str">
            <v>16.03.205</v>
          </cell>
          <cell r="B2771" t="str">
            <v>ÁRVORE ORNAMENTAL CHUVA DE OURO H=2,00M</v>
          </cell>
          <cell r="D2771" t="str">
            <v>UN</v>
          </cell>
          <cell r="E2771">
            <v>366.48</v>
          </cell>
        </row>
        <row r="2772">
          <cell r="A2772" t="str">
            <v>16.03.206</v>
          </cell>
          <cell r="B2772" t="str">
            <v>ÁRVORE ORNAMENTAL CANELEIRA H=2,00M</v>
          </cell>
          <cell r="D2772" t="str">
            <v>UN</v>
          </cell>
          <cell r="E2772">
            <v>324.72000000000003</v>
          </cell>
        </row>
        <row r="2773">
          <cell r="A2773" t="str">
            <v>16.03.207</v>
          </cell>
          <cell r="B2773" t="str">
            <v>ÁRVORE ORNAMENTAL CAPUTUNA-PRETA (CHUPA FERRO) H=2,00M</v>
          </cell>
          <cell r="D2773" t="str">
            <v>UN</v>
          </cell>
          <cell r="E2773">
            <v>583.07000000000005</v>
          </cell>
        </row>
        <row r="2774">
          <cell r="A2774" t="str">
            <v>16.03.208</v>
          </cell>
          <cell r="B2774" t="str">
            <v>ÁRVORE ORNAMENTAL CAROBA H=2,00M</v>
          </cell>
          <cell r="D2774" t="str">
            <v>UN</v>
          </cell>
          <cell r="E2774">
            <v>481.48</v>
          </cell>
        </row>
        <row r="2775">
          <cell r="A2775" t="str">
            <v>16.03.209</v>
          </cell>
          <cell r="B2775" t="str">
            <v>ÁRVORE ORNAMENTAL CAROBA-BRANCA H=2,00M</v>
          </cell>
          <cell r="D2775" t="str">
            <v>UN</v>
          </cell>
          <cell r="E2775">
            <v>463.29</v>
          </cell>
        </row>
        <row r="2776">
          <cell r="A2776" t="str">
            <v>16.03.210</v>
          </cell>
          <cell r="B2776" t="str">
            <v>ÁRVORE ORNAMENTAL CAROBÃO H=2,00M</v>
          </cell>
          <cell r="D2776" t="str">
            <v>UN</v>
          </cell>
          <cell r="E2776">
            <v>446.91</v>
          </cell>
        </row>
        <row r="2777">
          <cell r="A2777" t="str">
            <v>16.03.211</v>
          </cell>
          <cell r="B2777" t="str">
            <v>ÁRVORE ORNAMENTAL CARVALHO-BRASILEIRO (CARVALHO DO BRASIL) H=2,00M</v>
          </cell>
          <cell r="D2777" t="str">
            <v>UN</v>
          </cell>
          <cell r="E2777">
            <v>532.44000000000005</v>
          </cell>
        </row>
        <row r="2778">
          <cell r="A2778" t="str">
            <v>16.03.212</v>
          </cell>
          <cell r="B2778" t="str">
            <v>ÁRVORE ORNAMENTAL CÁSSIA-GRANDE H=2,00M</v>
          </cell>
          <cell r="D2778" t="str">
            <v>UN</v>
          </cell>
          <cell r="E2778">
            <v>388.67</v>
          </cell>
        </row>
        <row r="2779">
          <cell r="A2779" t="str">
            <v>16.03.213</v>
          </cell>
          <cell r="B2779" t="str">
            <v>ÁRVORE ORNAMENTAL CEDRO-ROSA (CEDRO) H=2,00M</v>
          </cell>
          <cell r="D2779" t="str">
            <v>UN</v>
          </cell>
          <cell r="E2779">
            <v>479.78</v>
          </cell>
        </row>
        <row r="2780">
          <cell r="A2780" t="str">
            <v>16.03.214</v>
          </cell>
          <cell r="B2780" t="str">
            <v>ÁRVORE ORNAMENTAL CHÁ-DE-BUGRE (CAPITÃO DO CAMPO) H=2,00M</v>
          </cell>
          <cell r="D2780" t="str">
            <v>UN</v>
          </cell>
          <cell r="E2780">
            <v>352.38</v>
          </cell>
        </row>
        <row r="2781">
          <cell r="A2781" t="str">
            <v>16.03.215</v>
          </cell>
          <cell r="B2781" t="str">
            <v>ÁRVORE ORNAMENTAL DEDALEIRO H=2,00M</v>
          </cell>
          <cell r="D2781" t="str">
            <v>UN</v>
          </cell>
          <cell r="E2781">
            <v>370.74</v>
          </cell>
        </row>
        <row r="2782">
          <cell r="A2782" t="str">
            <v>16.03.216</v>
          </cell>
          <cell r="B2782" t="str">
            <v>ÁRVORE ORNAMENTAL DIADEMA H=2,00M</v>
          </cell>
          <cell r="D2782" t="str">
            <v>UN</v>
          </cell>
          <cell r="E2782">
            <v>747.8</v>
          </cell>
        </row>
        <row r="2783">
          <cell r="A2783" t="str">
            <v>16.03.217</v>
          </cell>
          <cell r="B2783" t="str">
            <v>ÁRVORE ORNAMENTAL EMBAÚBA H=2,00M</v>
          </cell>
          <cell r="D2783" t="str">
            <v>UN</v>
          </cell>
          <cell r="E2783">
            <v>356.66</v>
          </cell>
        </row>
        <row r="2784">
          <cell r="A2784" t="str">
            <v>16.03.218</v>
          </cell>
          <cell r="B2784" t="str">
            <v>ÁRVORE ORNAMENTAL EMBIRUÇU H=2,00M</v>
          </cell>
          <cell r="D2784" t="str">
            <v>UN</v>
          </cell>
          <cell r="E2784">
            <v>388.6</v>
          </cell>
        </row>
        <row r="2785">
          <cell r="A2785" t="str">
            <v>16.03.219</v>
          </cell>
          <cell r="B2785" t="str">
            <v>ÁRVORE ORNAMENTAL FEIJOA H=2,00M</v>
          </cell>
          <cell r="D2785" t="str">
            <v>UN</v>
          </cell>
          <cell r="E2785">
            <v>729.88</v>
          </cell>
        </row>
        <row r="2786">
          <cell r="A2786" t="str">
            <v>16.03.220</v>
          </cell>
          <cell r="B2786" t="str">
            <v>ÁRVORE ORNAMENTAL GUANANDI H=2,00M</v>
          </cell>
          <cell r="D2786" t="str">
            <v>UN</v>
          </cell>
          <cell r="E2786">
            <v>380.97</v>
          </cell>
        </row>
        <row r="2787">
          <cell r="A2787" t="str">
            <v>16.03.221</v>
          </cell>
          <cell r="B2787" t="str">
            <v>ÁRVORE ORNAMENTAL IPÊ-AMARELO-DA-SERRA H=2,00M</v>
          </cell>
          <cell r="D2787" t="str">
            <v>UN</v>
          </cell>
          <cell r="E2787">
            <v>310.86</v>
          </cell>
        </row>
        <row r="2788">
          <cell r="A2788" t="str">
            <v>16.03.222</v>
          </cell>
          <cell r="B2788" t="str">
            <v>ÁRVORE ORNAMENTAL IPÊ-BRANCO H=2,00M</v>
          </cell>
          <cell r="D2788" t="str">
            <v>UN</v>
          </cell>
          <cell r="E2788">
            <v>331.13</v>
          </cell>
        </row>
        <row r="2789">
          <cell r="A2789" t="str">
            <v>16.03.223</v>
          </cell>
          <cell r="B2789" t="str">
            <v>ÁRVORE ORNAMENTAL IPÊ-ROXO DE 7 FOLHAS H=2,00M</v>
          </cell>
          <cell r="D2789" t="str">
            <v>UN</v>
          </cell>
          <cell r="E2789">
            <v>317.07</v>
          </cell>
        </row>
        <row r="2790">
          <cell r="A2790" t="str">
            <v>16.03.224</v>
          </cell>
          <cell r="B2790" t="str">
            <v>ÁRVORE ORNAMENTAL JACARANDÁ-PAULISTA H=2,00M</v>
          </cell>
          <cell r="D2790" t="str">
            <v>UN</v>
          </cell>
          <cell r="E2790">
            <v>481.99</v>
          </cell>
        </row>
        <row r="2791">
          <cell r="A2791" t="str">
            <v>16.03.225</v>
          </cell>
          <cell r="B2791" t="str">
            <v>ÁRVORE ORNAMENTAL JEQUITIBÁ-BRANCO H=2,00M</v>
          </cell>
          <cell r="D2791" t="str">
            <v>UN</v>
          </cell>
          <cell r="E2791">
            <v>439.55</v>
          </cell>
        </row>
        <row r="2792">
          <cell r="A2792" t="str">
            <v>16.03.226</v>
          </cell>
          <cell r="B2792" t="str">
            <v>ÁRVORE ORNAMENTAL JEQUITIBÁ-ROSA H=2,00M</v>
          </cell>
          <cell r="D2792" t="str">
            <v>UN</v>
          </cell>
          <cell r="E2792">
            <v>458.96</v>
          </cell>
        </row>
        <row r="2793">
          <cell r="A2793" t="str">
            <v>16.03.227</v>
          </cell>
          <cell r="B2793" t="str">
            <v>ÁRVORE ORNAMENTAL MIRINDIBA (MIRINDIBA ROSA) H=2,00M</v>
          </cell>
          <cell r="D2793" t="str">
            <v>UN</v>
          </cell>
          <cell r="E2793">
            <v>431.92</v>
          </cell>
        </row>
        <row r="2794">
          <cell r="A2794" t="str">
            <v>16.03.228</v>
          </cell>
          <cell r="B2794" t="str">
            <v>ÁRVORE ORNAMENTAL MULUNGU-DO-LITORAL (SUINÃ) H=2,00M</v>
          </cell>
          <cell r="D2794" t="str">
            <v>UN</v>
          </cell>
          <cell r="E2794">
            <v>512.03</v>
          </cell>
        </row>
        <row r="2795">
          <cell r="A2795" t="str">
            <v>16.03.229</v>
          </cell>
          <cell r="B2795" t="str">
            <v>ÁRVORE ORNAMENTAL MULUNGU H=2,00M</v>
          </cell>
          <cell r="D2795" t="str">
            <v>UN</v>
          </cell>
          <cell r="E2795">
            <v>461.74</v>
          </cell>
        </row>
        <row r="2796">
          <cell r="A2796" t="str">
            <v>16.03.230</v>
          </cell>
          <cell r="B2796" t="str">
            <v>ÁRVORE ORNAMENTAL PATA-DE-VACA-BRANCA (PATA-DE-VACA) H=2,00M</v>
          </cell>
          <cell r="D2796" t="str">
            <v>UN</v>
          </cell>
          <cell r="E2796">
            <v>328.13</v>
          </cell>
        </row>
        <row r="2797">
          <cell r="A2797" t="str">
            <v>16.03.231</v>
          </cell>
          <cell r="B2797" t="str">
            <v>ÁRVORE ORNAMENTAL TARUMÃ H=2,00M</v>
          </cell>
          <cell r="D2797" t="str">
            <v>UN</v>
          </cell>
          <cell r="E2797">
            <v>427.06</v>
          </cell>
        </row>
        <row r="2798">
          <cell r="A2798" t="str">
            <v>16.03.232</v>
          </cell>
          <cell r="B2798" t="str">
            <v>ÁRVORE ORNAMENTAL URUCUM H=2,00M</v>
          </cell>
          <cell r="D2798" t="str">
            <v>UN</v>
          </cell>
          <cell r="E2798">
            <v>504.62</v>
          </cell>
        </row>
        <row r="2799">
          <cell r="A2799" t="str">
            <v>16.03.300</v>
          </cell>
          <cell r="B2799" t="str">
            <v>ARBUSTO ALPÍNIA H=0,50 A 0,70M</v>
          </cell>
          <cell r="D2799" t="str">
            <v>UN</v>
          </cell>
          <cell r="E2799">
            <v>89.28</v>
          </cell>
        </row>
        <row r="2800">
          <cell r="A2800" t="str">
            <v>16.03.301</v>
          </cell>
          <cell r="B2800" t="str">
            <v>ARBUSTO AVE-DO-PARAÍSO H=0,50 A 0,70M</v>
          </cell>
          <cell r="D2800" t="str">
            <v>UN</v>
          </cell>
          <cell r="E2800">
            <v>117.37</v>
          </cell>
        </row>
        <row r="2801">
          <cell r="A2801" t="str">
            <v>16.03.302</v>
          </cell>
          <cell r="B2801" t="str">
            <v>ARBUSTO CLÚSIA H=0,50 A 0,70M</v>
          </cell>
          <cell r="D2801" t="str">
            <v>UN</v>
          </cell>
          <cell r="E2801">
            <v>67.72</v>
          </cell>
        </row>
        <row r="2802">
          <cell r="A2802" t="str">
            <v>16.03.303</v>
          </cell>
          <cell r="B2802" t="str">
            <v>FORRAÇÃO FALSO-ÍRIS</v>
          </cell>
          <cell r="D2802" t="str">
            <v>M2</v>
          </cell>
          <cell r="E2802">
            <v>313.01</v>
          </cell>
        </row>
        <row r="2803">
          <cell r="A2803" t="str">
            <v>16.03.304</v>
          </cell>
          <cell r="B2803" t="str">
            <v>ARBUSTO FILODENDRO H=0,50 A 0,70M</v>
          </cell>
          <cell r="D2803" t="str">
            <v>UN</v>
          </cell>
          <cell r="E2803">
            <v>115.29</v>
          </cell>
        </row>
        <row r="2804">
          <cell r="A2804" t="str">
            <v>16.03.305</v>
          </cell>
          <cell r="B2804" t="str">
            <v>FORRAÇÃO FLOR-LEOPARDO</v>
          </cell>
          <cell r="D2804" t="str">
            <v>M2</v>
          </cell>
          <cell r="E2804">
            <v>183.59</v>
          </cell>
        </row>
        <row r="2805">
          <cell r="A2805" t="str">
            <v>16.03.306</v>
          </cell>
          <cell r="B2805" t="str">
            <v>ARBUSTO GARDÊNIA H=0,50 A 0,70M</v>
          </cell>
          <cell r="D2805" t="str">
            <v>UN</v>
          </cell>
          <cell r="E2805">
            <v>61.65</v>
          </cell>
        </row>
        <row r="2806">
          <cell r="A2806" t="str">
            <v>16.03.307</v>
          </cell>
          <cell r="B2806" t="str">
            <v>ARBUSTO GUAIMBÊ-DA-FOLHA-ONDULADA H=0,50 A 0,70M</v>
          </cell>
          <cell r="D2806" t="str">
            <v>UN</v>
          </cell>
          <cell r="E2806">
            <v>93.54</v>
          </cell>
        </row>
        <row r="2807">
          <cell r="A2807" t="str">
            <v>16.03.308</v>
          </cell>
          <cell r="B2807" t="str">
            <v>ARBUSTO GUAIMBÊ-DE-BREJO H=0,50 A 0,70M</v>
          </cell>
          <cell r="D2807" t="str">
            <v>UN</v>
          </cell>
          <cell r="E2807">
            <v>98.47</v>
          </cell>
        </row>
        <row r="2808">
          <cell r="A2808" t="str">
            <v>16.03.309</v>
          </cell>
          <cell r="B2808" t="str">
            <v>FORRAÇÃO HELICÔNIA-PAPAGAIO</v>
          </cell>
          <cell r="D2808" t="str">
            <v>M2</v>
          </cell>
          <cell r="E2808">
            <v>650.05999999999995</v>
          </cell>
        </row>
        <row r="2809">
          <cell r="A2809" t="str">
            <v>16.03.310</v>
          </cell>
          <cell r="B2809" t="str">
            <v>ARBUSTO IMBÊ H=0,50 A 0,70M</v>
          </cell>
          <cell r="D2809" t="str">
            <v>UN</v>
          </cell>
          <cell r="E2809">
            <v>106.23</v>
          </cell>
        </row>
        <row r="2810">
          <cell r="A2810" t="str">
            <v>16.03.311</v>
          </cell>
          <cell r="B2810" t="str">
            <v>ARBUSTO JASMIM-AMARELO H=0,50 A 0,70M</v>
          </cell>
          <cell r="D2810" t="str">
            <v>UN</v>
          </cell>
          <cell r="E2810">
            <v>60.36</v>
          </cell>
        </row>
        <row r="2811">
          <cell r="A2811" t="str">
            <v>16.03.312</v>
          </cell>
          <cell r="B2811" t="str">
            <v>ARBUSTO LANTERNA-CHINESA H=0,50 A 0,70M</v>
          </cell>
          <cell r="D2811" t="str">
            <v>UN</v>
          </cell>
          <cell r="E2811">
            <v>65.69</v>
          </cell>
        </row>
        <row r="2812">
          <cell r="A2812" t="str">
            <v>16.03.313</v>
          </cell>
          <cell r="B2812" t="str">
            <v>ARBUSTO MANACÁ-DE-CHEIRO H=0,50 A 0,70M</v>
          </cell>
          <cell r="D2812" t="str">
            <v>UN</v>
          </cell>
          <cell r="E2812">
            <v>126.43</v>
          </cell>
        </row>
        <row r="2813">
          <cell r="A2813" t="str">
            <v>16.03.314</v>
          </cell>
          <cell r="B2813" t="str">
            <v>ARBUSTO MARIA-PRETA H=0,50 A 0,70M</v>
          </cell>
          <cell r="D2813" t="str">
            <v>UN</v>
          </cell>
          <cell r="E2813">
            <v>75.209999999999994</v>
          </cell>
        </row>
        <row r="2814">
          <cell r="A2814" t="str">
            <v>16.03.315</v>
          </cell>
          <cell r="B2814" t="str">
            <v>FORRAÇÃO MORÉIA-AMARELA</v>
          </cell>
          <cell r="D2814" t="str">
            <v>M2</v>
          </cell>
          <cell r="E2814">
            <v>677.9</v>
          </cell>
        </row>
        <row r="2815">
          <cell r="A2815" t="str">
            <v>16.03.316</v>
          </cell>
          <cell r="B2815" t="str">
            <v>ARBUSTO MUSSAENDA H=0,50 A 0,70M</v>
          </cell>
          <cell r="D2815" t="str">
            <v>UN</v>
          </cell>
          <cell r="E2815">
            <v>75.73</v>
          </cell>
        </row>
        <row r="2816">
          <cell r="A2816" t="str">
            <v>16.03.317</v>
          </cell>
          <cell r="B2816" t="str">
            <v>ARBUSTO MUSSAENDA-FRONDOSA H=0,50 A 0,70M</v>
          </cell>
          <cell r="D2816" t="str">
            <v>UN</v>
          </cell>
          <cell r="E2816">
            <v>82.24</v>
          </cell>
        </row>
        <row r="2817">
          <cell r="A2817" t="str">
            <v>16.03.318</v>
          </cell>
          <cell r="B2817" t="str">
            <v>ARBUSTO PLEOMELE H=0,50 A 0,70M</v>
          </cell>
          <cell r="D2817" t="str">
            <v>UN</v>
          </cell>
          <cell r="E2817">
            <v>145.44</v>
          </cell>
        </row>
        <row r="2818">
          <cell r="A2818" t="str">
            <v>16.03.319</v>
          </cell>
          <cell r="B2818" t="str">
            <v>ARBUSTO QUARESMEIRINHA H=0,50 A 0,70M</v>
          </cell>
          <cell r="D2818" t="str">
            <v>UN</v>
          </cell>
          <cell r="E2818">
            <v>65.42</v>
          </cell>
        </row>
        <row r="2819">
          <cell r="A2819" t="str">
            <v>16.03.320</v>
          </cell>
          <cell r="B2819" t="str">
            <v>ARBUSTO RESEDÁ H=0,50 A 0,70M</v>
          </cell>
          <cell r="D2819" t="str">
            <v>UN</v>
          </cell>
          <cell r="E2819">
            <v>90.1</v>
          </cell>
        </row>
        <row r="2820">
          <cell r="A2820" t="str">
            <v>16.03.321</v>
          </cell>
          <cell r="B2820" t="str">
            <v>ARBUSTO SOMBRINHA-CHINESA H=0,50 A 0,70M</v>
          </cell>
          <cell r="D2820" t="str">
            <v>UN</v>
          </cell>
          <cell r="E2820">
            <v>94.99</v>
          </cell>
        </row>
        <row r="2821">
          <cell r="A2821" t="str">
            <v>16.03.322</v>
          </cell>
          <cell r="B2821" t="str">
            <v>ARBUSTO TUMBÉRGIA H=0,50 A 0,70M</v>
          </cell>
          <cell r="D2821" t="str">
            <v>UN</v>
          </cell>
          <cell r="E2821">
            <v>63.94</v>
          </cell>
        </row>
        <row r="2822">
          <cell r="A2822" t="str">
            <v>16.03.350</v>
          </cell>
          <cell r="B2822" t="str">
            <v>FRUTÍFERA ANGELIM-DOCE H=2,00M</v>
          </cell>
          <cell r="D2822" t="str">
            <v>UN</v>
          </cell>
          <cell r="E2822">
            <v>357.94</v>
          </cell>
        </row>
        <row r="2823">
          <cell r="A2823" t="str">
            <v>16.03.351</v>
          </cell>
          <cell r="B2823" t="str">
            <v>FRUTÍFERA CEREJINHA (CEREJEIRA DO MATO)  H=2,00M</v>
          </cell>
          <cell r="D2823" t="str">
            <v>UN</v>
          </cell>
          <cell r="E2823">
            <v>597.47</v>
          </cell>
        </row>
        <row r="2824">
          <cell r="A2824" t="str">
            <v>16.03.352</v>
          </cell>
          <cell r="B2824" t="str">
            <v>FRUTÍFERA GENIPAPO (JENIPAPO) H=2,00M</v>
          </cell>
          <cell r="D2824" t="str">
            <v>UN</v>
          </cell>
          <cell r="E2824">
            <v>352.77</v>
          </cell>
        </row>
        <row r="2825">
          <cell r="A2825" t="str">
            <v>16.03.353</v>
          </cell>
          <cell r="B2825" t="str">
            <v>FRUTÍFERA GOIABEIRA H=2,00M</v>
          </cell>
          <cell r="D2825" t="str">
            <v>UN</v>
          </cell>
          <cell r="E2825">
            <v>519.1</v>
          </cell>
        </row>
        <row r="2826">
          <cell r="A2826" t="str">
            <v>16.03.354</v>
          </cell>
          <cell r="B2826" t="str">
            <v>FRUTÍFERA GRUMIXAMA H=2,00M</v>
          </cell>
          <cell r="D2826" t="str">
            <v>UN</v>
          </cell>
          <cell r="E2826">
            <v>627.79</v>
          </cell>
        </row>
        <row r="2827">
          <cell r="A2827" t="str">
            <v>16.03.355</v>
          </cell>
          <cell r="B2827" t="str">
            <v>FRUTÍFERA GABIROBA  H=2,00M</v>
          </cell>
          <cell r="D2827" t="str">
            <v>UN</v>
          </cell>
          <cell r="E2827">
            <v>456.65</v>
          </cell>
        </row>
        <row r="2828">
          <cell r="A2828" t="str">
            <v>16.03.356</v>
          </cell>
          <cell r="B2828" t="str">
            <v>FRUTÍFERA JABUTICABEIRA H=2,00M</v>
          </cell>
          <cell r="D2828" t="str">
            <v>UN</v>
          </cell>
          <cell r="E2828">
            <v>597.1</v>
          </cell>
        </row>
        <row r="2829">
          <cell r="A2829" t="str">
            <v>16.03.400</v>
          </cell>
          <cell r="B2829" t="str">
            <v>PALMEIRA AÇAÍ H=1,50 A 2,00M</v>
          </cell>
          <cell r="D2829" t="str">
            <v>UN</v>
          </cell>
          <cell r="E2829">
            <v>584.09</v>
          </cell>
        </row>
        <row r="2830">
          <cell r="A2830" t="str">
            <v>16.03.401</v>
          </cell>
          <cell r="B2830" t="str">
            <v>PALMEIRA GUARIROBA H=1,50 A 2,00M</v>
          </cell>
          <cell r="D2830" t="str">
            <v>UN</v>
          </cell>
          <cell r="E2830">
            <v>425.5</v>
          </cell>
        </row>
        <row r="2831">
          <cell r="A2831" t="str">
            <v>16.03.402</v>
          </cell>
          <cell r="B2831" t="str">
            <v>PALMEIRA INDAIÁ H=1,50 A 2,00M</v>
          </cell>
          <cell r="D2831" t="str">
            <v>UN</v>
          </cell>
          <cell r="E2831">
            <v>569.29</v>
          </cell>
        </row>
        <row r="2832">
          <cell r="A2832" t="str">
            <v>16.03.403</v>
          </cell>
          <cell r="B2832" t="str">
            <v>PALMEIRA PALMITO-JUÇARA (PALMITO) H=1,50 A 2,00M</v>
          </cell>
          <cell r="D2832" t="str">
            <v>UN</v>
          </cell>
          <cell r="E2832">
            <v>460.73</v>
          </cell>
        </row>
        <row r="2833">
          <cell r="A2833" t="str">
            <v>16.03.404</v>
          </cell>
          <cell r="B2833" t="str">
            <v>PALMEIRA PUPUNHA H=1,50 A 2,00M</v>
          </cell>
          <cell r="D2833" t="str">
            <v>UN</v>
          </cell>
          <cell r="E2833">
            <v>527.76</v>
          </cell>
        </row>
        <row r="2834">
          <cell r="A2834" t="str">
            <v>16.03.430</v>
          </cell>
          <cell r="B2834" t="str">
            <v>CIPÓ DE SÃO JOÃO H=0,50 A 0,70M</v>
          </cell>
          <cell r="D2834" t="str">
            <v>UN</v>
          </cell>
          <cell r="E2834">
            <v>77.69</v>
          </cell>
        </row>
        <row r="2835">
          <cell r="A2835" t="str">
            <v>16.03.431</v>
          </cell>
          <cell r="B2835" t="str">
            <v>CUSPIDÁRIA H=0,50 A 0,70M</v>
          </cell>
          <cell r="D2835" t="str">
            <v>UN</v>
          </cell>
          <cell r="E2835">
            <v>94.2</v>
          </cell>
        </row>
        <row r="2836">
          <cell r="A2836" t="str">
            <v>16.03.432</v>
          </cell>
          <cell r="B2836" t="str">
            <v>IPOMÉIA H=0,50 A 0,70M</v>
          </cell>
          <cell r="D2836" t="str">
            <v>UN</v>
          </cell>
          <cell r="E2836">
            <v>98.51</v>
          </cell>
        </row>
        <row r="2837">
          <cell r="A2837" t="str">
            <v>16.03.450</v>
          </cell>
          <cell r="B2837" t="str">
            <v>TRANSPLANTE INTERNO DE ÁRVORE COM 2CM&lt;DAP&lt;3CM</v>
          </cell>
          <cell r="D2837" t="str">
            <v>UN</v>
          </cell>
          <cell r="E2837">
            <v>345.37</v>
          </cell>
        </row>
        <row r="2838">
          <cell r="A2838" t="str">
            <v>16.03.451</v>
          </cell>
          <cell r="B2838" t="str">
            <v>TRANSPLANTE INTERNO DE ÁRVORE COM 3CM&lt;DAP&lt;5CM</v>
          </cell>
          <cell r="D2838" t="str">
            <v>UN</v>
          </cell>
          <cell r="E2838">
            <v>403.8</v>
          </cell>
        </row>
        <row r="2839">
          <cell r="A2839" t="str">
            <v>16.03.452</v>
          </cell>
          <cell r="B2839" t="str">
            <v>TRANSPLANTE INTERNO DE ÁRVORE COM 5CM&lt;DAP&lt;7CM</v>
          </cell>
          <cell r="D2839" t="str">
            <v>UN</v>
          </cell>
          <cell r="E2839">
            <v>451.72</v>
          </cell>
        </row>
        <row r="2840">
          <cell r="A2840" t="str">
            <v>16.03.453</v>
          </cell>
          <cell r="B2840" t="str">
            <v>TRANSPLANTE INTERNO DE ÁRVORE COM 7CM&lt;DAP&lt;15CM</v>
          </cell>
          <cell r="D2840" t="str">
            <v>UN</v>
          </cell>
          <cell r="E2840">
            <v>1104.58</v>
          </cell>
        </row>
        <row r="2841">
          <cell r="A2841" t="str">
            <v>16.03.454</v>
          </cell>
          <cell r="B2841" t="str">
            <v>TRANSPLANTE  INTERNO DE ÁRVORE COM 15CM&lt;DAP&lt;30CM</v>
          </cell>
          <cell r="D2841" t="str">
            <v>UN</v>
          </cell>
          <cell r="E2841">
            <v>1108.27</v>
          </cell>
        </row>
        <row r="2842">
          <cell r="A2842" t="str">
            <v>16.03.455</v>
          </cell>
          <cell r="B2842" t="str">
            <v>TRANSPLANTE  INTERNO DE ÁRVORE COM 30CM&lt;DAP&lt;45CM</v>
          </cell>
          <cell r="D2842" t="str">
            <v>UN</v>
          </cell>
          <cell r="E2842">
            <v>2550.1999999999998</v>
          </cell>
        </row>
        <row r="2843">
          <cell r="A2843" t="str">
            <v>16.03.456</v>
          </cell>
          <cell r="B2843" t="str">
            <v>TRANSPLANTE  INTERNO DE ÁRVORE COM 45CM&lt;DAP&lt;60CM</v>
          </cell>
          <cell r="D2843" t="str">
            <v>UN</v>
          </cell>
          <cell r="E2843">
            <v>4173.05</v>
          </cell>
        </row>
        <row r="2844">
          <cell r="A2844" t="str">
            <v>16.03.464</v>
          </cell>
          <cell r="B2844" t="str">
            <v>PODA DE CONSERVAÇAO / ADEQUAÇAO PARA ARVORES COM  ALTURA ATE 10M TOPO DA COPA.</v>
          </cell>
          <cell r="D2844" t="str">
            <v>UN</v>
          </cell>
          <cell r="E2844">
            <v>319.47000000000003</v>
          </cell>
        </row>
        <row r="2845">
          <cell r="A2845" t="str">
            <v>16.03.465</v>
          </cell>
          <cell r="B2845" t="str">
            <v>PODA DE CONSERVAÇAO / ADEQUAÇAO PARA ARVORES TOPO DA COPA COM ALTURA SUPERIOR A 10M</v>
          </cell>
          <cell r="D2845" t="str">
            <v>UN</v>
          </cell>
          <cell r="E2845">
            <v>2560.4699999999998</v>
          </cell>
        </row>
        <row r="2846">
          <cell r="A2846" t="str">
            <v>16.03.466</v>
          </cell>
          <cell r="B2846" t="str">
            <v>TRANSPLANTE INTERNO DE ÁRVORE COM 15CM&lt;DAP&lt;30CM APLICAVEL
EXCLUSIVAMENTE PELA GOE/DOEV  UMA UNIDADE-DIA.</v>
          </cell>
          <cell r="D2846" t="str">
            <v>UN</v>
          </cell>
          <cell r="E2846">
            <v>3385.14</v>
          </cell>
        </row>
        <row r="2847">
          <cell r="A2847" t="str">
            <v>16.03.467</v>
          </cell>
          <cell r="B2847" t="str">
            <v>TRANSPLANTE INTERNO DE ÁRVORE COM 30CM&lt;DAP&lt;45CM APLICAVEL EXCLUSIVAMENTE PELA GOE/DOEV UMA UNIDADE-DIA.</v>
          </cell>
          <cell r="D2847" t="str">
            <v>UN</v>
          </cell>
          <cell r="E2847">
            <v>5466.96</v>
          </cell>
        </row>
        <row r="2848">
          <cell r="A2848" t="str">
            <v>16.03.468</v>
          </cell>
          <cell r="B2848" t="str">
            <v>TRANSPLANTE INTERNO DE ÁRVORE COM 45CM&lt;DAP&lt;60CM APLICAVEL EXCLUSIVAMENTE PELA GOE/DOEV UMA UNIDADE-DIA.</v>
          </cell>
          <cell r="D2848" t="str">
            <v>UN</v>
          </cell>
          <cell r="E2848">
            <v>6915.89</v>
          </cell>
        </row>
        <row r="2849">
          <cell r="A2849" t="str">
            <v>16.03.469</v>
          </cell>
          <cell r="B2849" t="str">
            <v>TRANSPLANTE INTERNO DE ÁRVORE COM 60CM&lt;DAP&lt;100CM APLICAVEL
EXCLUSIVAMENTE PELA GOE/DOEV UMA UNIDADE-DIA.</v>
          </cell>
          <cell r="D2849" t="str">
            <v>UN</v>
          </cell>
          <cell r="E2849">
            <v>19120.62</v>
          </cell>
        </row>
        <row r="2850">
          <cell r="A2850" t="str">
            <v>16.03.470</v>
          </cell>
          <cell r="B2850" t="str">
            <v>FRUTÍFERA JAMBOLÃO H=0,50 A 1,00M</v>
          </cell>
          <cell r="D2850" t="str">
            <v>UN</v>
          </cell>
          <cell r="E2850">
            <v>53.11</v>
          </cell>
        </row>
        <row r="2851">
          <cell r="A2851" t="str">
            <v>16.03.471</v>
          </cell>
          <cell r="B2851" t="str">
            <v>PALMEIRA INDAIÁ H=0,50 A 1,00M</v>
          </cell>
          <cell r="D2851" t="str">
            <v>UN</v>
          </cell>
          <cell r="E2851">
            <v>228.63</v>
          </cell>
        </row>
        <row r="2852">
          <cell r="A2852" t="str">
            <v>16.03.472</v>
          </cell>
          <cell r="B2852" t="str">
            <v>ÁRVORE ORNAMENTAL ARAÇÁ H=0,50 A 1,00M</v>
          </cell>
          <cell r="D2852" t="str">
            <v>UN</v>
          </cell>
          <cell r="E2852">
            <v>42.06</v>
          </cell>
        </row>
        <row r="2853">
          <cell r="A2853" t="str">
            <v>16.03.482</v>
          </cell>
          <cell r="B2853" t="str">
            <v>FRUTÍFERA UVAIA - DAP3</v>
          </cell>
          <cell r="D2853" t="str">
            <v>UN</v>
          </cell>
          <cell r="E2853">
            <v>504.81</v>
          </cell>
        </row>
        <row r="2854">
          <cell r="A2854" t="str">
            <v>16.03.483</v>
          </cell>
          <cell r="B2854" t="str">
            <v>PALMEIRA GUARIROBA - DAP3</v>
          </cell>
          <cell r="D2854" t="str">
            <v>UN</v>
          </cell>
          <cell r="E2854">
            <v>527.91999999999996</v>
          </cell>
        </row>
        <row r="2855">
          <cell r="A2855" t="str">
            <v>16.03.484</v>
          </cell>
          <cell r="B2855" t="str">
            <v>ÁRVORE ORNAMENTAL SUINÃ - DAP3</v>
          </cell>
          <cell r="D2855" t="str">
            <v>UN</v>
          </cell>
          <cell r="E2855">
            <v>294.42</v>
          </cell>
        </row>
        <row r="2856">
          <cell r="A2856" t="str">
            <v>16.03.485</v>
          </cell>
          <cell r="B2856" t="str">
            <v>FRUTÍFERA PITANGUEIRA - DAP5</v>
          </cell>
          <cell r="D2856" t="str">
            <v>UN</v>
          </cell>
          <cell r="E2856">
            <v>1026.77</v>
          </cell>
        </row>
        <row r="2857">
          <cell r="A2857" t="str">
            <v>16.03.486</v>
          </cell>
          <cell r="B2857" t="str">
            <v>PALMEIRA JERIVÁ - DAP5</v>
          </cell>
          <cell r="D2857" t="str">
            <v>UN</v>
          </cell>
          <cell r="E2857">
            <v>685.23</v>
          </cell>
        </row>
        <row r="2858">
          <cell r="A2858" t="str">
            <v>16.03.487</v>
          </cell>
          <cell r="B2858" t="str">
            <v>ÁRVORE ORNAMENTAL PAU-CIGARRA - DAP5</v>
          </cell>
          <cell r="D2858" t="str">
            <v>UN</v>
          </cell>
          <cell r="E2858">
            <v>967.11</v>
          </cell>
        </row>
        <row r="2859">
          <cell r="A2859" t="str">
            <v>16.03.488</v>
          </cell>
          <cell r="B2859" t="str">
            <v>FRUTÍFERA ACEROLA H=2,00M</v>
          </cell>
          <cell r="D2859" t="str">
            <v>UN</v>
          </cell>
          <cell r="E2859">
            <v>501.6</v>
          </cell>
        </row>
        <row r="2860">
          <cell r="A2860" t="str">
            <v>16.03.489</v>
          </cell>
          <cell r="B2860" t="str">
            <v>FRUTÍFERA AMOREIRA H=2,00M</v>
          </cell>
          <cell r="D2860" t="str">
            <v>UN</v>
          </cell>
          <cell r="E2860">
            <v>547.11</v>
          </cell>
        </row>
        <row r="2861">
          <cell r="A2861" t="str">
            <v>16.03.490</v>
          </cell>
          <cell r="B2861" t="str">
            <v>FRUTÍFERA PITANGUEIRA H=2,00M</v>
          </cell>
          <cell r="D2861" t="str">
            <v>UN</v>
          </cell>
          <cell r="E2861">
            <v>583.71</v>
          </cell>
        </row>
        <row r="2862">
          <cell r="A2862" t="str">
            <v>16.03.491</v>
          </cell>
          <cell r="B2862" t="str">
            <v>FRUTÍFERA UVAIA H=2,00M</v>
          </cell>
          <cell r="D2862" t="str">
            <v>UN</v>
          </cell>
          <cell r="E2862">
            <v>600.57000000000005</v>
          </cell>
        </row>
        <row r="2863">
          <cell r="A2863" t="str">
            <v>16.03.492</v>
          </cell>
          <cell r="B2863" t="str">
            <v>ÁRVORE ORNAMENTAL ALECRIM DE CAMPINAS H=2,00M</v>
          </cell>
          <cell r="D2863" t="str">
            <v>UN</v>
          </cell>
          <cell r="E2863">
            <v>323.20999999999998</v>
          </cell>
        </row>
        <row r="2864">
          <cell r="A2864" t="str">
            <v>16.03.493</v>
          </cell>
          <cell r="B2864" t="str">
            <v>ÁRVORE ORNAMENTAL FEDEGOSO (ALELUIA)  H=2,00M</v>
          </cell>
          <cell r="D2864" t="str">
            <v>UN</v>
          </cell>
          <cell r="E2864">
            <v>354.83</v>
          </cell>
        </row>
        <row r="2865">
          <cell r="A2865" t="str">
            <v>16.03.494</v>
          </cell>
          <cell r="B2865" t="str">
            <v>ÁRVORE ORNAMENTAL IPÊ-AMARELO H=2,00M</v>
          </cell>
          <cell r="D2865" t="str">
            <v>UN</v>
          </cell>
          <cell r="E2865">
            <v>385.22</v>
          </cell>
        </row>
        <row r="2866">
          <cell r="A2866" t="str">
            <v>16.03.495</v>
          </cell>
          <cell r="B2866" t="str">
            <v>ÁRVORE ORNAMENTAL IPÊ-ROXO DE BOLA  H=2,00M</v>
          </cell>
          <cell r="D2866" t="str">
            <v>UN</v>
          </cell>
          <cell r="E2866">
            <v>397.67</v>
          </cell>
        </row>
        <row r="2867">
          <cell r="A2867" t="str">
            <v>16.03.496</v>
          </cell>
          <cell r="B2867" t="str">
            <v>ÁRVORE ORNAMENTAL JATOBÁ H=2,00M</v>
          </cell>
          <cell r="D2867" t="str">
            <v>UN</v>
          </cell>
          <cell r="E2867">
            <v>435.93</v>
          </cell>
        </row>
        <row r="2868">
          <cell r="A2868" t="str">
            <v>16.03.497</v>
          </cell>
          <cell r="B2868" t="str">
            <v>ÁRVORE ORNAMENTAL MANACÁ-DA-SERRA  H=2,00M</v>
          </cell>
          <cell r="D2868" t="str">
            <v>UN</v>
          </cell>
          <cell r="E2868">
            <v>315.25</v>
          </cell>
        </row>
        <row r="2869">
          <cell r="A2869" t="str">
            <v>16.03.498</v>
          </cell>
          <cell r="B2869" t="str">
            <v>ÁRVORE ORNAMENTAL PAU-BRASIL  H=2,00M</v>
          </cell>
          <cell r="D2869" t="str">
            <v>UN</v>
          </cell>
          <cell r="E2869">
            <v>321.45999999999998</v>
          </cell>
        </row>
        <row r="2870">
          <cell r="A2870" t="str">
            <v>16.03.500</v>
          </cell>
          <cell r="B2870" t="str">
            <v>ÁRVORE ORNAMENTAL PAU-FERRO H=2,00M</v>
          </cell>
          <cell r="D2870" t="str">
            <v>UN</v>
          </cell>
          <cell r="E2870">
            <v>309.39999999999998</v>
          </cell>
        </row>
        <row r="2871">
          <cell r="A2871" t="str">
            <v>16.03.501</v>
          </cell>
          <cell r="B2871" t="str">
            <v>ÁRVORE ORNAMENTAL QUARESMEIRA H=2,00M</v>
          </cell>
          <cell r="D2871" t="str">
            <v>UN</v>
          </cell>
          <cell r="E2871">
            <v>453.35</v>
          </cell>
        </row>
        <row r="2872">
          <cell r="A2872" t="str">
            <v>16.03.502</v>
          </cell>
          <cell r="B2872" t="str">
            <v>ÁRVORE ORNAMENTAL SIBIPIRUNA H=2,00M</v>
          </cell>
          <cell r="D2872" t="str">
            <v>UN</v>
          </cell>
          <cell r="E2872">
            <v>429.47</v>
          </cell>
        </row>
        <row r="2873">
          <cell r="A2873" t="str">
            <v>16.03.503</v>
          </cell>
          <cell r="B2873" t="str">
            <v>ÁRVORE ORNAMENTAL UNHA-DE-VACA H=2,00M</v>
          </cell>
          <cell r="D2873" t="str">
            <v>UN</v>
          </cell>
          <cell r="E2873">
            <v>360.65</v>
          </cell>
        </row>
        <row r="2874">
          <cell r="A2874" t="str">
            <v>16.03.508</v>
          </cell>
          <cell r="B2874" t="str">
            <v>FRUTIFERA GOIABEIRA - DAP 7</v>
          </cell>
          <cell r="D2874" t="str">
            <v>UN</v>
          </cell>
          <cell r="E2874">
            <v>1391.47</v>
          </cell>
        </row>
        <row r="2875">
          <cell r="A2875" t="str">
            <v>16.03.509</v>
          </cell>
          <cell r="B2875" t="str">
            <v>PALMEIRA PUPUNHA - DAP 7</v>
          </cell>
          <cell r="D2875" t="str">
            <v>UN</v>
          </cell>
          <cell r="E2875">
            <v>1030.94</v>
          </cell>
        </row>
        <row r="2876">
          <cell r="A2876" t="str">
            <v>16.03.510</v>
          </cell>
          <cell r="B2876" t="str">
            <v>ARVORE ORNAMENTAL URUCUM - DAP 7</v>
          </cell>
          <cell r="D2876" t="str">
            <v>UN</v>
          </cell>
          <cell r="E2876">
            <v>1226.05</v>
          </cell>
        </row>
        <row r="2877">
          <cell r="A2877" t="str">
            <v>16.04.001</v>
          </cell>
          <cell r="B2877" t="str">
            <v>QE-02 POSTE PARA REDE DE VOLEIBOL</v>
          </cell>
          <cell r="D2877" t="str">
            <v>PR</v>
          </cell>
          <cell r="E2877">
            <v>2236.7199999999998</v>
          </cell>
        </row>
        <row r="2878">
          <cell r="A2878" t="str">
            <v>16.04.002</v>
          </cell>
          <cell r="B2878" t="str">
            <v>QE-03 TRAVE DE FUTEBOL DE SALAO (FUNDACAO DIRETA)</v>
          </cell>
          <cell r="D2878" t="str">
            <v>UN</v>
          </cell>
          <cell r="E2878">
            <v>2267.59</v>
          </cell>
        </row>
        <row r="2879">
          <cell r="A2879" t="str">
            <v>16.04.007</v>
          </cell>
          <cell r="B2879" t="str">
            <v>QE-12 QUADRA DE ESPORTES/PISO DE CONCRETO ARMADO/FUNDACAO DIRET-600 M2</v>
          </cell>
          <cell r="D2879" t="str">
            <v>UN</v>
          </cell>
          <cell r="E2879">
            <v>112251.96</v>
          </cell>
        </row>
        <row r="2880">
          <cell r="A2880" t="str">
            <v>16.04.016</v>
          </cell>
          <cell r="B2880" t="str">
            <v>QUADRA DE ESPORTES-PISO DE CONCRETO ARMADO-FUND. DIRETA</v>
          </cell>
          <cell r="D2880" t="str">
            <v>M2</v>
          </cell>
          <cell r="E2880">
            <v>183.49</v>
          </cell>
        </row>
        <row r="2881">
          <cell r="A2881" t="str">
            <v>16.04.019</v>
          </cell>
          <cell r="B2881" t="str">
            <v>FQ-01 FECHAMENTO PARA QUADRA DE ESPORTES - FUNDO - BROCA</v>
          </cell>
          <cell r="D2881" t="str">
            <v>M</v>
          </cell>
          <cell r="E2881">
            <v>1728.11</v>
          </cell>
        </row>
        <row r="2882">
          <cell r="A2882" t="str">
            <v>16.04.020</v>
          </cell>
          <cell r="B2882" t="str">
            <v>FQ-01 FECHAMENTO PARA QUADRA DE ESPORTES - FUNDO - SAPATA</v>
          </cell>
          <cell r="D2882" t="str">
            <v>M</v>
          </cell>
          <cell r="E2882">
            <v>1580.91</v>
          </cell>
        </row>
        <row r="2883">
          <cell r="A2883" t="str">
            <v>16.04.025</v>
          </cell>
          <cell r="B2883" t="str">
            <v>QE-37 TABELA DE BASQUETE INCLUSIVE GALVANIZAÇÃO A FOGO E PINTURA ESMALTE  FUNDACAO BROCA Ø 25 CM</v>
          </cell>
          <cell r="D2883" t="str">
            <v>UN</v>
          </cell>
          <cell r="E2883">
            <v>8890.24</v>
          </cell>
        </row>
        <row r="2884">
          <cell r="A2884" t="str">
            <v>16.04.031</v>
          </cell>
          <cell r="B2884" t="str">
            <v>FQ-01 FECHAMENTO PARA QUADRA DE ESPORTES - LATERAIS - BROCA</v>
          </cell>
          <cell r="D2884" t="str">
            <v>M</v>
          </cell>
          <cell r="E2884">
            <v>1221.76</v>
          </cell>
        </row>
        <row r="2885">
          <cell r="A2885" t="str">
            <v>16.04.034</v>
          </cell>
          <cell r="B2885" t="str">
            <v>FQ-02 ALAMBRADO SOBRE DIVISA</v>
          </cell>
          <cell r="D2885" t="str">
            <v>M2</v>
          </cell>
          <cell r="E2885">
            <v>216.41</v>
          </cell>
        </row>
        <row r="2886">
          <cell r="A2886" t="str">
            <v>16.04.036</v>
          </cell>
          <cell r="B2886" t="str">
            <v>FQ-01 FECHAMENTO PARA QUADRA DE ESPORTES - LATERAIS - SAPATA</v>
          </cell>
          <cell r="D2886" t="str">
            <v>M</v>
          </cell>
          <cell r="E2886">
            <v>1047.02</v>
          </cell>
        </row>
        <row r="2887">
          <cell r="A2887" t="str">
            <v>16.04.037</v>
          </cell>
          <cell r="B2887" t="str">
            <v>FQ-04 ALAMBRADO COM PERFIL E TELA SOLDADA-GALVANIZADOS</v>
          </cell>
          <cell r="D2887" t="str">
            <v>M2</v>
          </cell>
          <cell r="E2887">
            <v>265.45999999999998</v>
          </cell>
        </row>
        <row r="2888">
          <cell r="A2888" t="str">
            <v>16.04.043</v>
          </cell>
          <cell r="B2888" t="str">
            <v>QE-23 ESPACO MULTIESPORTIVO/PISO DE CONCR. ARMADO/FUND. DIRET - 160 M2</v>
          </cell>
          <cell r="D2888" t="str">
            <v>UN</v>
          </cell>
          <cell r="E2888">
            <v>30393.07</v>
          </cell>
        </row>
        <row r="2889">
          <cell r="A2889" t="str">
            <v>16.04.099</v>
          </cell>
          <cell r="B2889" t="str">
            <v>SERVICOS DE QUADRAS DE ESPORTES</v>
          </cell>
          <cell r="D2889" t="str">
            <v>MV</v>
          </cell>
          <cell r="E2889">
            <v>710.02</v>
          </cell>
        </row>
        <row r="2890">
          <cell r="A2890" t="str">
            <v>16.05.004</v>
          </cell>
          <cell r="B2890" t="str">
            <v>CA-05 CANALETA P/ AGUAS PLUVIAIS (L=60CM)</v>
          </cell>
          <cell r="D2890" t="str">
            <v>M</v>
          </cell>
          <cell r="E2890">
            <v>66.63</v>
          </cell>
        </row>
        <row r="2891">
          <cell r="A2891" t="str">
            <v>16.05.005</v>
          </cell>
          <cell r="B2891" t="str">
            <v>CA-06 CANALETA P/ AGUAS PLUVIAIS (L=90CM)</v>
          </cell>
          <cell r="D2891" t="str">
            <v>M</v>
          </cell>
          <cell r="E2891">
            <v>96.17</v>
          </cell>
        </row>
        <row r="2892">
          <cell r="A2892" t="str">
            <v>16.05.012</v>
          </cell>
          <cell r="B2892" t="str">
            <v>CA-11 CAIXA DE AREIA COM GRELHA</v>
          </cell>
          <cell r="D2892" t="str">
            <v>UN</v>
          </cell>
          <cell r="E2892">
            <v>807.54</v>
          </cell>
        </row>
        <row r="2893">
          <cell r="A2893" t="str">
            <v>16.05.030</v>
          </cell>
          <cell r="B2893" t="str">
            <v>CA-20 CANALETA DE AGUAS PLUVIAIS EM CONCRETO (15CM)</v>
          </cell>
          <cell r="D2893" t="str">
            <v>M</v>
          </cell>
          <cell r="E2893">
            <v>213.46</v>
          </cell>
        </row>
        <row r="2894">
          <cell r="A2894" t="str">
            <v>16.05.031</v>
          </cell>
          <cell r="B2894" t="str">
            <v>CA-21 CANALETA DE AGUAS PLUVIAIS EM CONCRETO (20CM)</v>
          </cell>
          <cell r="D2894" t="str">
            <v>M</v>
          </cell>
          <cell r="E2894">
            <v>217.89</v>
          </cell>
        </row>
        <row r="2895">
          <cell r="A2895" t="str">
            <v>16.05.032</v>
          </cell>
          <cell r="B2895" t="str">
            <v>CA-22 CANALETA DE AGUAS PLUVIAIS EM CONCRETO (30CM)</v>
          </cell>
          <cell r="D2895" t="str">
            <v>M</v>
          </cell>
          <cell r="E2895">
            <v>226.92</v>
          </cell>
        </row>
        <row r="2896">
          <cell r="A2896" t="str">
            <v>16.05.036</v>
          </cell>
          <cell r="B2896" t="str">
            <v>CANALETA DE CONCRETO 1/2 CANA DN 30CM P/ AGUAS PLUVIAIS</v>
          </cell>
          <cell r="D2896" t="str">
            <v>M</v>
          </cell>
          <cell r="E2896">
            <v>86.19</v>
          </cell>
        </row>
        <row r="2897">
          <cell r="A2897" t="str">
            <v>16.05.037</v>
          </cell>
          <cell r="B2897" t="str">
            <v>CANALETA DE CONCRETO 1/2 CANA DN 40CM P/ AGUAS PLUVIAIS</v>
          </cell>
          <cell r="D2897" t="str">
            <v>M</v>
          </cell>
          <cell r="E2897">
            <v>112.29</v>
          </cell>
        </row>
        <row r="2898">
          <cell r="A2898" t="str">
            <v>16.05.038</v>
          </cell>
          <cell r="B2898" t="str">
            <v>CANALETA DE CONCRETO 1/2 CANA DN 50CM P/ AGUAS PLUVIAIS</v>
          </cell>
          <cell r="D2898" t="str">
            <v>M</v>
          </cell>
          <cell r="E2898">
            <v>146.16999999999999</v>
          </cell>
        </row>
        <row r="2899">
          <cell r="A2899" t="str">
            <v>16.05.039</v>
          </cell>
          <cell r="B2899" t="str">
            <v>CANALETA DE CONCRETO 1/2 CANA DN 60CM P/ AGUAS PLUVIAIS</v>
          </cell>
          <cell r="D2899" t="str">
            <v>M</v>
          </cell>
          <cell r="E2899">
            <v>192.58</v>
          </cell>
        </row>
        <row r="2900">
          <cell r="A2900" t="str">
            <v>16.05.040</v>
          </cell>
          <cell r="B2900" t="str">
            <v>TC-03 TAMPA DE CONCRETO P/ CANALETA AP (20CM)</v>
          </cell>
          <cell r="D2900" t="str">
            <v>M</v>
          </cell>
          <cell r="E2900">
            <v>164.66</v>
          </cell>
        </row>
        <row r="2901">
          <cell r="A2901" t="str">
            <v>16.05.041</v>
          </cell>
          <cell r="B2901" t="str">
            <v>TC-04 TAMPA DE CONCRETO P/ CANALETA AP (25CM)</v>
          </cell>
          <cell r="D2901" t="str">
            <v>M</v>
          </cell>
          <cell r="E2901">
            <v>236.41</v>
          </cell>
        </row>
        <row r="2902">
          <cell r="A2902" t="str">
            <v>16.05.042</v>
          </cell>
          <cell r="B2902" t="str">
            <v>TC-05 TAMPA DE CONCRETO P/ CANALETA AP (35CM)</v>
          </cell>
          <cell r="D2902" t="str">
            <v>M</v>
          </cell>
          <cell r="E2902">
            <v>198.04</v>
          </cell>
        </row>
        <row r="2903">
          <cell r="A2903" t="str">
            <v>16.05.043</v>
          </cell>
          <cell r="B2903" t="str">
            <v>TC-06 TAMPA EM GRELHA DE FERRO GALVANIZADO P/ CANALETA (20CM)</v>
          </cell>
          <cell r="D2903" t="str">
            <v>M</v>
          </cell>
          <cell r="E2903">
            <v>749.09</v>
          </cell>
        </row>
        <row r="2904">
          <cell r="A2904" t="str">
            <v>16.05.044</v>
          </cell>
          <cell r="B2904" t="str">
            <v>TC-07 TAMPA EM GRELHA DE FERRO GALVANIZADO P/ CANALETA (25CM)</v>
          </cell>
          <cell r="D2904" t="str">
            <v>M</v>
          </cell>
          <cell r="E2904">
            <v>897.5</v>
          </cell>
        </row>
        <row r="2905">
          <cell r="A2905" t="str">
            <v>16.05.045</v>
          </cell>
          <cell r="B2905" t="str">
            <v>TC-08 TAMPA EM GRELHA DE FERRO GALVANIZADO P/ CANALETA (35CM)</v>
          </cell>
          <cell r="D2905" t="str">
            <v>M</v>
          </cell>
          <cell r="E2905">
            <v>1037.5899999999999</v>
          </cell>
        </row>
        <row r="2906">
          <cell r="A2906" t="str">
            <v>16.05.046</v>
          </cell>
          <cell r="B2906" t="str">
            <v>TC-09 TAMPA DE CONCRETO PRE-MOLDADA PERF. P/ CANALETA L=20CM</v>
          </cell>
          <cell r="D2906" t="str">
            <v>M</v>
          </cell>
          <cell r="E2906">
            <v>116.17</v>
          </cell>
        </row>
        <row r="2907">
          <cell r="A2907" t="str">
            <v>16.05.047</v>
          </cell>
          <cell r="B2907" t="str">
            <v>TC-10 TAMPA DE CONCRETO PRE-MOLDADA PERF. P/ CANALETA L=25CM</v>
          </cell>
          <cell r="D2907" t="str">
            <v>M</v>
          </cell>
          <cell r="E2907">
            <v>131.35</v>
          </cell>
        </row>
        <row r="2908">
          <cell r="A2908" t="str">
            <v>16.05.048</v>
          </cell>
          <cell r="B2908" t="str">
            <v>TC-11 TAMPA DE CONCRETO PRE-MOLDADA PERF. P/ CANALETA L=35CM</v>
          </cell>
          <cell r="D2908" t="str">
            <v>M</v>
          </cell>
          <cell r="E2908">
            <v>230.15</v>
          </cell>
        </row>
        <row r="2909">
          <cell r="A2909" t="str">
            <v>16.05.050</v>
          </cell>
          <cell r="B2909" t="str">
            <v>POÇO DE RETENÇÃO DE ÁGUA PLUVIAL Ø 2,50M COM FUNDO DE BRITA</v>
          </cell>
          <cell r="D2909" t="str">
            <v>M</v>
          </cell>
          <cell r="E2909">
            <v>3544.33</v>
          </cell>
        </row>
        <row r="2910">
          <cell r="A2910" t="str">
            <v>16.05.052</v>
          </cell>
          <cell r="B2910" t="str">
            <v>TAMPA PRÉ-MOLDADA Ø 2,50M PARA POÇO DE RETENÇÃO DE A.P. COM TAMPA DE INSPEÇÃO Ø 0,60M</v>
          </cell>
          <cell r="D2910" t="str">
            <v>UN</v>
          </cell>
          <cell r="E2910">
            <v>1135.1400000000001</v>
          </cell>
        </row>
        <row r="2911">
          <cell r="A2911" t="str">
            <v>16.05.054</v>
          </cell>
          <cell r="B2911" t="str">
            <v>POÇO DE RETENÇÃO DE ÁGUA PLUVIAL Ø 3,00M COM FUNDO DE BRITA</v>
          </cell>
          <cell r="D2911" t="str">
            <v>M</v>
          </cell>
          <cell r="E2911">
            <v>4999.09</v>
          </cell>
        </row>
        <row r="2912">
          <cell r="A2912" t="str">
            <v>16.05.056</v>
          </cell>
          <cell r="B2912" t="str">
            <v>TAMPA PRÉ-MOLDADA Ø 3,00M PARA POÇO DE RETENÇÃO DE A.P. COM TAMPA DE INSPEÇÃO Ø 0,60M</v>
          </cell>
          <cell r="D2912" t="str">
            <v>UN</v>
          </cell>
          <cell r="E2912">
            <v>2069.4899999999998</v>
          </cell>
        </row>
        <row r="2913">
          <cell r="A2913" t="str">
            <v>16.05.057</v>
          </cell>
          <cell r="B2913" t="str">
            <v>CONCRETO CICLOPICO COM BRITA 4 COM 30% DE RACHAO  FCK 15MPa</v>
          </cell>
          <cell r="D2913" t="str">
            <v>M3</v>
          </cell>
          <cell r="E2913">
            <v>739.17</v>
          </cell>
        </row>
        <row r="2914">
          <cell r="A2914" t="str">
            <v>16.05.058</v>
          </cell>
          <cell r="B2914" t="str">
            <v>POÇO DE RETENÇÃO DE ÁGUA PLUVIAL Ø 2,50M COM FUNDO DE CONCRETO</v>
          </cell>
          <cell r="D2914" t="str">
            <v>M</v>
          </cell>
          <cell r="E2914">
            <v>4239.3999999999996</v>
          </cell>
        </row>
        <row r="2915">
          <cell r="A2915" t="str">
            <v>16.05.059</v>
          </cell>
          <cell r="B2915" t="str">
            <v>LASTRO DE PEDRA RACHAO TAMANHO DE 10 A 15 CM.</v>
          </cell>
          <cell r="D2915" t="str">
            <v>M3</v>
          </cell>
          <cell r="E2915">
            <v>411.92</v>
          </cell>
        </row>
        <row r="2916">
          <cell r="A2916" t="str">
            <v>16.05.060</v>
          </cell>
          <cell r="B2916" t="str">
            <v>POÇO DE RETENÇÃO DE ÁGUA PLUVIAL Ø 3,00M COM FUNDO DE CONCRETO</v>
          </cell>
          <cell r="D2916" t="str">
            <v>M</v>
          </cell>
          <cell r="E2916">
            <v>6003.95</v>
          </cell>
        </row>
        <row r="2917">
          <cell r="A2917" t="str">
            <v>16.05.064</v>
          </cell>
          <cell r="B2917" t="str">
            <v>TUBO PVC OCRE JUNTA ELASTICA DN 100 INCLUSIVE CONEXOES  -  ENTERRADO</v>
          </cell>
          <cell r="D2917" t="str">
            <v>M</v>
          </cell>
          <cell r="E2917">
            <v>99.88</v>
          </cell>
        </row>
        <row r="2918">
          <cell r="A2918" t="str">
            <v>16.05.065</v>
          </cell>
          <cell r="B2918" t="str">
            <v>TUBO PVC OCRE JUNTA ELASTICA DN 150 INCLUSIVE CONEXOES  -  ENTERRADO</v>
          </cell>
          <cell r="D2918" t="str">
            <v>M</v>
          </cell>
          <cell r="E2918">
            <v>148.91</v>
          </cell>
        </row>
        <row r="2919">
          <cell r="A2919" t="str">
            <v>16.05.066</v>
          </cell>
          <cell r="B2919" t="str">
            <v>TUBO PVC OCRE JUNTA ELASTICA DN 200 INCLUSIVE CONEXOES  -  ENTERRADO</v>
          </cell>
          <cell r="D2919" t="str">
            <v>M</v>
          </cell>
          <cell r="E2919">
            <v>255.45</v>
          </cell>
        </row>
        <row r="2920">
          <cell r="A2920" t="str">
            <v>16.05.067</v>
          </cell>
          <cell r="B2920" t="str">
            <v>TUBO PVC OCRE JUNTA ELASTICA DN 250 INCLUSIVE CONEXOES  -  ENTERRADO</v>
          </cell>
          <cell r="D2920" t="str">
            <v>M</v>
          </cell>
          <cell r="E2920">
            <v>357.96</v>
          </cell>
        </row>
        <row r="2921">
          <cell r="A2921" t="str">
            <v>16.05.068</v>
          </cell>
          <cell r="B2921" t="str">
            <v>TUBO PVC OCRE JUNTA ELASTICA DN 300 INCLUSIVE CONEXOES  -  ENTERRADO</v>
          </cell>
          <cell r="D2921" t="str">
            <v>M</v>
          </cell>
          <cell r="E2921">
            <v>515.87</v>
          </cell>
        </row>
        <row r="2922">
          <cell r="A2922" t="str">
            <v>16.05.070</v>
          </cell>
          <cell r="B2922" t="str">
            <v>CAIXA DE ALVENARIA - ESCAVACAO MANUAL COM APILOAMENTO DO FUNDO</v>
          </cell>
          <cell r="D2922" t="str">
            <v>M3</v>
          </cell>
          <cell r="E2922">
            <v>137.34</v>
          </cell>
        </row>
        <row r="2923">
          <cell r="A2923" t="str">
            <v>16.05.071</v>
          </cell>
          <cell r="B2923" t="str">
            <v>CAIXA DE ALVENARIA - LASTRO DE CONCRETO</v>
          </cell>
          <cell r="D2923" t="str">
            <v>M3</v>
          </cell>
          <cell r="E2923">
            <v>1193.67</v>
          </cell>
        </row>
        <row r="2924">
          <cell r="A2924" t="str">
            <v>16.05.072</v>
          </cell>
          <cell r="B2924" t="str">
            <v>CAIXA DE ALVENARIA - PAREDE DE 1/2 TIJOLO REVESTIDO</v>
          </cell>
          <cell r="D2924" t="str">
            <v>M2</v>
          </cell>
          <cell r="E2924">
            <v>326.81</v>
          </cell>
        </row>
        <row r="2925">
          <cell r="A2925" t="str">
            <v>16.05.073</v>
          </cell>
          <cell r="B2925" t="str">
            <v>CAIXA DE ALVENARIA - PAREDE DE 1 TIJOLO REVESTIDO</v>
          </cell>
          <cell r="D2925" t="str">
            <v>M2</v>
          </cell>
          <cell r="E2925">
            <v>485.66</v>
          </cell>
        </row>
        <row r="2926">
          <cell r="A2926" t="str">
            <v>16.05.074</v>
          </cell>
          <cell r="B2926" t="str">
            <v>CAIXA DE ALVENARIA - TAMPA DE CONCRETO</v>
          </cell>
          <cell r="D2926" t="str">
            <v>M2</v>
          </cell>
          <cell r="E2926">
            <v>267.52</v>
          </cell>
        </row>
        <row r="2927">
          <cell r="A2927" t="str">
            <v>16.05.075</v>
          </cell>
          <cell r="B2927" t="str">
            <v>CA-10 CAIXA DE AREIA 50X50 CM PARA AGUAS PLUVIAIS</v>
          </cell>
          <cell r="D2927" t="str">
            <v>UN</v>
          </cell>
          <cell r="E2927">
            <v>541.5</v>
          </cell>
        </row>
        <row r="2928">
          <cell r="A2928" t="str">
            <v>16.05.076</v>
          </cell>
          <cell r="B2928" t="str">
            <v>GRELHA FERRO PERF. - 1,00X0,40 M</v>
          </cell>
          <cell r="D2928" t="str">
            <v>UN</v>
          </cell>
          <cell r="E2928">
            <v>910.31</v>
          </cell>
        </row>
        <row r="2929">
          <cell r="A2929" t="str">
            <v>16.05.077</v>
          </cell>
          <cell r="B2929" t="str">
            <v>GRELHA FERRO PERF. 1,00X0,50 M</v>
          </cell>
          <cell r="D2929" t="str">
            <v>UN</v>
          </cell>
          <cell r="E2929">
            <v>1018.32</v>
          </cell>
        </row>
        <row r="2930">
          <cell r="A2930" t="str">
            <v>16.05.078</v>
          </cell>
          <cell r="B2930" t="str">
            <v>ESCAVAÇÃO  POÇO DE RETENÇÃO DE ÁGUAS PLUVIAIS  ATÉ 3,50 METROS DE PROFUNDIDADE COM RETROESCAVADEIRA COM CACAMBA FRONTRAL-85HP</v>
          </cell>
          <cell r="D2930" t="str">
            <v>M3</v>
          </cell>
          <cell r="E2930">
            <v>32.15</v>
          </cell>
        </row>
        <row r="2931">
          <cell r="A2931" t="str">
            <v>16.05.080</v>
          </cell>
          <cell r="B2931" t="str">
            <v>BOMBA SUBMERSA POTENCIA 1CV, TRIFASICA VAZAO 7M3/HORA ALTURA MANOMETRICA 10 MCA RESERVATORIO RETENÇÃO AGUA PLUVIAL</v>
          </cell>
          <cell r="D2931" t="str">
            <v>UN</v>
          </cell>
          <cell r="E2931">
            <v>3416.46</v>
          </cell>
        </row>
        <row r="2932">
          <cell r="A2932" t="str">
            <v>16.05.081</v>
          </cell>
          <cell r="B2932" t="str">
            <v>AUTOMÁTICO DE BÓIA, EM POLIPROPILENO, (ELETRICO 16A) CONTATO ISENTO DE MERCÚRIO  RESERVATORIO RETENÇÃO AGUA PLUVIAL</v>
          </cell>
          <cell r="D2932" t="str">
            <v>UN</v>
          </cell>
          <cell r="E2932">
            <v>89.62</v>
          </cell>
        </row>
        <row r="2933">
          <cell r="A2933" t="str">
            <v>16.05.082</v>
          </cell>
          <cell r="B2933" t="str">
            <v>TUBO ACO GALVANIZ NBR5580-CL MEDIA, DN80MM (3") INCL CONEXOES RESERVATORIO RETENÇÃO  AGUA PLUVIAL</v>
          </cell>
          <cell r="D2933" t="str">
            <v>M</v>
          </cell>
          <cell r="E2933">
            <v>255.37</v>
          </cell>
        </row>
        <row r="2934">
          <cell r="A2934" t="str">
            <v>16.05.083</v>
          </cell>
          <cell r="B2934" t="str">
            <v>REGISTRO DE GAVETA BRUTO DN 80MM (3") RESERVATORIO RETENÇÃO AGUA PLUVIAL</v>
          </cell>
          <cell r="D2934" t="str">
            <v>UN</v>
          </cell>
          <cell r="E2934">
            <v>828.12</v>
          </cell>
        </row>
        <row r="2935">
          <cell r="A2935" t="str">
            <v>16.05.084</v>
          </cell>
          <cell r="B2935" t="str">
            <v>VALVULA DE RETENCAO VERTICAL DN80MM (3")  RESERVATORIO RETENÇÃO AGUA
PLUVIAL</v>
          </cell>
          <cell r="D2935" t="str">
            <v>UN</v>
          </cell>
          <cell r="E2935">
            <v>738.43</v>
          </cell>
        </row>
        <row r="2936">
          <cell r="A2936" t="str">
            <v>16.05.085</v>
          </cell>
          <cell r="B2936" t="str">
            <v>CORRENTE ELO CURTO GALVANIZADO 4MM CARGA TRABALHO 100KG RESERVATORIO RETENÇÃO AGUA PLUVIAL</v>
          </cell>
          <cell r="D2936" t="str">
            <v>M</v>
          </cell>
          <cell r="E2936">
            <v>15.45</v>
          </cell>
        </row>
        <row r="2937">
          <cell r="A2937" t="str">
            <v>16.05.099</v>
          </cell>
          <cell r="B2937" t="str">
            <v>ÁGUAS PLUVIAIS E DRENAGEM DE ACABAMENTO</v>
          </cell>
          <cell r="D2937" t="str">
            <v>MV</v>
          </cell>
          <cell r="E2937">
            <v>710.02</v>
          </cell>
        </row>
        <row r="2938">
          <cell r="A2938" t="str">
            <v>16.06.022</v>
          </cell>
          <cell r="B2938" t="str">
            <v>MB-03 MASTRO PARA BANDEIRAS</v>
          </cell>
          <cell r="D2938" t="str">
            <v>CJ</v>
          </cell>
          <cell r="E2938">
            <v>12538.89</v>
          </cell>
        </row>
        <row r="2939">
          <cell r="A2939" t="str">
            <v>16.06.023</v>
          </cell>
          <cell r="B2939" t="str">
            <v>AL-01 ABRIGO PARA LIXO</v>
          </cell>
          <cell r="D2939" t="str">
            <v>UN</v>
          </cell>
          <cell r="E2939">
            <v>7148.6</v>
          </cell>
        </row>
        <row r="2940">
          <cell r="A2940" t="str">
            <v>16.06.024</v>
          </cell>
          <cell r="B2940" t="str">
            <v>AL-02 ABRIGO PARA RESÍDUOS RECICLÁVEIS</v>
          </cell>
          <cell r="D2940" t="str">
            <v>UN</v>
          </cell>
          <cell r="E2940">
            <v>7148.6</v>
          </cell>
        </row>
        <row r="2941">
          <cell r="A2941" t="str">
            <v>16.06.045</v>
          </cell>
          <cell r="B2941" t="str">
            <v>LOCAÇÃO MENSAL CONTAINER DE 6M C/1 V.SANIT. 1 LAVABO E 1 PONTO P/CHUVEIRO,INCLUSIVE SUPORTE AR COND.</v>
          </cell>
          <cell r="D2941" t="str">
            <v>M2</v>
          </cell>
          <cell r="E2941">
            <v>110.02</v>
          </cell>
        </row>
        <row r="2942">
          <cell r="A2942" t="str">
            <v>16.06.046</v>
          </cell>
          <cell r="B2942" t="str">
            <v>LOCAÇÃO MENSAL DE CONTAINER 6,00M COM JANELAS DE VENTILAÇÃO.</v>
          </cell>
          <cell r="D2942" t="str">
            <v>M2</v>
          </cell>
          <cell r="E2942">
            <v>86.45</v>
          </cell>
        </row>
        <row r="2943">
          <cell r="A2943" t="str">
            <v>16.06.047</v>
          </cell>
          <cell r="B2943" t="str">
            <v>LOCAÇÃO MENSAL DE CONTAINER 4,00M COM 2 VASOS SANITARIOS, 1 LAVABO, 1 MICTÓRIO E 4 PONTOS CHUV.</v>
          </cell>
          <cell r="D2943" t="str">
            <v>M2</v>
          </cell>
          <cell r="E2943">
            <v>167.53</v>
          </cell>
        </row>
        <row r="2944">
          <cell r="A2944" t="str">
            <v>16.06.048</v>
          </cell>
          <cell r="B2944" t="str">
            <v>LOCAÇÃO MENSAL INCLUSIVE FRETE BEBEDOURO ELÉTRICO TEMPERATURA NATURAL OU GELADA.</v>
          </cell>
          <cell r="D2944" t="str">
            <v>UN</v>
          </cell>
          <cell r="E2944">
            <v>513.20000000000005</v>
          </cell>
        </row>
        <row r="2945">
          <cell r="A2945" t="str">
            <v>16.06.049</v>
          </cell>
          <cell r="B2945" t="str">
            <v>LOCAÇÃO MENSAL INCLUSIVE FRETE DE APARELHO DE AR CONDICIONADO ATÉ 10000 BTU.</v>
          </cell>
          <cell r="D2945" t="str">
            <v>UN</v>
          </cell>
          <cell r="E2945">
            <v>497.16</v>
          </cell>
        </row>
        <row r="2946">
          <cell r="A2946" t="str">
            <v>16.06.050</v>
          </cell>
          <cell r="B2946" t="str">
            <v>CANTEIRO DE OBRAS - LARG 2,20M</v>
          </cell>
          <cell r="D2946" t="str">
            <v>M2</v>
          </cell>
          <cell r="E2946">
            <v>537.66</v>
          </cell>
        </row>
        <row r="2947">
          <cell r="A2947" t="str">
            <v>16.06.051</v>
          </cell>
          <cell r="B2947" t="str">
            <v>CANTEIRO DE OBRAS - LARG 3.30M</v>
          </cell>
          <cell r="D2947" t="str">
            <v>M2</v>
          </cell>
          <cell r="E2947">
            <v>642.83000000000004</v>
          </cell>
        </row>
        <row r="2948">
          <cell r="A2948" t="str">
            <v>16.06.052</v>
          </cell>
          <cell r="B2948" t="str">
            <v>LOCAÇÃO MENSAL DE ESTRUTURA DE COBERTURA IMPERMEÁVEL (TENDA) INCLUSIVE MONTAGEM E FRETE.</v>
          </cell>
          <cell r="D2948" t="str">
            <v>M2</v>
          </cell>
          <cell r="E2948">
            <v>62.28</v>
          </cell>
        </row>
        <row r="2949">
          <cell r="A2949" t="str">
            <v>16.06.058</v>
          </cell>
          <cell r="B2949" t="str">
            <v>TAPUME H=225CM APOIADO NO TERRENO E PINTURA LATEX FACE EXTERNA COM LOGOTIPO</v>
          </cell>
          <cell r="D2949" t="str">
            <v>M</v>
          </cell>
          <cell r="E2949">
            <v>129.41</v>
          </cell>
        </row>
        <row r="2950">
          <cell r="A2950" t="str">
            <v>16.06.059</v>
          </cell>
          <cell r="B2950" t="str">
            <v>TAPUME H=225CM ENGASTADO NO TERRENO E PINTURA LATEX FACE EXTERNA CO LOGOTIPO</v>
          </cell>
          <cell r="D2950" t="str">
            <v>M</v>
          </cell>
          <cell r="E2950">
            <v>121</v>
          </cell>
        </row>
        <row r="2951">
          <cell r="A2951" t="str">
            <v>16.06.065</v>
          </cell>
          <cell r="B2951" t="str">
            <v>ANDAIME - FACHADA - ALUGUEL MENSAL</v>
          </cell>
          <cell r="D2951" t="str">
            <v>M2</v>
          </cell>
          <cell r="E2951">
            <v>31.29</v>
          </cell>
        </row>
        <row r="2952">
          <cell r="A2952" t="str">
            <v>16.06.066</v>
          </cell>
          <cell r="B2952" t="str">
            <v>ANDAIME - TORRE - ALUGUEL MENSAL</v>
          </cell>
          <cell r="D2952" t="str">
            <v>M</v>
          </cell>
          <cell r="E2952">
            <v>34.74</v>
          </cell>
        </row>
        <row r="2953">
          <cell r="A2953" t="str">
            <v>16.06.077</v>
          </cell>
          <cell r="B2953" t="str">
            <v>MANUTENÇÃO MENSAL DE PLACAS DE OBRA</v>
          </cell>
          <cell r="D2953" t="str">
            <v>M2</v>
          </cell>
          <cell r="E2953">
            <v>5.25</v>
          </cell>
        </row>
        <row r="2954">
          <cell r="A2954" t="str">
            <v>16.06.078</v>
          </cell>
          <cell r="B2954" t="str">
            <v>FORNECIMENTO E INSTALAÇAO DE PLACA DE IDENTIFICAÇAO DE OBRA   INCLUSO SUPORTE ESTRUTURA DE MADEIRA.</v>
          </cell>
          <cell r="D2954" t="str">
            <v>M2</v>
          </cell>
          <cell r="E2954">
            <v>529.35</v>
          </cell>
        </row>
        <row r="2955">
          <cell r="A2955" t="str">
            <v>16.06.081</v>
          </cell>
          <cell r="B2955" t="str">
            <v>TRANSPORTE COM UTILITARIO ATE 3 T</v>
          </cell>
          <cell r="D2955" t="str">
            <v>KM</v>
          </cell>
          <cell r="E2955">
            <v>36.22</v>
          </cell>
        </row>
        <row r="2956">
          <cell r="A2956" t="str">
            <v>16.06.085</v>
          </cell>
          <cell r="B2956" t="str">
            <v>INSTALAÇÃO CH-01 CHUVEIRO E LAVA OLHOS / FACE</v>
          </cell>
          <cell r="D2956" t="str">
            <v>UN</v>
          </cell>
          <cell r="E2956">
            <v>42.18</v>
          </cell>
        </row>
        <row r="2957">
          <cell r="A2957" t="str">
            <v>16.06.086</v>
          </cell>
          <cell r="B2957" t="str">
            <v>INSTALAÇÃO DE QUADRO BRANCO (QB-01)</v>
          </cell>
          <cell r="D2957" t="str">
            <v>UN</v>
          </cell>
          <cell r="E2957">
            <v>31.25</v>
          </cell>
        </row>
        <row r="2958">
          <cell r="A2958" t="str">
            <v>16.06.087</v>
          </cell>
          <cell r="B2958" t="str">
            <v>INSTALACÃO DE FAIXAS DE PROTECAO (FP-03/FP-04) POR REGUA</v>
          </cell>
          <cell r="D2958" t="str">
            <v>UN</v>
          </cell>
          <cell r="E2958">
            <v>12.5</v>
          </cell>
        </row>
        <row r="2959">
          <cell r="A2959" t="str">
            <v>16.06.088</v>
          </cell>
          <cell r="B2959" t="str">
            <v>INSTALACÃO DE FAIXAS DE EXPOSICAO (FP-05) POR REGUA</v>
          </cell>
          <cell r="D2959" t="str">
            <v>UN</v>
          </cell>
          <cell r="E2959">
            <v>6.25</v>
          </cell>
        </row>
        <row r="2960">
          <cell r="A2960" t="str">
            <v>16.06.090</v>
          </cell>
          <cell r="B2960" t="str">
            <v>INSTALACÃO DE LOUSA (LG-07)</v>
          </cell>
          <cell r="D2960" t="str">
            <v>UN</v>
          </cell>
          <cell r="E2960">
            <v>62.5</v>
          </cell>
        </row>
        <row r="2961">
          <cell r="A2961" t="str">
            <v>16.06.091</v>
          </cell>
          <cell r="B2961" t="str">
            <v>INSTALACÃO DE MURAL (MR-02)</v>
          </cell>
          <cell r="D2961" t="str">
            <v>UN</v>
          </cell>
          <cell r="E2961">
            <v>15.62</v>
          </cell>
        </row>
        <row r="2962">
          <cell r="A2962" t="str">
            <v>16.06.092</v>
          </cell>
          <cell r="B2962" t="str">
            <v>INSTALACÃO DE FOGAO INDUSTRIAL</v>
          </cell>
          <cell r="D2962" t="str">
            <v>UN</v>
          </cell>
          <cell r="E2962">
            <v>31.34</v>
          </cell>
        </row>
        <row r="2963">
          <cell r="A2963" t="str">
            <v>16.06.093</v>
          </cell>
          <cell r="B2963" t="str">
            <v>INSTALACÃO DE SUPORTE TV/VIDEO</v>
          </cell>
          <cell r="D2963" t="str">
            <v>UN</v>
          </cell>
          <cell r="E2963">
            <v>15.62</v>
          </cell>
        </row>
        <row r="2964">
          <cell r="A2964" t="str">
            <v>16.06.099</v>
          </cell>
          <cell r="B2964" t="str">
            <v>SERVICOS DE COMPLEMENTOS EXTERNOS</v>
          </cell>
          <cell r="D2964" t="str">
            <v>MV</v>
          </cell>
          <cell r="E2964">
            <v>710.02</v>
          </cell>
        </row>
        <row r="2965">
          <cell r="A2965" t="str">
            <v>16.06.101</v>
          </cell>
          <cell r="B2965" t="str">
            <v>INSTALAÇÃO DE VENTILADOR DE PAREDE VN-02</v>
          </cell>
          <cell r="D2965" t="str">
            <v>UN</v>
          </cell>
          <cell r="E2965">
            <v>16.79</v>
          </cell>
        </row>
        <row r="2966">
          <cell r="A2966" t="str">
            <v>16.06.103</v>
          </cell>
          <cell r="B2966" t="str">
            <v>INSTALAÇÃO DO BALCAO TERMICO  BT-02</v>
          </cell>
          <cell r="D2966" t="str">
            <v>UN</v>
          </cell>
          <cell r="E2966">
            <v>58.08</v>
          </cell>
        </row>
        <row r="2967">
          <cell r="A2967" t="str">
            <v>16.06.106</v>
          </cell>
          <cell r="B2967" t="str">
            <v>TRANSPORTE C/CAMINHAO ATE 6T. DIST.ATE 100KM C/MOTORISTA E 2 AJUDANTES.</v>
          </cell>
          <cell r="D2967" t="str">
            <v>KM</v>
          </cell>
          <cell r="E2967">
            <v>22.44</v>
          </cell>
        </row>
        <row r="2968">
          <cell r="A2968" t="str">
            <v>16.06.107</v>
          </cell>
          <cell r="B2968" t="str">
            <v>TRANSPORTE C/CAMINHAO ATE 6T. DIST. DE 101KM ATE 300KM C/MOTORISTA E 2 AJUDANTES.</v>
          </cell>
          <cell r="D2968" t="str">
            <v>KM</v>
          </cell>
          <cell r="E2968">
            <v>14.61</v>
          </cell>
        </row>
        <row r="2969">
          <cell r="A2969" t="str">
            <v>16.06.108</v>
          </cell>
          <cell r="B2969" t="str">
            <v>TRANSPORTE C/CAMINHAO ATE 6T. DIST. DE 301KM ATE 500KM C/MOTORISTA E 2 AJUDANTES.</v>
          </cell>
          <cell r="D2969" t="str">
            <v>KM</v>
          </cell>
          <cell r="E2969">
            <v>11.47</v>
          </cell>
        </row>
        <row r="2970">
          <cell r="A2970" t="str">
            <v>16.06.109</v>
          </cell>
          <cell r="B2970" t="str">
            <v>TRANSPORTE C/CAMINHAO ATE 6T. DIST. DE 501KM ATE 700KM C/MOTORISTA E 2 AJUDANTES.</v>
          </cell>
          <cell r="D2970" t="str">
            <v>KM</v>
          </cell>
          <cell r="E2970">
            <v>10.23</v>
          </cell>
        </row>
        <row r="2971">
          <cell r="A2971" t="str">
            <v>16.07.011</v>
          </cell>
          <cell r="B2971" t="str">
            <v>BL-01 BICICLETÁRIO SOBRE LAJE DE CONCRETO ARMADO</v>
          </cell>
          <cell r="D2971" t="str">
            <v>UN</v>
          </cell>
          <cell r="E2971">
            <v>2218.84</v>
          </cell>
        </row>
        <row r="2972">
          <cell r="A2972" t="str">
            <v>16.07.012</v>
          </cell>
          <cell r="B2972" t="str">
            <v>BL-02 BICICLETÁRIO SOBRE CIMENTADO OU BLOCO INTERTRAVADO</v>
          </cell>
          <cell r="D2972" t="str">
            <v>UN</v>
          </cell>
          <cell r="E2972">
            <v>1957.2</v>
          </cell>
        </row>
        <row r="2973">
          <cell r="A2973" t="str">
            <v>16.07.015</v>
          </cell>
          <cell r="B2973" t="str">
            <v>AM-01 AMARELINHA</v>
          </cell>
          <cell r="D2973" t="str">
            <v>UN</v>
          </cell>
          <cell r="E2973">
            <v>303</v>
          </cell>
        </row>
        <row r="2974">
          <cell r="A2974" t="str">
            <v>16.07.022</v>
          </cell>
          <cell r="B2974" t="str">
            <v>BC-24 BANCO DE CONCRETO PRE-FABRICADO (L=115CM)</v>
          </cell>
          <cell r="D2974" t="str">
            <v>UN</v>
          </cell>
          <cell r="E2974">
            <v>873.44</v>
          </cell>
        </row>
        <row r="2975">
          <cell r="A2975" t="str">
            <v>16.07.023</v>
          </cell>
          <cell r="B2975" t="str">
            <v>BC-25 BANCO DE CONCRETO PRE-FABRICADO (L=216CM)</v>
          </cell>
          <cell r="D2975" t="str">
            <v>UN</v>
          </cell>
          <cell r="E2975">
            <v>1347.16</v>
          </cell>
        </row>
        <row r="2976">
          <cell r="A2976" t="str">
            <v>16.07.024</v>
          </cell>
          <cell r="B2976" t="str">
            <v>BC-26 BANCO PUFE PRE FABRICADO DE CONCRETO Ø 60CM</v>
          </cell>
          <cell r="D2976" t="str">
            <v>UN</v>
          </cell>
          <cell r="E2976">
            <v>452.32</v>
          </cell>
        </row>
        <row r="2977">
          <cell r="A2977" t="str">
            <v>16.07.025</v>
          </cell>
          <cell r="B2977" t="str">
            <v>BC-27 BANCO DE CONCRETO PRE-FABRICADO (L=220CM)</v>
          </cell>
          <cell r="D2977" t="str">
            <v>UN</v>
          </cell>
          <cell r="E2977">
            <v>2484.35</v>
          </cell>
        </row>
        <row r="2978">
          <cell r="A2978" t="str">
            <v>16.07.031</v>
          </cell>
          <cell r="B2978" t="str">
            <v>CR-01 CARACOL</v>
          </cell>
          <cell r="D2978" t="str">
            <v>UN</v>
          </cell>
          <cell r="E2978">
            <v>1206.1300000000001</v>
          </cell>
        </row>
        <row r="2979">
          <cell r="A2979" t="str">
            <v>16.07.037</v>
          </cell>
          <cell r="B2979" t="str">
            <v>FL-07 FLOREIRA PRE FABRICADO DE CONCRETO Ø 60CM</v>
          </cell>
          <cell r="D2979" t="str">
            <v>UN</v>
          </cell>
          <cell r="E2979">
            <v>454.11</v>
          </cell>
        </row>
        <row r="2980">
          <cell r="A2980" t="str">
            <v>16.07.038</v>
          </cell>
          <cell r="B2980" t="str">
            <v>FL-08 FLOREIRA PRE FABRICADO DE CONCRETO Ø 56,50CM H=42,90CM</v>
          </cell>
          <cell r="D2980" t="str">
            <v>UN</v>
          </cell>
          <cell r="E2980">
            <v>1519.69</v>
          </cell>
        </row>
        <row r="2981">
          <cell r="A2981" t="str">
            <v>16.07.040</v>
          </cell>
          <cell r="B2981" t="str">
            <v>BANCO COM ASSENTO DE CONCRETO ARMADO LISO DESEMPENADO COM PINTURA VERNIZ ACRÍLICO  FUNDAÇÃO SAPATA ISOLADA E PILARETE BLOCO CONCRETO REVESTIDO</v>
          </cell>
          <cell r="D2981" t="str">
            <v>M</v>
          </cell>
          <cell r="E2981">
            <v>450.68</v>
          </cell>
        </row>
        <row r="2982">
          <cell r="A2982" t="str">
            <v>16.07.043</v>
          </cell>
          <cell r="B2982" t="str">
            <v>OC-01 OBSTACULO PRE FABRICADO DE CONCRETO TIPO FRADE Ø30 H=60CM  BASE FIXADA COM ARGAMASSA TRAÇO 1:3 (30X30X10H)</v>
          </cell>
          <cell r="D2982" t="str">
            <v>UN</v>
          </cell>
          <cell r="E2982">
            <v>286.31</v>
          </cell>
        </row>
        <row r="2983">
          <cell r="A2983" t="str">
            <v>16.07.045</v>
          </cell>
          <cell r="B2983" t="str">
            <v>OC-01 OBSTACULO PRE FABRICADO DE CONCRETO TIPO PRISMA 15X50X10CM BASE FIXADA COM TARUGO Ø 12,5MM E ARGAMASSA COLANTE AClll.</v>
          </cell>
          <cell r="D2983" t="str">
            <v>UN</v>
          </cell>
          <cell r="E2983">
            <v>62.88</v>
          </cell>
        </row>
        <row r="2984">
          <cell r="A2984" t="str">
            <v>16.07.046</v>
          </cell>
          <cell r="B2984" t="str">
            <v>OC-01 OBSTACULO PRE FABRICADO DE CONCRETO TIPO BOLA Ø35CM H=33CM INCLUSIVE BARRA ROSCADA Ø 20MM</v>
          </cell>
          <cell r="D2984" t="str">
            <v>UN</v>
          </cell>
          <cell r="E2984">
            <v>573.09</v>
          </cell>
        </row>
        <row r="2985">
          <cell r="A2985" t="str">
            <v>16.07.081</v>
          </cell>
          <cell r="B2985" t="str">
            <v>RV-01 ROSA DOS VENTOS R=180CM</v>
          </cell>
          <cell r="D2985" t="str">
            <v>UN</v>
          </cell>
          <cell r="E2985">
            <v>342.78</v>
          </cell>
        </row>
        <row r="2986">
          <cell r="A2986" t="str">
            <v>16.08.024</v>
          </cell>
          <cell r="B2986" t="str">
            <v>TUBO PVC OCRE JUNTA ELASTICA DN 100 INCLUSIVE CONEXOES  -  ENTERRADO</v>
          </cell>
          <cell r="D2986" t="str">
            <v>M</v>
          </cell>
          <cell r="E2986">
            <v>99.88</v>
          </cell>
        </row>
        <row r="2987">
          <cell r="A2987" t="str">
            <v>16.08.025</v>
          </cell>
          <cell r="B2987" t="str">
            <v>TUBO PVC OCRE  JUNTA ELASTICA DN 150 INCLUSIVE CONEXOES  -  ENTERRADO</v>
          </cell>
          <cell r="D2987" t="str">
            <v>M</v>
          </cell>
          <cell r="E2987">
            <v>148.91</v>
          </cell>
        </row>
        <row r="2988">
          <cell r="A2988" t="str">
            <v>16.08.026</v>
          </cell>
          <cell r="B2988" t="str">
            <v>CI-02 CAIXA DE INSPEÇÃO 80X80CM PARA ESGOTO</v>
          </cell>
          <cell r="D2988" t="str">
            <v>UN</v>
          </cell>
          <cell r="E2988">
            <v>1682.33</v>
          </cell>
        </row>
        <row r="2989">
          <cell r="A2989" t="str">
            <v>16.08.027</v>
          </cell>
          <cell r="B2989" t="str">
            <v>CG-01 CAIXA DE GORDURA EM ALVENARIA</v>
          </cell>
          <cell r="D2989" t="str">
            <v>UN</v>
          </cell>
          <cell r="E2989">
            <v>2196.81</v>
          </cell>
        </row>
        <row r="2990">
          <cell r="A2990" t="str">
            <v>16.08.028</v>
          </cell>
          <cell r="B2990" t="str">
            <v>CI-01 CAIXA DE INSPECAO 60X60CM PARA ESGOTO</v>
          </cell>
          <cell r="D2990" t="str">
            <v>UN</v>
          </cell>
          <cell r="E2990">
            <v>886.94</v>
          </cell>
        </row>
        <row r="2991">
          <cell r="A2991" t="str">
            <v>16.08.034</v>
          </cell>
          <cell r="B2991" t="str">
            <v>FS-05 FOSSA SEPTICA ANEIS CONCR. DN=1,4M H=1,5M</v>
          </cell>
          <cell r="D2991" t="str">
            <v>UN</v>
          </cell>
          <cell r="E2991">
            <v>7152.46</v>
          </cell>
        </row>
        <row r="2992">
          <cell r="A2992" t="str">
            <v>16.08.037</v>
          </cell>
          <cell r="B2992" t="str">
            <v>CAIXA DE ALVENARIA - ESCAVACAO MANUAL COM APILOAMENTO DO FUNDO</v>
          </cell>
          <cell r="D2992" t="str">
            <v>M3</v>
          </cell>
          <cell r="E2992">
            <v>137.34</v>
          </cell>
        </row>
        <row r="2993">
          <cell r="A2993" t="str">
            <v>16.08.038</v>
          </cell>
          <cell r="B2993" t="str">
            <v>CAIXA DE ALVENARIA - LASTRO DE CONCRETO</v>
          </cell>
          <cell r="D2993" t="str">
            <v>M3</v>
          </cell>
          <cell r="E2993">
            <v>1193.67</v>
          </cell>
        </row>
        <row r="2994">
          <cell r="A2994" t="str">
            <v>16.08.039</v>
          </cell>
          <cell r="B2994" t="str">
            <v>CAIXA DE ALVENARIA - PAREDE DE 1/2 TIJOLO REVESTIDO</v>
          </cell>
          <cell r="D2994" t="str">
            <v>M2</v>
          </cell>
          <cell r="E2994">
            <v>349.64</v>
          </cell>
        </row>
        <row r="2995">
          <cell r="A2995" t="str">
            <v>16.08.040</v>
          </cell>
          <cell r="B2995" t="str">
            <v>CAIXA DE ALVENARIA - PAREDE DE 1 TIJOLO REVESTIDO</v>
          </cell>
          <cell r="D2995" t="str">
            <v>M2</v>
          </cell>
          <cell r="E2995">
            <v>508.48</v>
          </cell>
        </row>
        <row r="2996">
          <cell r="A2996" t="str">
            <v>16.08.041</v>
          </cell>
          <cell r="B2996" t="str">
            <v>CAIXA DE ALVENARIA - TAMPA DE CONCRETO</v>
          </cell>
          <cell r="D2996" t="str">
            <v>M2</v>
          </cell>
          <cell r="E2996">
            <v>267.52</v>
          </cell>
        </row>
        <row r="2997">
          <cell r="A2997" t="str">
            <v>16.08.050</v>
          </cell>
          <cell r="B2997" t="str">
            <v>FA-01 FILTRO ANAEROBICO DN=1,40M H=2,00M</v>
          </cell>
          <cell r="D2997" t="str">
            <v>UN</v>
          </cell>
          <cell r="E2997">
            <v>8832.67</v>
          </cell>
        </row>
        <row r="2998">
          <cell r="A2998" t="str">
            <v>16.08.051</v>
          </cell>
          <cell r="B2998" t="str">
            <v>FA-02 FILTRO ANAEROBICO DN=2,00M H=2,00M</v>
          </cell>
          <cell r="D2998" t="str">
            <v>UN</v>
          </cell>
          <cell r="E2998">
            <v>14317.92</v>
          </cell>
        </row>
        <row r="2999">
          <cell r="A2999" t="str">
            <v>16.08.060</v>
          </cell>
          <cell r="B2999" t="str">
            <v>CD-01 CAIXA DE DISTRIBUICAO /2 CAMARAS</v>
          </cell>
          <cell r="D2999" t="str">
            <v>UN</v>
          </cell>
          <cell r="E2999">
            <v>896.67</v>
          </cell>
        </row>
        <row r="3000">
          <cell r="A3000" t="str">
            <v>16.08.061</v>
          </cell>
          <cell r="B3000" t="str">
            <v>CD-02 CAIXA DE DISTRIBUICAO /3 CAMARAS</v>
          </cell>
          <cell r="D3000" t="str">
            <v>UN</v>
          </cell>
          <cell r="E3000">
            <v>1220</v>
          </cell>
        </row>
        <row r="3001">
          <cell r="A3001" t="str">
            <v>16.08.062</v>
          </cell>
          <cell r="B3001" t="str">
            <v>CD-03 CAIXA DE DISTRIBUICAO /4 CAMARAS</v>
          </cell>
          <cell r="D3001" t="str">
            <v>UN</v>
          </cell>
          <cell r="E3001">
            <v>1535.28</v>
          </cell>
        </row>
        <row r="3002">
          <cell r="A3002" t="str">
            <v>16.08.065</v>
          </cell>
          <cell r="B3002" t="str">
            <v>FS-06-01 FOSSA SEPTICA L=3,00M VOL. UTIL = 7,56M3</v>
          </cell>
          <cell r="D3002" t="str">
            <v>UN</v>
          </cell>
          <cell r="E3002">
            <v>26550.5</v>
          </cell>
        </row>
        <row r="3003">
          <cell r="A3003" t="str">
            <v>16.08.066</v>
          </cell>
          <cell r="B3003" t="str">
            <v>FS-06-02 FOSSA SEPTICA L=3,80M VOL. UTIL = 9,58M3</v>
          </cell>
          <cell r="D3003" t="str">
            <v>UN</v>
          </cell>
          <cell r="E3003">
            <v>30114.03</v>
          </cell>
        </row>
        <row r="3004">
          <cell r="A3004" t="str">
            <v>16.08.067</v>
          </cell>
          <cell r="B3004" t="str">
            <v>FS-06-03 FOSSA SEPTICA L=5,40M VOL. UTIL = 13,61M3</v>
          </cell>
          <cell r="D3004" t="str">
            <v>UN</v>
          </cell>
          <cell r="E3004">
            <v>38780.870000000003</v>
          </cell>
        </row>
        <row r="3005">
          <cell r="A3005" t="str">
            <v>16.08.068</v>
          </cell>
          <cell r="B3005" t="str">
            <v>FS-07-01 FOSSA SEPTICA L=4,80M VOL. UTIL = 20,74M3</v>
          </cell>
          <cell r="D3005" t="str">
            <v>UN</v>
          </cell>
          <cell r="E3005">
            <v>39283.949999999997</v>
          </cell>
        </row>
        <row r="3006">
          <cell r="A3006" t="str">
            <v>16.08.069</v>
          </cell>
          <cell r="B3006" t="str">
            <v>FS-07-02 FOSSA SEPTICA L=5,80M VOL. UTIL = 25,06M3</v>
          </cell>
          <cell r="D3006" t="str">
            <v>UN</v>
          </cell>
          <cell r="E3006">
            <v>44682.85</v>
          </cell>
        </row>
        <row r="3007">
          <cell r="A3007" t="str">
            <v>16.08.070</v>
          </cell>
          <cell r="B3007" t="str">
            <v>FS-07-03 FOSSA SEPTICA L=6,40M VOL. UTIL = 29,38M3</v>
          </cell>
          <cell r="D3007" t="str">
            <v>UN</v>
          </cell>
          <cell r="E3007">
            <v>49233.85</v>
          </cell>
        </row>
        <row r="3008">
          <cell r="A3008" t="str">
            <v>16.08.071</v>
          </cell>
          <cell r="B3008" t="str">
            <v>FS-08-01 FOSSA SEPTICA ANEIS CONCRETO DN=2,4M H=2,0M</v>
          </cell>
          <cell r="D3008" t="str">
            <v>UN</v>
          </cell>
          <cell r="E3008">
            <v>16824.12</v>
          </cell>
        </row>
        <row r="3009">
          <cell r="A3009" t="str">
            <v>16.08.072</v>
          </cell>
          <cell r="B3009" t="str">
            <v>FS-08-02 FOSSA SEPTICA ANEIS CONCRETO DN=2,4M H=2,5M</v>
          </cell>
          <cell r="D3009" t="str">
            <v>UN</v>
          </cell>
          <cell r="E3009">
            <v>19918.77</v>
          </cell>
        </row>
        <row r="3010">
          <cell r="A3010" t="str">
            <v>16.08.073</v>
          </cell>
          <cell r="B3010" t="str">
            <v>FS-08-03 FOSSA SEPTICA ANEIS CONCRETO DN=2,4M H=3,0M</v>
          </cell>
          <cell r="D3010" t="str">
            <v>UN</v>
          </cell>
          <cell r="E3010">
            <v>22669.599999999999</v>
          </cell>
        </row>
        <row r="3011">
          <cell r="A3011" t="str">
            <v>16.08.074</v>
          </cell>
          <cell r="B3011" t="str">
            <v>FS-09-01 FOSSA SEPTICA ANEIS CONCRETO DN=3,0M H=2,5M</v>
          </cell>
          <cell r="D3011" t="str">
            <v>UN</v>
          </cell>
          <cell r="E3011">
            <v>27840.15</v>
          </cell>
        </row>
        <row r="3012">
          <cell r="A3012" t="str">
            <v>16.08.075</v>
          </cell>
          <cell r="B3012" t="str">
            <v>FS-09-02 FOSSA SEPTICA ANEIS CONCRETO DN=3,0M H=3,0M</v>
          </cell>
          <cell r="D3012" t="str">
            <v>UN</v>
          </cell>
          <cell r="E3012">
            <v>32369.89</v>
          </cell>
        </row>
        <row r="3013">
          <cell r="A3013" t="str">
            <v>16.08.099</v>
          </cell>
          <cell r="B3013" t="str">
            <v>REDE E TRATAMENTO DE ESGOTO</v>
          </cell>
          <cell r="D3013" t="str">
            <v>MV</v>
          </cell>
          <cell r="E3013">
            <v>710.02</v>
          </cell>
        </row>
        <row r="3014">
          <cell r="A3014" t="str">
            <v>16.09.003</v>
          </cell>
          <cell r="B3014" t="str">
            <v>SM-03 SUMIDOURO - TAMPA DE CONCRETO DN=2,40M</v>
          </cell>
          <cell r="D3014" t="str">
            <v>UN</v>
          </cell>
          <cell r="E3014">
            <v>1399.11</v>
          </cell>
        </row>
        <row r="3015">
          <cell r="A3015" t="str">
            <v>16.09.004</v>
          </cell>
          <cell r="B3015" t="str">
            <v>SM-04 SUMIDOURO - TAMPA DE CONCRETO DN=3,00M</v>
          </cell>
          <cell r="D3015" t="str">
            <v>UN</v>
          </cell>
          <cell r="E3015">
            <v>2422.6799999999998</v>
          </cell>
        </row>
        <row r="3016">
          <cell r="A3016" t="str">
            <v>16.09.007</v>
          </cell>
          <cell r="B3016" t="str">
            <v>SM-03 SUMIDOURO - POCO</v>
          </cell>
          <cell r="D3016" t="str">
            <v>M</v>
          </cell>
          <cell r="E3016">
            <v>3149.19</v>
          </cell>
        </row>
        <row r="3017">
          <cell r="A3017" t="str">
            <v>16.09.008</v>
          </cell>
          <cell r="B3017" t="str">
            <v>SM-04 SUMIDOURO - POCO</v>
          </cell>
          <cell r="D3017" t="str">
            <v>M</v>
          </cell>
          <cell r="E3017">
            <v>4389.28</v>
          </cell>
        </row>
        <row r="3018">
          <cell r="A3018" t="str">
            <v>16.09.099</v>
          </cell>
          <cell r="B3018" t="str">
            <v>SERVICOS DE POCO ABSORVENTE</v>
          </cell>
          <cell r="D3018" t="str">
            <v>MV</v>
          </cell>
          <cell r="E3018">
            <v>710.02</v>
          </cell>
        </row>
        <row r="3019">
          <cell r="A3019" t="str">
            <v>16.10.099</v>
          </cell>
          <cell r="B3019" t="str">
            <v>SERVICOS DE POCO DE AGUA POTAVEL</v>
          </cell>
          <cell r="D3019" t="str">
            <v>MV</v>
          </cell>
          <cell r="E3019">
            <v>710.02</v>
          </cell>
        </row>
        <row r="3020">
          <cell r="A3020" t="str">
            <v>16.11.005</v>
          </cell>
          <cell r="B3020" t="str">
            <v>LIMPEZA DA OBRA</v>
          </cell>
          <cell r="D3020" t="str">
            <v>M2</v>
          </cell>
          <cell r="E3020">
            <v>19.22</v>
          </cell>
        </row>
        <row r="3021">
          <cell r="A3021" t="str">
            <v>16.11.012</v>
          </cell>
          <cell r="B3021" t="str">
            <v>LIMPEZA DE APARELHOS SANITARIOS</v>
          </cell>
          <cell r="D3021" t="str">
            <v>UN</v>
          </cell>
          <cell r="E3021">
            <v>21.97</v>
          </cell>
        </row>
        <row r="3022">
          <cell r="A3022" t="str">
            <v>16.11.013</v>
          </cell>
          <cell r="B3022" t="str">
            <v>LIMPEZA DE REVESTIMENTOS HIDRAULICOS</v>
          </cell>
          <cell r="D3022" t="str">
            <v>M2</v>
          </cell>
          <cell r="E3022">
            <v>16.48</v>
          </cell>
        </row>
        <row r="3023">
          <cell r="A3023" t="str">
            <v>16.11.014</v>
          </cell>
          <cell r="B3023" t="str">
            <v>LIMPEZA DE VIDROS</v>
          </cell>
          <cell r="D3023" t="str">
            <v>M2</v>
          </cell>
          <cell r="E3023">
            <v>20.6</v>
          </cell>
        </row>
        <row r="3024">
          <cell r="A3024" t="str">
            <v>16.11.020</v>
          </cell>
          <cell r="B3024" t="str">
            <v>LIMPEZA DE FACHADA POR HIDROJATEAMENTO</v>
          </cell>
          <cell r="D3024" t="str">
            <v>M2</v>
          </cell>
          <cell r="E3024">
            <v>11.05</v>
          </cell>
        </row>
        <row r="3025">
          <cell r="A3025" t="str">
            <v>16.11.025</v>
          </cell>
          <cell r="B3025" t="str">
            <v>REMOÇÃO DE RESÍDUOS ( PODA / ENTULHO) PARA ÁREA DE TRANSBORDO E TRIAGEM (ATT)</v>
          </cell>
          <cell r="D3025" t="str">
            <v>M3</v>
          </cell>
          <cell r="E3025">
            <v>279.99</v>
          </cell>
        </row>
        <row r="3026">
          <cell r="A3026" t="str">
            <v>16.11.030</v>
          </cell>
          <cell r="B3026" t="str">
            <v>TRANSPORTE POR CAMINHÃO PARA ÁREA DE TRANSBORDO DE RESÍDUOS DE OBRA</v>
          </cell>
          <cell r="D3026" t="str">
            <v>KM</v>
          </cell>
          <cell r="E3026">
            <v>3.46</v>
          </cell>
        </row>
        <row r="3027">
          <cell r="A3027" t="str">
            <v>16.11.099</v>
          </cell>
          <cell r="B3027" t="str">
            <v>SERVICOS DE LIMPEZA</v>
          </cell>
          <cell r="D3027" t="str">
            <v>MV</v>
          </cell>
          <cell r="E3027">
            <v>710.02</v>
          </cell>
        </row>
        <row r="3028">
          <cell r="A3028" t="str">
            <v>16.13.001</v>
          </cell>
          <cell r="B3028" t="str">
            <v>ESCAVACAO MANUAL - PROFUNDIDADE ATE 1.80 M</v>
          </cell>
          <cell r="D3028" t="str">
            <v>M3</v>
          </cell>
          <cell r="E3028">
            <v>109.87</v>
          </cell>
        </row>
        <row r="3029">
          <cell r="A3029" t="str">
            <v>16.13.002</v>
          </cell>
          <cell r="B3029" t="str">
            <v>ESCAVACAO MANUAL - PROFUNDIDADE ALEM DE 1.80 M</v>
          </cell>
          <cell r="D3029" t="str">
            <v>M3</v>
          </cell>
          <cell r="E3029">
            <v>123.61</v>
          </cell>
        </row>
        <row r="3030">
          <cell r="A3030" t="str">
            <v>16.13.007</v>
          </cell>
          <cell r="B3030" t="str">
            <v>ESCORAMENTO PONTALETADO</v>
          </cell>
          <cell r="D3030" t="str">
            <v>M2</v>
          </cell>
          <cell r="E3030">
            <v>115.46</v>
          </cell>
        </row>
        <row r="3031">
          <cell r="A3031" t="str">
            <v>16.13.010</v>
          </cell>
          <cell r="B3031" t="str">
            <v>APILOAMENTO PARA SIMPLES REGULARIZACAO</v>
          </cell>
          <cell r="D3031" t="str">
            <v>M2</v>
          </cell>
          <cell r="E3031">
            <v>10.98</v>
          </cell>
        </row>
        <row r="3032">
          <cell r="A3032" t="str">
            <v>16.13.015</v>
          </cell>
          <cell r="B3032" t="str">
            <v>REATERRO INTERNO APILOADO</v>
          </cell>
          <cell r="D3032" t="str">
            <v>M3</v>
          </cell>
          <cell r="E3032">
            <v>96.14</v>
          </cell>
        </row>
        <row r="3033">
          <cell r="A3033" t="str">
            <v>16.13.025</v>
          </cell>
          <cell r="B3033" t="str">
            <v>LASTRO DE CONCRETO - 5CM</v>
          </cell>
          <cell r="D3033" t="str">
            <v>M2</v>
          </cell>
          <cell r="E3033">
            <v>54.24</v>
          </cell>
        </row>
        <row r="3034">
          <cell r="A3034" t="str">
            <v>16.13.026</v>
          </cell>
          <cell r="B3034" t="str">
            <v>LASTRO DE PEDRA BRITADA - 5CM</v>
          </cell>
          <cell r="D3034" t="str">
            <v>M2</v>
          </cell>
          <cell r="E3034">
            <v>14.6</v>
          </cell>
        </row>
        <row r="3035">
          <cell r="A3035" t="str">
            <v>16.13.030</v>
          </cell>
          <cell r="B3035" t="str">
            <v>ESCORAMENTO DE VALAS CONTINUO ATé 2,00M</v>
          </cell>
          <cell r="D3035" t="str">
            <v>M2</v>
          </cell>
          <cell r="E3035">
            <v>153.07</v>
          </cell>
        </row>
        <row r="3036">
          <cell r="A3036" t="str">
            <v>16.13.035</v>
          </cell>
          <cell r="B3036" t="str">
            <v>ESCORAMENTO DE VALAS DESCONTINUO ATé 2,00M</v>
          </cell>
          <cell r="D3036" t="str">
            <v>M2</v>
          </cell>
          <cell r="E3036">
            <v>101.21</v>
          </cell>
        </row>
        <row r="3037">
          <cell r="A3037" t="str">
            <v>16.13.099</v>
          </cell>
          <cell r="B3037" t="str">
            <v>SERVICOS EM TERRA - MUROS DE ARRIMO</v>
          </cell>
          <cell r="D3037" t="str">
            <v>MV</v>
          </cell>
          <cell r="E3037">
            <v>710.02</v>
          </cell>
        </row>
        <row r="3038">
          <cell r="A3038" t="str">
            <v>16.14.006</v>
          </cell>
          <cell r="B3038" t="str">
            <v>FORMAS DE MADEIRA MACICA</v>
          </cell>
          <cell r="D3038" t="str">
            <v>M2</v>
          </cell>
          <cell r="E3038">
            <v>159.22</v>
          </cell>
        </row>
        <row r="3039">
          <cell r="A3039" t="str">
            <v>16.14.009</v>
          </cell>
          <cell r="B3039" t="str">
            <v>FORMAS PLANAS PLASTIFICADAS PARA CONCRETO APARENTE</v>
          </cell>
          <cell r="D3039" t="str">
            <v>M2</v>
          </cell>
          <cell r="E3039">
            <v>190.05</v>
          </cell>
        </row>
        <row r="3040">
          <cell r="A3040" t="str">
            <v>16.14.011</v>
          </cell>
          <cell r="B3040" t="str">
            <v>ACO CA 50 (A OU B) FYK = 500 M PA</v>
          </cell>
          <cell r="D3040" t="str">
            <v>KG</v>
          </cell>
          <cell r="E3040">
            <v>15.59</v>
          </cell>
        </row>
        <row r="3041">
          <cell r="A3041" t="str">
            <v>16.14.012</v>
          </cell>
          <cell r="B3041" t="str">
            <v>ACO CA 60 (A OU B) FYK = 600 M PA</v>
          </cell>
          <cell r="D3041" t="str">
            <v>KG</v>
          </cell>
          <cell r="E3041">
            <v>16.420000000000002</v>
          </cell>
        </row>
        <row r="3042">
          <cell r="A3042" t="str">
            <v>16.14.013</v>
          </cell>
          <cell r="B3042" t="str">
            <v>TELA ARMADURA (MALHA ACO CA 60 FYK = 600 M PA)</v>
          </cell>
          <cell r="D3042" t="str">
            <v>KG</v>
          </cell>
          <cell r="E3042">
            <v>12.1</v>
          </cell>
        </row>
        <row r="3043">
          <cell r="A3043" t="str">
            <v>16.14.034</v>
          </cell>
          <cell r="B3043" t="str">
            <v>CONCRETO DOSADO E LANCADO FCK= 20 M PA</v>
          </cell>
          <cell r="D3043" t="str">
            <v>M3</v>
          </cell>
          <cell r="E3043">
            <v>688.31</v>
          </cell>
        </row>
        <row r="3044">
          <cell r="A3044" t="str">
            <v>16.14.038</v>
          </cell>
          <cell r="B3044" t="str">
            <v>CONCRETO DOSADO E LANCADO FCK=25 MPA</v>
          </cell>
          <cell r="D3044" t="str">
            <v>M3</v>
          </cell>
          <cell r="E3044">
            <v>718.2</v>
          </cell>
        </row>
        <row r="3045">
          <cell r="A3045" t="str">
            <v>16.14.039</v>
          </cell>
          <cell r="B3045" t="str">
            <v>CONCRETO DOSADO E LANCADO FCK=30MPA</v>
          </cell>
          <cell r="D3045" t="str">
            <v>M3</v>
          </cell>
          <cell r="E3045">
            <v>745.95</v>
          </cell>
        </row>
        <row r="3046">
          <cell r="A3046" t="str">
            <v>16.14.044</v>
          </cell>
          <cell r="B3046" t="str">
            <v>CONCRETO DOSADO,BOMBEADO E LANCADO FCK= 20 M PA</v>
          </cell>
          <cell r="D3046" t="str">
            <v>M3</v>
          </cell>
          <cell r="E3046">
            <v>734.71</v>
          </cell>
        </row>
        <row r="3047">
          <cell r="A3047" t="str">
            <v>16.14.048</v>
          </cell>
          <cell r="B3047" t="str">
            <v>CONCRETO DOSADO BOMBEADO E LANCADO FCK=25 MPA</v>
          </cell>
          <cell r="D3047" t="str">
            <v>M3</v>
          </cell>
          <cell r="E3047">
            <v>760.41</v>
          </cell>
        </row>
        <row r="3048">
          <cell r="A3048" t="str">
            <v>16.14.049</v>
          </cell>
          <cell r="B3048" t="str">
            <v>CONCRETO DOSADO, BOMBEADO E LANCADO FCK=30MPA</v>
          </cell>
          <cell r="D3048" t="str">
            <v>M3</v>
          </cell>
          <cell r="E3048">
            <v>789.99</v>
          </cell>
        </row>
        <row r="3049">
          <cell r="A3049" t="str">
            <v>16.14.055</v>
          </cell>
          <cell r="B3049" t="str">
            <v>CONCRETO GROUT, PREPARADO NO LOCAL, LANÇADO E ADENSADO</v>
          </cell>
          <cell r="D3049" t="str">
            <v>M3</v>
          </cell>
          <cell r="E3049">
            <v>735.19</v>
          </cell>
        </row>
        <row r="3050">
          <cell r="A3050" t="str">
            <v>16.14.099</v>
          </cell>
          <cell r="B3050" t="str">
            <v>SERVICOS EM CONCRETO ARMADO - MUROS DE ARRIMO</v>
          </cell>
          <cell r="D3050" t="str">
            <v>MV</v>
          </cell>
          <cell r="E3050">
            <v>710.02</v>
          </cell>
        </row>
        <row r="3051">
          <cell r="A3051" t="str">
            <v>16.15.003</v>
          </cell>
          <cell r="B3051" t="str">
            <v>VERGA / CINTA EM BLOCO DE CONCRETO CANALETA 14X19X39 CM</v>
          </cell>
          <cell r="D3051" t="str">
            <v>M</v>
          </cell>
          <cell r="E3051">
            <v>46.04</v>
          </cell>
        </row>
        <row r="3052">
          <cell r="A3052" t="str">
            <v>16.15.004</v>
          </cell>
          <cell r="B3052" t="str">
            <v>VERGA / CINTA EM BLOCO DE CONCRETO CANALETA 19X19X39 CM</v>
          </cell>
          <cell r="D3052" t="str">
            <v>M</v>
          </cell>
          <cell r="E3052">
            <v>48.69</v>
          </cell>
        </row>
        <row r="3053">
          <cell r="A3053" t="str">
            <v>16.15.005</v>
          </cell>
          <cell r="B3053" t="str">
            <v>ALVENARIA AUTO PORTANTE BLOCO DE CONCRETO ESTRUTURAL DE 14X19X39 CM CLASSE A</v>
          </cell>
          <cell r="D3053" t="str">
            <v>M2</v>
          </cell>
          <cell r="E3053">
            <v>141.51</v>
          </cell>
        </row>
        <row r="3054">
          <cell r="A3054" t="str">
            <v>16.15.006</v>
          </cell>
          <cell r="B3054" t="str">
            <v>ALVENARIA AUTO PORTANTE BLOCO DE CONCRETO ESTRUTURAL DE 19X19X39 CM CLASSE A</v>
          </cell>
          <cell r="D3054" t="str">
            <v>M2</v>
          </cell>
          <cell r="E3054">
            <v>178.14</v>
          </cell>
        </row>
        <row r="3055">
          <cell r="A3055" t="str">
            <v>16.15.029</v>
          </cell>
          <cell r="B3055" t="str">
            <v>IMPERMEAB COM ARGAM CIM/AREIA 1:3 COM HIDROFOGO</v>
          </cell>
          <cell r="D3055" t="str">
            <v>M2</v>
          </cell>
          <cell r="E3055">
            <v>80.739999999999995</v>
          </cell>
        </row>
        <row r="3056">
          <cell r="A3056" t="str">
            <v>16.15.030</v>
          </cell>
          <cell r="B3056" t="str">
            <v>IMPERM COM TINTA BETUMINOSA / COM REG. EM ARGAMASSA CIM AREIA 1:3</v>
          </cell>
          <cell r="D3056" t="str">
            <v>M2</v>
          </cell>
          <cell r="E3056">
            <v>111.2</v>
          </cell>
        </row>
        <row r="3057">
          <cell r="A3057" t="str">
            <v>16.15.031</v>
          </cell>
          <cell r="B3057" t="str">
            <v>IMPERMEABILIZACAO POR CRISTALIZACAO - MUROS DE ARRIMO</v>
          </cell>
          <cell r="D3057" t="str">
            <v>M2</v>
          </cell>
          <cell r="E3057">
            <v>15.27</v>
          </cell>
        </row>
        <row r="3058">
          <cell r="A3058" t="str">
            <v>16.15.034</v>
          </cell>
          <cell r="B3058" t="str">
            <v>MANTA GEOTÊXTIL NÃO TECIDO AGULHADO 100% POLIESTER, RT 10</v>
          </cell>
          <cell r="D3058" t="str">
            <v>M2</v>
          </cell>
          <cell r="E3058">
            <v>28.59</v>
          </cell>
        </row>
        <row r="3059">
          <cell r="A3059" t="str">
            <v>16.15.040</v>
          </cell>
          <cell r="B3059" t="str">
            <v>DRENAGEM COM PEDRA BRITADA</v>
          </cell>
          <cell r="D3059" t="str">
            <v>M3</v>
          </cell>
          <cell r="E3059">
            <v>278.33999999999997</v>
          </cell>
        </row>
        <row r="3060">
          <cell r="A3060" t="str">
            <v>16.15.041</v>
          </cell>
          <cell r="B3060" t="str">
            <v>DRENAGEM COM AREIA GROSSA</v>
          </cell>
          <cell r="D3060" t="str">
            <v>M3</v>
          </cell>
          <cell r="E3060">
            <v>289.95</v>
          </cell>
        </row>
        <row r="3061">
          <cell r="A3061" t="str">
            <v>16.15.049</v>
          </cell>
          <cell r="B3061" t="str">
            <v>MURO EM GABIAO COM TELA GALVANIZADA 8/10CM - FIO DIAM 2,7MM</v>
          </cell>
          <cell r="D3061" t="str">
            <v>M3</v>
          </cell>
          <cell r="E3061">
            <v>885.37</v>
          </cell>
        </row>
        <row r="3062">
          <cell r="A3062" t="str">
            <v>16.15.099</v>
          </cell>
          <cell r="B3062" t="str">
            <v>OUTROS SERVICOS - MUROS DE ARRIMO</v>
          </cell>
          <cell r="D3062" t="str">
            <v>MV</v>
          </cell>
          <cell r="E3062">
            <v>710.02</v>
          </cell>
        </row>
        <row r="3063">
          <cell r="A3063" t="str">
            <v>16.18.015</v>
          </cell>
          <cell r="B3063" t="str">
            <v>LOCAÇÃO MENSAL SANITÁRIO QUÍMICO COM DUAS HIGIENIZAÇÕES NA SEMANA, INCLUSO COLETA DE EFLUENTES</v>
          </cell>
          <cell r="D3063" t="str">
            <v>UN</v>
          </cell>
          <cell r="E3063">
            <v>1945.17</v>
          </cell>
        </row>
        <row r="3064">
          <cell r="A3064" t="str">
            <v>16.18.020</v>
          </cell>
          <cell r="B3064" t="str">
            <v>SERVIÇO DE HIGIENIZAÇÃO EXTRA PARA SANITÁRIO QUÍMICO, INCLUSO COLETA DE EFLUENTES</v>
          </cell>
          <cell r="D3064" t="str">
            <v>UN</v>
          </cell>
          <cell r="E3064">
            <v>319.14</v>
          </cell>
        </row>
        <row r="3065">
          <cell r="A3065" t="str">
            <v>16.18.021</v>
          </cell>
          <cell r="B3065" t="str">
            <v>ESPÍCULAS EM POLICARBONATO  PEÇA 33x11,8 CM ARCO DE 100 GRAUS
IMPEDIMENTO AO POUSO DE AVES    FIXAÇÃO COM PARAFUSO</v>
          </cell>
          <cell r="D3065" t="str">
            <v>M</v>
          </cell>
          <cell r="E3065">
            <v>57.41</v>
          </cell>
        </row>
        <row r="3066">
          <cell r="A3066" t="str">
            <v>16.18.022</v>
          </cell>
          <cell r="B3066" t="str">
            <v>ESPÍCULAS EM POLICARBONATO  PEÇA 33x11,8 CM ARCO DE 100 GRAUS
IMPEDIMENTO AO POUSO DE AVES    FIXAÇÃO COM SILICONE</v>
          </cell>
          <cell r="D3066" t="str">
            <v>M</v>
          </cell>
          <cell r="E3066">
            <v>48.37</v>
          </cell>
        </row>
        <row r="3067">
          <cell r="A3067" t="str">
            <v>16.18.055</v>
          </cell>
          <cell r="B3067" t="str">
            <v>FORNEC.E MONT.DO CONJ.DE ESTRUT.PRÉ-FABR.DE MADEIRA DESMONTÁVEL.- PROJ.REF.1201040-PD.ÍNDIO</v>
          </cell>
          <cell r="D3067" t="str">
            <v>M2</v>
          </cell>
          <cell r="E3067">
            <v>2793.33</v>
          </cell>
        </row>
        <row r="3068">
          <cell r="A3068" t="str">
            <v>16.18.070</v>
          </cell>
          <cell r="B3068" t="str">
            <v>SI-01 PLACA DE SINALIZAÇÃO DE AMBIENTE 200X200MM (PORTA)</v>
          </cell>
          <cell r="D3068" t="str">
            <v>UN</v>
          </cell>
          <cell r="E3068">
            <v>120.8</v>
          </cell>
        </row>
        <row r="3069">
          <cell r="A3069" t="str">
            <v>16.18.071</v>
          </cell>
          <cell r="B3069" t="str">
            <v>SI-02 PLACA DE SINALIZAÇÃO DE AMBIENTE 200X200MM (PAREDE INTERNA)</v>
          </cell>
          <cell r="D3069" t="str">
            <v>UN</v>
          </cell>
          <cell r="E3069">
            <v>123.97</v>
          </cell>
        </row>
        <row r="3070">
          <cell r="A3070" t="str">
            <v>16.18.072</v>
          </cell>
          <cell r="B3070" t="str">
            <v>SI-03 PLACA DE SINALIZAÇÃO DE AMBIENTE 200X200MM (PAREDE INTERNA)</v>
          </cell>
          <cell r="D3070" t="str">
            <v>UN</v>
          </cell>
          <cell r="E3070">
            <v>179.32</v>
          </cell>
        </row>
        <row r="3071">
          <cell r="A3071" t="str">
            <v>16.18.073</v>
          </cell>
          <cell r="B3071" t="str">
            <v>SI-04 PLACA DE SINALIZAÇÃO DE AMBIENTE 700X200MM (PORTA)</v>
          </cell>
          <cell r="D3071" t="str">
            <v>UN</v>
          </cell>
          <cell r="E3071">
            <v>329.9</v>
          </cell>
        </row>
        <row r="3072">
          <cell r="A3072" t="str">
            <v>16.18.074</v>
          </cell>
          <cell r="B3072" t="str">
            <v>SI-05 PLACA DE SINALIZAÇÃO DE AMBIENTE 700X200MM (PAREDE INTERNA)</v>
          </cell>
          <cell r="D3072" t="str">
            <v>UN</v>
          </cell>
          <cell r="E3072">
            <v>333.07</v>
          </cell>
        </row>
        <row r="3073">
          <cell r="A3073" t="str">
            <v>16.18.075</v>
          </cell>
          <cell r="B3073" t="str">
            <v>SI-06 PLACA DE SINALIZAÇÃO DE AMBIENTE 700X200MM (PAREDE INTERNA)</v>
          </cell>
          <cell r="D3073" t="str">
            <v>UN</v>
          </cell>
          <cell r="E3073">
            <v>480.67</v>
          </cell>
        </row>
        <row r="3074">
          <cell r="A3074" t="str">
            <v>16.18.076</v>
          </cell>
          <cell r="B3074" t="str">
            <v>SI-07 PLACA DE SINALIZAÇÃO DE AMBIENTE 500X60MM (PAREDE INTERNA) / BRAILLE</v>
          </cell>
          <cell r="D3074" t="str">
            <v>UN</v>
          </cell>
          <cell r="E3074">
            <v>254.78</v>
          </cell>
        </row>
        <row r="3075">
          <cell r="A3075" t="str">
            <v>16.18.077</v>
          </cell>
          <cell r="B3075" t="str">
            <v>SI-08 PLACA DE SINALIZAÇÃO DE CORRIMÃO 30X30MM (METÁLICA/BRAILLE)</v>
          </cell>
          <cell r="D3075" t="str">
            <v>UN</v>
          </cell>
          <cell r="E3075">
            <v>22.31</v>
          </cell>
        </row>
        <row r="3076">
          <cell r="A3076" t="str">
            <v>16.18.078</v>
          </cell>
          <cell r="B3076" t="str">
            <v>SI-09 PLACA DE SINALIZAÇÃO DE AMBIENTE 500X500MM (PAREDE EXTERNA)</v>
          </cell>
          <cell r="D3076" t="str">
            <v>UN</v>
          </cell>
          <cell r="E3076">
            <v>861.97</v>
          </cell>
        </row>
        <row r="3077">
          <cell r="A3077" t="str">
            <v>16.18.079</v>
          </cell>
          <cell r="B3077" t="str">
            <v>SI-10 PLACA DE SINALIZAÇÃO DE AMBIENTE 500X700MM (PAREDE EXTERNA)</v>
          </cell>
          <cell r="D3077" t="str">
            <v>UN</v>
          </cell>
          <cell r="E3077">
            <v>1175.6199999999999</v>
          </cell>
        </row>
        <row r="3078">
          <cell r="A3078" t="str">
            <v>16.18.080</v>
          </cell>
          <cell r="B3078" t="str">
            <v>SI-11 SINALIZAÇÃO HORIZONTAL PARA VAGA ACESSIVEL</v>
          </cell>
          <cell r="D3078" t="str">
            <v>UN</v>
          </cell>
          <cell r="E3078">
            <v>581.85</v>
          </cell>
        </row>
        <row r="3079">
          <cell r="A3079" t="str">
            <v>16.18.081</v>
          </cell>
          <cell r="B3079" t="str">
            <v>SI-12 TOTEM DE IDENTIFICAÇÃO</v>
          </cell>
          <cell r="D3079" t="str">
            <v>UN</v>
          </cell>
          <cell r="E3079">
            <v>37129.599999999999</v>
          </cell>
        </row>
        <row r="3080">
          <cell r="A3080" t="str">
            <v>16.18.082</v>
          </cell>
          <cell r="B3080" t="str">
            <v>SI-13 SINALIZAÇÃO DE AMBIENTE 540X200MM PAREDE EXTERNA/PORTA</v>
          </cell>
          <cell r="D3080" t="str">
            <v>UN</v>
          </cell>
          <cell r="E3080">
            <v>268.39999999999998</v>
          </cell>
        </row>
        <row r="3081">
          <cell r="A3081" t="str">
            <v>16.18.083</v>
          </cell>
          <cell r="B3081" t="str">
            <v>SI-14 SINALIZAÇÃO DE AMBIENTE 300X300MM PAREDE EXTERNA</v>
          </cell>
          <cell r="D3081" t="str">
            <v>UN</v>
          </cell>
          <cell r="E3081">
            <v>323.75</v>
          </cell>
        </row>
        <row r="3082">
          <cell r="A3082" t="str">
            <v>16.18.084</v>
          </cell>
          <cell r="B3082" t="str">
            <v>SI-15 SINALIZAÇÃO DE AMBIENTE 200X200MM PAREDE EXTERNA</v>
          </cell>
          <cell r="D3082" t="str">
            <v>UN</v>
          </cell>
          <cell r="E3082">
            <v>120.8</v>
          </cell>
        </row>
        <row r="3083">
          <cell r="A3083" t="str">
            <v>16.18.085</v>
          </cell>
          <cell r="B3083" t="str">
            <v>SI-16 SINALIZAÇÃO DE AMBIENTE 700X200MM PAREDE EXTERNA</v>
          </cell>
          <cell r="D3083" t="str">
            <v>UN</v>
          </cell>
          <cell r="E3083">
            <v>477.5</v>
          </cell>
        </row>
        <row r="3084">
          <cell r="A3084" t="str">
            <v>16.18.086</v>
          </cell>
          <cell r="B3084" t="str">
            <v>SI-17 SINALIZAÇÃO DE AMBIENTE 200X200MM PAREDE EXTERNA</v>
          </cell>
          <cell r="D3084" t="str">
            <v>UN</v>
          </cell>
          <cell r="E3084">
            <v>120.8</v>
          </cell>
        </row>
        <row r="3085">
          <cell r="A3085" t="str">
            <v>16.18.099</v>
          </cell>
          <cell r="B3085" t="str">
            <v>SERVICOS - CIVIL</v>
          </cell>
          <cell r="D3085" t="str">
            <v>MV</v>
          </cell>
          <cell r="E3085">
            <v>710.02</v>
          </cell>
        </row>
        <row r="3086">
          <cell r="A3086" t="str">
            <v>16.19.099</v>
          </cell>
          <cell r="B3086" t="str">
            <v>SERVIÇOS - HIDRÁULICA</v>
          </cell>
          <cell r="D3086" t="str">
            <v>MV</v>
          </cell>
          <cell r="E3086">
            <v>710.02</v>
          </cell>
        </row>
        <row r="3087">
          <cell r="A3087" t="str">
            <v>16.20.022</v>
          </cell>
          <cell r="B3087" t="str">
            <v>ELEVADOR 2 PARADAS MAQ CONJUGADA PORTA UNILATERAL (ACESSIB)</v>
          </cell>
          <cell r="D3087" t="str">
            <v>UN</v>
          </cell>
          <cell r="E3087">
            <v>248051.97</v>
          </cell>
        </row>
        <row r="3088">
          <cell r="A3088" t="str">
            <v>16.20.023</v>
          </cell>
          <cell r="B3088" t="str">
            <v>ELEVADOR 3 PARADAS MAQ CONJUGADA PORTA UNILATERAL (ACESSIB)</v>
          </cell>
          <cell r="D3088" t="str">
            <v>UN</v>
          </cell>
          <cell r="E3088">
            <v>249730.99</v>
          </cell>
        </row>
        <row r="3089">
          <cell r="A3089" t="str">
            <v>16.20.024</v>
          </cell>
          <cell r="B3089" t="str">
            <v>ELEVADOR 4 PARADAS MAQUINA CONJUGADA COM PORTAS UNILATERAIS</v>
          </cell>
          <cell r="D3089" t="str">
            <v>UN</v>
          </cell>
          <cell r="E3089">
            <v>262768.99</v>
          </cell>
        </row>
        <row r="3090">
          <cell r="A3090" t="str">
            <v>16.20.025</v>
          </cell>
          <cell r="B3090" t="str">
            <v>ELEVADOR 5 PARADAS MAQUINA CONJUGADA COM PORTAS BILATERAIS</v>
          </cell>
          <cell r="D3090" t="str">
            <v>UN</v>
          </cell>
          <cell r="E3090">
            <v>306393</v>
          </cell>
        </row>
        <row r="3091">
          <cell r="A3091" t="str">
            <v>16.20.026</v>
          </cell>
          <cell r="B3091" t="str">
            <v>ELEVADOR 5 PARADAS MAQUINA CONJUGADA COM PORTAS UNILATERAIS</v>
          </cell>
          <cell r="D3091" t="str">
            <v>UN</v>
          </cell>
          <cell r="E3091">
            <v>275766</v>
          </cell>
        </row>
        <row r="3092">
          <cell r="A3092" t="str">
            <v>16.20.029</v>
          </cell>
          <cell r="B3092" t="str">
            <v>ELEVADOR 4 PARADAS MAQUINA CONJUGADA COM PORTAS BILATERAIS</v>
          </cell>
          <cell r="D3092" t="str">
            <v>UN</v>
          </cell>
          <cell r="E3092">
            <v>301139.73</v>
          </cell>
        </row>
        <row r="3093">
          <cell r="A3093" t="str">
            <v>16.20.033</v>
          </cell>
          <cell r="B3093" t="str">
            <v>ELEVADOR 3 PARADAS MAQUINA CONJUGADA COM PORTAS BILATERAIS</v>
          </cell>
          <cell r="D3093" t="str">
            <v>UN</v>
          </cell>
          <cell r="E3093">
            <v>283580.84000000003</v>
          </cell>
        </row>
        <row r="3094">
          <cell r="A3094" t="str">
            <v>16.20.042</v>
          </cell>
          <cell r="B3094" t="str">
            <v>MANUTENCAO INTEGRAL P/ ELEVADOR NOVO 2 PARADAS - MENSAL</v>
          </cell>
          <cell r="D3094" t="str">
            <v>UN</v>
          </cell>
          <cell r="E3094">
            <v>1777.59</v>
          </cell>
        </row>
        <row r="3095">
          <cell r="A3095" t="str">
            <v>16.20.043</v>
          </cell>
          <cell r="B3095" t="str">
            <v>MANUTENCAO INTEGRAL P/ ELEVADOR NOVO 3 PARADAS - MENSAL</v>
          </cell>
          <cell r="D3095" t="str">
            <v>UN</v>
          </cell>
          <cell r="E3095">
            <v>2036.47</v>
          </cell>
        </row>
        <row r="3096">
          <cell r="A3096" t="str">
            <v>16.20.044</v>
          </cell>
          <cell r="B3096" t="str">
            <v>MANUTENCAO INTEGRAL P/ ELEVADOR NOVO 4 PARADAS - MENSAL</v>
          </cell>
          <cell r="D3096" t="str">
            <v>UN</v>
          </cell>
          <cell r="E3096">
            <v>2076.2399999999998</v>
          </cell>
        </row>
        <row r="3097">
          <cell r="A3097" t="str">
            <v>16.20.045</v>
          </cell>
          <cell r="B3097" t="str">
            <v>MANUTENCAO INTEGRAL P/ ELEVADOR NOVO 5 PARADAS - MENSAL</v>
          </cell>
          <cell r="D3097" t="str">
            <v>UN</v>
          </cell>
          <cell r="E3097">
            <v>1886.72</v>
          </cell>
        </row>
        <row r="3098">
          <cell r="A3098" t="str">
            <v>16.20.060</v>
          </cell>
          <cell r="B3098" t="str">
            <v>FORNECIMENTO E INSTALAÇAO DE APARELHO AR CONDICIONADO HI WALL CICLO FRIO MINI SPLIT 9.000 BTU/H INVERTER  220V COM CONTROLE REMOTO</v>
          </cell>
          <cell r="D3098" t="str">
            <v>CJ</v>
          </cell>
          <cell r="E3098">
            <v>4518.4399999999996</v>
          </cell>
        </row>
        <row r="3099">
          <cell r="A3099" t="str">
            <v>16.20.063</v>
          </cell>
          <cell r="B3099" t="str">
            <v>FORNECIMENTO E INSTALAÇAO DE APARELHO AR CONDICIONADO HI WALL CICLO FRIO MINI SPLIT 12.000 BTU/H INVERTER  220V COM CONTROLE REMOTO</v>
          </cell>
          <cell r="D3099" t="str">
            <v>CJ</v>
          </cell>
          <cell r="E3099">
            <v>4873.12</v>
          </cell>
        </row>
        <row r="3100">
          <cell r="A3100" t="str">
            <v>16.20.066</v>
          </cell>
          <cell r="B3100" t="str">
            <v>FORNECIMENTO E INSTALAÇAO DE APARELHO AR CONDICIONADO HI WALL CICLO FRIO MINI SPLIT 18.000 BTU/H INVERTER  220V COM CONTROLE REMOTO</v>
          </cell>
          <cell r="D3100" t="str">
            <v>CJ</v>
          </cell>
          <cell r="E3100">
            <v>6709.35</v>
          </cell>
        </row>
        <row r="3101">
          <cell r="A3101" t="str">
            <v>16.20.068</v>
          </cell>
          <cell r="B3101" t="str">
            <v>FORNECIMENTO E INSTALAÇAO DE APARELHO AR CONDICIONADO HI WALL CICLO FRIO MINI SPLIT 24.000 BTU/H INVERTER  220V COM CONTROLE REMOTO</v>
          </cell>
          <cell r="D3101" t="str">
            <v>CJ</v>
          </cell>
          <cell r="E3101">
            <v>8459.6299999999992</v>
          </cell>
        </row>
        <row r="3102">
          <cell r="A3102" t="str">
            <v>16.20.070</v>
          </cell>
          <cell r="B3102" t="str">
            <v>FORNECIMENTO E INSTALAÇAO DE APARELHO AR CONDICIONADO HI WALL CICLO FRIO MINI SPLIT 27.000 BTU/H INVERTER  220V COM CONTROLE REMOTO</v>
          </cell>
          <cell r="D3102" t="str">
            <v>CJ</v>
          </cell>
          <cell r="E3102">
            <v>12796.04</v>
          </cell>
        </row>
        <row r="3103">
          <cell r="A3103" t="str">
            <v>16.20.073</v>
          </cell>
          <cell r="B3103" t="str">
            <v>FORNECIMENTO E INSTALAÇAO DE APARELHO AR CONDICIONADO HI WALL CICLO FRIO MINI SPLIT 30.000 BTU/H INVERTER  220V COM CONTROLE REMOTO</v>
          </cell>
          <cell r="D3103" t="str">
            <v>CJ</v>
          </cell>
          <cell r="E3103">
            <v>13576.98</v>
          </cell>
        </row>
        <row r="3104">
          <cell r="A3104" t="str">
            <v>16.20.099</v>
          </cell>
          <cell r="B3104" t="str">
            <v>SERVICOS - ELETRICA</v>
          </cell>
          <cell r="D3104" t="str">
            <v>MV</v>
          </cell>
          <cell r="E3104">
            <v>710.02</v>
          </cell>
        </row>
        <row r="3105">
          <cell r="A3105" t="str">
            <v>16.20.103</v>
          </cell>
          <cell r="B3105" t="str">
            <v>ELETRODUTO GALV.QUENTE D=100 CABINE PRIMARIA NBR 5598 BSP RIR (INCL.CONEX.E FIXAÇOES EM POSTE)</v>
          </cell>
          <cell r="D3105" t="str">
            <v>M</v>
          </cell>
          <cell r="E3105">
            <v>218.61</v>
          </cell>
        </row>
        <row r="3106">
          <cell r="A3106" t="str">
            <v>16.20.113</v>
          </cell>
          <cell r="B3106" t="str">
            <v>ELETRODUTO CORRUGADO ESPIRAL ENTERRADO PEAD D=100 CABINE PRIMÁRIA NBR 13897</v>
          </cell>
          <cell r="D3106" t="str">
            <v>M</v>
          </cell>
          <cell r="E3106">
            <v>109.28</v>
          </cell>
        </row>
        <row r="3107">
          <cell r="A3107" t="str">
            <v>16.30.010</v>
          </cell>
          <cell r="B3107" t="str">
            <v>TAPUME H=225CM APOIADO NO TERRENO E PINTURA LATEX FACE EXTERNA COM LOGOTIPO</v>
          </cell>
          <cell r="D3107" t="str">
            <v>M</v>
          </cell>
          <cell r="E3107">
            <v>129.41</v>
          </cell>
        </row>
        <row r="3108">
          <cell r="A3108" t="str">
            <v>16.30.012</v>
          </cell>
          <cell r="B3108" t="str">
            <v>CANTEIRO DE OBRAS - LARG 2,20M</v>
          </cell>
          <cell r="D3108" t="str">
            <v>M2</v>
          </cell>
          <cell r="E3108">
            <v>537.66</v>
          </cell>
        </row>
        <row r="3109">
          <cell r="A3109" t="str">
            <v>16.30.013</v>
          </cell>
          <cell r="B3109" t="str">
            <v>CANTEIRO DE OBRAS - LARG 3,30M</v>
          </cell>
          <cell r="D3109" t="str">
            <v>M2</v>
          </cell>
          <cell r="E3109">
            <v>641.85</v>
          </cell>
        </row>
        <row r="3110">
          <cell r="A3110" t="str">
            <v>16.30.016</v>
          </cell>
          <cell r="B3110" t="str">
            <v>ANDAIME - FACHADA - ALUGUEL MENSAL</v>
          </cell>
          <cell r="D3110" t="str">
            <v>M2</v>
          </cell>
          <cell r="E3110">
            <v>31.29</v>
          </cell>
        </row>
        <row r="3111">
          <cell r="A3111" t="str">
            <v>16.30.017</v>
          </cell>
          <cell r="B3111" t="str">
            <v>ANDAIME - TORRE - ALUGUEL MENSAL</v>
          </cell>
          <cell r="D3111" t="str">
            <v>M</v>
          </cell>
          <cell r="E3111">
            <v>34.74</v>
          </cell>
        </row>
        <row r="3112">
          <cell r="A3112" t="str">
            <v>16.31.018</v>
          </cell>
          <cell r="B3112" t="str">
            <v>TAXA DE MOBILIZAÇÃO DE EQUIPAMENTO-ESTACA RAIZ</v>
          </cell>
          <cell r="D3112" t="str">
            <v>UN</v>
          </cell>
          <cell r="E3112">
            <v>40169.08</v>
          </cell>
        </row>
        <row r="3113">
          <cell r="A3113" t="str">
            <v>16.31.024</v>
          </cell>
          <cell r="B3113" t="str">
            <v>ESTACA REACAO PARA 20T CRAVADA ALEM 5,00M DE PROFUNDIDADE</v>
          </cell>
          <cell r="D3113" t="str">
            <v>M</v>
          </cell>
          <cell r="E3113">
            <v>734.24</v>
          </cell>
        </row>
        <row r="3114">
          <cell r="A3114" t="str">
            <v>16.31.025</v>
          </cell>
          <cell r="B3114" t="str">
            <v>ESTACA REACAO P/20T CRAVADA ATE 5,00 M DE PROFUNDIDADE</v>
          </cell>
          <cell r="D3114" t="str">
            <v>UN</v>
          </cell>
          <cell r="E3114">
            <v>3249.5</v>
          </cell>
        </row>
        <row r="3115">
          <cell r="A3115" t="str">
            <v>16.31.026</v>
          </cell>
          <cell r="B3115" t="str">
            <v>ESTACA REACAO PARA 30T CRAVADA ALEM 5,00M DE PROFUNDIDADE</v>
          </cell>
          <cell r="D3115" t="str">
            <v>M</v>
          </cell>
          <cell r="E3115">
            <v>691.78</v>
          </cell>
        </row>
        <row r="3116">
          <cell r="A3116" t="str">
            <v>16.31.027</v>
          </cell>
          <cell r="B3116" t="str">
            <v>ESTACA REACAO P/30T CRAVADA ATE 5,00M DE PROFUNDIDADE</v>
          </cell>
          <cell r="D3116" t="str">
            <v>UN</v>
          </cell>
          <cell r="E3116">
            <v>3307.12</v>
          </cell>
        </row>
        <row r="3117">
          <cell r="A3117" t="str">
            <v>16.31.030</v>
          </cell>
          <cell r="B3117" t="str">
            <v>REFORÇO DE FUNDAÇOES ESTACA RAIZ DN 160MM PERFURAÇÃO EM SOLO</v>
          </cell>
          <cell r="D3117" t="str">
            <v>M</v>
          </cell>
          <cell r="E3117">
            <v>407.81</v>
          </cell>
        </row>
        <row r="3118">
          <cell r="A3118" t="str">
            <v>16.31.031</v>
          </cell>
          <cell r="B3118" t="str">
            <v>REFORÇO DE FUNDAÇOES ESTACA RAIZ DN 200MM PERFURAÇÃO EM SOLO</v>
          </cell>
          <cell r="D3118" t="str">
            <v>M</v>
          </cell>
          <cell r="E3118">
            <v>431.91</v>
          </cell>
        </row>
        <row r="3119">
          <cell r="A3119" t="str">
            <v>16.32.034</v>
          </cell>
          <cell r="B3119" t="str">
            <v>JATEAMENTO ABRASIVO COM ÓXIDO DE ALUMÍNIO</v>
          </cell>
          <cell r="D3119" t="str">
            <v>M2</v>
          </cell>
          <cell r="E3119">
            <v>78.05</v>
          </cell>
        </row>
        <row r="3120">
          <cell r="A3120" t="str">
            <v>16.35.001</v>
          </cell>
          <cell r="B3120" t="str">
            <v>DEFINICAO E DEMARCACAO DA AREA DE REPARO, COM DISCO DE CORTE</v>
          </cell>
          <cell r="D3120" t="str">
            <v>M</v>
          </cell>
          <cell r="E3120">
            <v>7.24</v>
          </cell>
        </row>
        <row r="3121">
          <cell r="A3121" t="str">
            <v>16.35.002</v>
          </cell>
          <cell r="B3121" t="str">
            <v>ESCARIFICACAO MANUAL (CORTE DE CONCRETO) ATE 3CM DE PROFUNDIDADE</v>
          </cell>
          <cell r="D3121" t="str">
            <v>M2</v>
          </cell>
          <cell r="E3121">
            <v>274.69</v>
          </cell>
        </row>
        <row r="3122">
          <cell r="A3122" t="str">
            <v>16.35.003</v>
          </cell>
          <cell r="B3122" t="str">
            <v>ESCARIFICACAO COM DISCO DE DESBASTE ATE 0,5CM DE PROFUNDIDADE</v>
          </cell>
          <cell r="D3122" t="str">
            <v>M2</v>
          </cell>
          <cell r="E3122">
            <v>38.75</v>
          </cell>
        </row>
        <row r="3123">
          <cell r="A3123" t="str">
            <v>16.35.004</v>
          </cell>
          <cell r="B3123" t="str">
            <v>ESCARIFICACAO MECANICA,CORTE DE CONCRETO ATE 3,0CM PROFUNDIDADE</v>
          </cell>
          <cell r="D3123" t="str">
            <v>M2</v>
          </cell>
          <cell r="E3123">
            <v>181.55</v>
          </cell>
        </row>
        <row r="3124">
          <cell r="A3124" t="str">
            <v>16.35.005</v>
          </cell>
          <cell r="B3124" t="str">
            <v>DEMOLICAO C/MARTELETES PNEUMATICOS ATE 5,0CM DE PROFUNDIDADE</v>
          </cell>
          <cell r="D3124" t="str">
            <v>M2</v>
          </cell>
          <cell r="E3124">
            <v>400.81</v>
          </cell>
        </row>
        <row r="3125">
          <cell r="A3125" t="str">
            <v>16.35.006</v>
          </cell>
          <cell r="B3125" t="str">
            <v>ESCARIFICACAO MECANICA,CORTE CONCRETO C/REBARBADORES ELETR ATE 5,0C</v>
          </cell>
          <cell r="D3125" t="str">
            <v>M2</v>
          </cell>
          <cell r="E3125">
            <v>302.58</v>
          </cell>
        </row>
        <row r="3126">
          <cell r="A3126" t="str">
            <v>16.35.007</v>
          </cell>
          <cell r="B3126" t="str">
            <v>LIXAMENTO ELETRICO DE ARMADURA C/ESCOVA CIRCULAR</v>
          </cell>
          <cell r="D3126" t="str">
            <v>M</v>
          </cell>
          <cell r="E3126">
            <v>7.85</v>
          </cell>
        </row>
        <row r="3127">
          <cell r="A3127" t="str">
            <v>16.35.008</v>
          </cell>
          <cell r="B3127" t="str">
            <v>ESCOVAMENTO MANUAL</v>
          </cell>
          <cell r="D3127" t="str">
            <v>M2</v>
          </cell>
          <cell r="E3127">
            <v>10.82</v>
          </cell>
        </row>
        <row r="3128">
          <cell r="A3128" t="str">
            <v>16.35.009</v>
          </cell>
          <cell r="B3128" t="str">
            <v>PISTOLA DE AGULHA</v>
          </cell>
          <cell r="D3128" t="str">
            <v>M2</v>
          </cell>
          <cell r="E3128">
            <v>142.6</v>
          </cell>
        </row>
        <row r="3129">
          <cell r="A3129" t="str">
            <v>16.35.011</v>
          </cell>
          <cell r="B3129" t="str">
            <v>QUEIMA CONTROLADA</v>
          </cell>
          <cell r="D3129" t="str">
            <v>M2</v>
          </cell>
          <cell r="E3129">
            <v>49.44</v>
          </cell>
        </row>
        <row r="3130">
          <cell r="A3130" t="str">
            <v>16.35.012</v>
          </cell>
          <cell r="B3130" t="str">
            <v>APLICACAO DE SOLVENTE EM SUBSTRATO IMPREGNADOS</v>
          </cell>
          <cell r="D3130" t="str">
            <v>M2</v>
          </cell>
          <cell r="E3130">
            <v>26.1</v>
          </cell>
        </row>
        <row r="3131">
          <cell r="A3131" t="str">
            <v>16.35.013</v>
          </cell>
          <cell r="B3131" t="str">
            <v>FREZAMENTO MECANICO COM MAQUINA DE DESBASTE</v>
          </cell>
          <cell r="D3131" t="str">
            <v>M2</v>
          </cell>
          <cell r="E3131">
            <v>45.74</v>
          </cell>
        </row>
        <row r="3132">
          <cell r="A3132" t="str">
            <v>16.35.014</v>
          </cell>
          <cell r="B3132" t="str">
            <v>LIMPEZA DO SUBSTRATO COM APLICACAO DE JATO DE AGUA FRIA</v>
          </cell>
          <cell r="D3132" t="str">
            <v>M2</v>
          </cell>
          <cell r="E3132">
            <v>14.38</v>
          </cell>
        </row>
        <row r="3133">
          <cell r="A3133" t="str">
            <v>16.35.015</v>
          </cell>
          <cell r="B3133" t="str">
            <v>LIMPEZA DO SUBSTRATO COM APLICACAO DE JATO DE AGUA QUENTE</v>
          </cell>
          <cell r="D3133" t="str">
            <v>M2</v>
          </cell>
          <cell r="E3133">
            <v>24.04</v>
          </cell>
        </row>
        <row r="3134">
          <cell r="A3134" t="str">
            <v>16.35.016</v>
          </cell>
          <cell r="B3134" t="str">
            <v>LIMPEZA DO SUBSTRATO, LAVAGEM COM SOLUCOES ACIDAS, PISOS E PAREDES</v>
          </cell>
          <cell r="D3134" t="str">
            <v>M2</v>
          </cell>
          <cell r="E3134">
            <v>15.17</v>
          </cell>
        </row>
        <row r="3135">
          <cell r="A3135" t="str">
            <v>16.35.017</v>
          </cell>
          <cell r="B3135" t="str">
            <v>LIMPEZA DO SUBSTRATO,LAVAGEM COM SOLUCOES ALCALINAS,PISOS E PAREDES</v>
          </cell>
          <cell r="D3135" t="str">
            <v>M2</v>
          </cell>
          <cell r="E3135">
            <v>9.85</v>
          </cell>
        </row>
        <row r="3136">
          <cell r="A3136" t="str">
            <v>16.35.018</v>
          </cell>
          <cell r="B3136" t="str">
            <v>LIMPEZA PARA REMOCAO DE OLEOS E GRAXAS IMPREGNADOS SUPERFICIALMENTE</v>
          </cell>
          <cell r="D3136" t="str">
            <v>M2</v>
          </cell>
          <cell r="E3136">
            <v>23.9</v>
          </cell>
        </row>
        <row r="3137">
          <cell r="A3137" t="str">
            <v>16.35.019</v>
          </cell>
          <cell r="B3137" t="str">
            <v>LIMPEZA DO SUBSTRATO, COM JATO DE AR COMPRIMIDO</v>
          </cell>
          <cell r="D3137" t="str">
            <v>M2</v>
          </cell>
          <cell r="E3137">
            <v>12.29</v>
          </cell>
        </row>
        <row r="3138">
          <cell r="A3138" t="str">
            <v>16.35.020</v>
          </cell>
          <cell r="B3138" t="str">
            <v>LIMPEZA DO SUBSTRATO COM UTILIZACAO DE SOLVENTE VOLATEIS</v>
          </cell>
          <cell r="D3138" t="str">
            <v>M2</v>
          </cell>
          <cell r="E3138">
            <v>29.12</v>
          </cell>
        </row>
        <row r="3139">
          <cell r="A3139" t="str">
            <v>16.35.021</v>
          </cell>
          <cell r="B3139" t="str">
            <v>PREPARACAO DO SUBSTRATOS POR SATURACAO COM AGUA</v>
          </cell>
          <cell r="D3139" t="str">
            <v>M2</v>
          </cell>
          <cell r="E3139">
            <v>9.08</v>
          </cell>
        </row>
        <row r="3140">
          <cell r="A3140" t="str">
            <v>16.35.022</v>
          </cell>
          <cell r="B3140" t="str">
            <v>PREPARACAO DO SUBSTRATO POR APICOAMENTO MANUAL DA SUPERFICIE</v>
          </cell>
          <cell r="D3140" t="str">
            <v>M2</v>
          </cell>
          <cell r="E3140">
            <v>68.67</v>
          </cell>
        </row>
        <row r="3141">
          <cell r="A3141" t="str">
            <v>16.36.001</v>
          </cell>
          <cell r="B3141" t="str">
            <v>REPAROS SUPERF ARGAM MONOCOMP CIMENTO C/POLÍMEROS (1,0&lt;ESP&lt;3.0CM)</v>
          </cell>
          <cell r="D3141" t="str">
            <v>M2</v>
          </cell>
          <cell r="E3141">
            <v>317.02999999999997</v>
          </cell>
        </row>
        <row r="3142">
          <cell r="A3142" t="str">
            <v>16.36.002</v>
          </cell>
          <cell r="B3142" t="str">
            <v>REPAROS SUPERF ARGAM BICOMP CIMENTO C/POLÍMERO ACRILICO (1,0&lt;ESP&lt;3.0C</v>
          </cell>
          <cell r="D3142" t="str">
            <v>M2</v>
          </cell>
          <cell r="E3142">
            <v>509.55</v>
          </cell>
        </row>
        <row r="3143">
          <cell r="A3143" t="str">
            <v>16.36.003</v>
          </cell>
          <cell r="B3143" t="str">
            <v>REPAROS SUPERF ARGAM BICOMP CIMENTO C/POLÍMERO ACRILICO E FIBRA SINT (1,0&lt;ESP&lt;3,0CM)</v>
          </cell>
          <cell r="D3143" t="str">
            <v>M2</v>
          </cell>
          <cell r="E3143">
            <v>555.6</v>
          </cell>
        </row>
        <row r="3144">
          <cell r="A3144" t="str">
            <v>16.36.005</v>
          </cell>
          <cell r="B3144" t="str">
            <v>REPAROS SUPERF LOCALIZ, ARGAM POLIMERICA BASE EPOXI (0,5&lt;ESP&lt;1,5CM)</v>
          </cell>
          <cell r="D3144" t="str">
            <v>M2</v>
          </cell>
          <cell r="E3144">
            <v>1091.55</v>
          </cell>
        </row>
        <row r="3145">
          <cell r="A3145" t="str">
            <v>16.36.006</v>
          </cell>
          <cell r="B3145" t="str">
            <v>REPAROS SUPERF LOCALIZ,ARGAM POLIMERICA BASE POLIESTER (0,5&lt;ESP&lt;1,5CM)</v>
          </cell>
          <cell r="D3145" t="str">
            <v>M2</v>
          </cell>
          <cell r="E3145">
            <v>627.44000000000005</v>
          </cell>
        </row>
        <row r="3146">
          <cell r="A3146" t="str">
            <v>16.37.001</v>
          </cell>
          <cell r="B3146" t="str">
            <v>REPAROS SUPERF ARGAM MONOCOMP CIMENTO C/POLÍMEROS (1,0&lt;ESP&lt;5,0CM)</v>
          </cell>
          <cell r="D3146" t="str">
            <v>M2</v>
          </cell>
          <cell r="E3146">
            <v>403.74</v>
          </cell>
        </row>
        <row r="3147">
          <cell r="A3147" t="str">
            <v>16.37.002</v>
          </cell>
          <cell r="B3147" t="str">
            <v>REPAROS SUPERF ARGAM BICOMP CIMENTO C/POLÍMERO ACRILICO (1,0&lt;ESP&lt;5,0C</v>
          </cell>
          <cell r="D3147" t="str">
            <v>M2</v>
          </cell>
          <cell r="E3147">
            <v>711.78</v>
          </cell>
        </row>
        <row r="3148">
          <cell r="A3148" t="str">
            <v>16.37.003</v>
          </cell>
          <cell r="B3148" t="str">
            <v>REPAROS SUPERF ARGAM BICOMP  CIMENTO C/POLÍMERO ACRILICO E FIBRA SINT (1,0&lt;ESP&lt;5,0CM)</v>
          </cell>
          <cell r="D3148" t="str">
            <v>M2</v>
          </cell>
          <cell r="E3148">
            <v>785.46</v>
          </cell>
        </row>
        <row r="3149">
          <cell r="A3149" t="str">
            <v>16.37.005</v>
          </cell>
          <cell r="B3149" t="str">
            <v>REPAROS SUPERF COM ARGAMASSA MONOCOMP CIMENTO C/POLÍMEROS PROJETADA (1,0&lt;ESP&lt;7,0CM)</v>
          </cell>
          <cell r="D3149" t="str">
            <v>M2</v>
          </cell>
          <cell r="E3149">
            <v>635.4</v>
          </cell>
        </row>
        <row r="3150">
          <cell r="A3150" t="str">
            <v>16.37.006</v>
          </cell>
          <cell r="B3150" t="str">
            <v>REPAROS SUPERF COM ARGAM BICOMP CIMENTO C/POLÍMERO ACRILICO PROJETADA (1,0&lt;ESP&lt;7,0CM)</v>
          </cell>
          <cell r="D3150" t="str">
            <v>M2</v>
          </cell>
          <cell r="E3150">
            <v>1174.46</v>
          </cell>
        </row>
        <row r="3151">
          <cell r="A3151" t="str">
            <v>16.37.007</v>
          </cell>
          <cell r="B3151" t="str">
            <v>REPAROS SUPERF COM ARGAM BICOMP CIMENTO C/POLÍMERO ACRILICO E FIBRA SINT PROJETADA (1,0&lt;ESP&lt;7,0CM)</v>
          </cell>
          <cell r="D3151" t="str">
            <v>M2</v>
          </cell>
          <cell r="E3151">
            <v>1303.4000000000001</v>
          </cell>
        </row>
        <row r="3152">
          <cell r="A3152" t="str">
            <v>16.37.009</v>
          </cell>
          <cell r="B3152" t="str">
            <v>REPAROS SUPERF ESTUCAM CORRETIVO ARGAM MONOCOMP C/POLÍMEROS ESP&lt;5MM</v>
          </cell>
          <cell r="D3152" t="str">
            <v>M2</v>
          </cell>
          <cell r="E3152">
            <v>65.56</v>
          </cell>
        </row>
        <row r="3153">
          <cell r="A3153" t="str">
            <v>16.37.010</v>
          </cell>
          <cell r="B3153" t="str">
            <v>REPAROS SUPERF ESTUCAM CORRETIVO ARGAM BICOMP CIMENTO C/POLÍMERO ACRILICO ESP&lt;5MM</v>
          </cell>
          <cell r="D3153" t="str">
            <v>M2</v>
          </cell>
          <cell r="E3153">
            <v>104.07</v>
          </cell>
        </row>
        <row r="3154">
          <cell r="A3154" t="str">
            <v>16.37.011</v>
          </cell>
          <cell r="B3154" t="str">
            <v>REPAROS SUPERF ESTUCAM CORRETIVO ARGAM BICOMP CIMENTO C/POLÍMERO ACRILICO E FIBRA SINT ESP&lt;5MM</v>
          </cell>
          <cell r="D3154" t="str">
            <v>M2</v>
          </cell>
          <cell r="E3154">
            <v>113.28</v>
          </cell>
        </row>
        <row r="3155">
          <cell r="A3155" t="str">
            <v>16.38.001</v>
          </cell>
          <cell r="B3155" t="str">
            <v>REPAROS DE JUNTAS C/ARGAM MONOCOMP CIMENTO C/POLÍMEROS</v>
          </cell>
          <cell r="D3155" t="str">
            <v>M2</v>
          </cell>
          <cell r="E3155">
            <v>364.08</v>
          </cell>
        </row>
        <row r="3156">
          <cell r="A3156" t="str">
            <v>16.38.002</v>
          </cell>
          <cell r="B3156" t="str">
            <v>REPAROS DE JUNTAS C/ARGAM BICOMP CIMENTO C/POLÍMERO ACRILICO</v>
          </cell>
          <cell r="D3156" t="str">
            <v>M2</v>
          </cell>
          <cell r="E3156">
            <v>556.6</v>
          </cell>
        </row>
        <row r="3157">
          <cell r="A3157" t="str">
            <v>16.38.003</v>
          </cell>
          <cell r="B3157" t="str">
            <v>REPAROS DE JUNTAS C/ARGAM BICOMP CIMENTO C/ POLÍMERO ACRILICO E FIBRA SINT</v>
          </cell>
          <cell r="D3157" t="str">
            <v>M2</v>
          </cell>
          <cell r="E3157">
            <v>602.65</v>
          </cell>
        </row>
        <row r="3158">
          <cell r="A3158" t="str">
            <v>16.38.005</v>
          </cell>
          <cell r="B3158" t="str">
            <v>REPAROS EM JUNTAS, C/ARGAM BASE EPOXI P/ESP ATE 1,5CM</v>
          </cell>
          <cell r="D3158" t="str">
            <v>M2</v>
          </cell>
          <cell r="E3158">
            <v>1138.5999999999999</v>
          </cell>
        </row>
        <row r="3159">
          <cell r="A3159" t="str">
            <v>16.38.006</v>
          </cell>
          <cell r="B3159" t="str">
            <v>JUNTAS C/ELASTOMEROS POLISSULFETOS OU BOR SILICONE SEC TRANSV 2X2CM</v>
          </cell>
          <cell r="D3159" t="str">
            <v>D3</v>
          </cell>
          <cell r="E3159">
            <v>284.99</v>
          </cell>
        </row>
        <row r="3160">
          <cell r="A3160" t="str">
            <v>16.39.001</v>
          </cell>
          <cell r="B3160" t="str">
            <v>REPAROS PROFUNDOS COM GRAUTE BASE CIMENTO (3,0&lt;ESP&lt;5,0CM)</v>
          </cell>
          <cell r="D3160" t="str">
            <v>M3</v>
          </cell>
          <cell r="E3160">
            <v>5770.06</v>
          </cell>
        </row>
        <row r="3161">
          <cell r="A3161" t="str">
            <v>16.39.002</v>
          </cell>
          <cell r="B3161" t="str">
            <v>REPAROS PROFUNDOS, MICROCONCRETO COM POLIMEROS (5,0&lt;ESP&lt;30,0CM)</v>
          </cell>
          <cell r="D3161" t="str">
            <v>M3</v>
          </cell>
          <cell r="E3161">
            <v>6125.83</v>
          </cell>
        </row>
        <row r="3162">
          <cell r="A3162" t="str">
            <v>16.39.003</v>
          </cell>
          <cell r="B3162" t="str">
            <v>REPAROS PROF EXEC C/ARGAM SECA DRY PACK ISENTA RETR(3,0&lt;ESP&lt;10,0CM)</v>
          </cell>
          <cell r="D3162" t="str">
            <v>M3</v>
          </cell>
          <cell r="E3162">
            <v>8272.69</v>
          </cell>
        </row>
        <row r="3163">
          <cell r="A3163" t="str">
            <v>16.39.004</v>
          </cell>
          <cell r="B3163" t="str">
            <v>FORMAS PARA REPAROS PROFUNDOS (ESP&gt;3,0CM)</v>
          </cell>
          <cell r="D3163" t="str">
            <v>M2</v>
          </cell>
          <cell r="E3163">
            <v>457.88</v>
          </cell>
        </row>
        <row r="3164">
          <cell r="A3164" t="str">
            <v>16.39.005</v>
          </cell>
          <cell r="B3164" t="str">
            <v>APLICACAO DE MEMBRANA DE CURA QUIMICA EM REPAROS ESTRUTURAIS</v>
          </cell>
          <cell r="D3164" t="str">
            <v>M2</v>
          </cell>
          <cell r="E3164">
            <v>13.01</v>
          </cell>
        </row>
        <row r="3165">
          <cell r="A3165" t="str">
            <v>16.40.001</v>
          </cell>
          <cell r="B3165" t="str">
            <v>PROTECAO DE ARMADURAS COM TINTA DE ALTO TEOR DE ZINCO</v>
          </cell>
          <cell r="D3165" t="str">
            <v>M</v>
          </cell>
          <cell r="E3165">
            <v>7.87</v>
          </cell>
        </row>
        <row r="3166">
          <cell r="A3166" t="str">
            <v>16.40.002</v>
          </cell>
          <cell r="B3166" t="str">
            <v>ARGAMASSA OU CONCRETO DE REPARO COM INIBIDORES DE CORROSAO</v>
          </cell>
          <cell r="D3166" t="str">
            <v>M3</v>
          </cell>
          <cell r="E3166">
            <v>1828.15</v>
          </cell>
        </row>
        <row r="3167">
          <cell r="A3167" t="str">
            <v>16.41.001</v>
          </cell>
          <cell r="B3167" t="str">
            <v>EMENDA POR TRASPASSE, PARA RECONSTITUICAO DA SECAO DA ARMADURA</v>
          </cell>
          <cell r="D3167" t="str">
            <v>KG</v>
          </cell>
          <cell r="E3167">
            <v>18.5</v>
          </cell>
        </row>
        <row r="3168">
          <cell r="A3168" t="str">
            <v>16.41.002</v>
          </cell>
          <cell r="B3168" t="str">
            <v>EMENDAS POR SOLDA DE TOPO, P/RECONSTITUICAO DA SECAO DA ARMADURA</v>
          </cell>
          <cell r="D3168" t="str">
            <v>UN</v>
          </cell>
          <cell r="E3168">
            <v>23.43</v>
          </cell>
        </row>
        <row r="3169">
          <cell r="A3169" t="str">
            <v>16.42.001</v>
          </cell>
          <cell r="B3169" t="str">
            <v>REPARO ESTRUTURAL POR INJECAO RESINA BASE EPOXI EM FISSURAS 0,3A9,0MM</v>
          </cell>
          <cell r="D3169" t="str">
            <v>M</v>
          </cell>
          <cell r="E3169">
            <v>546.28</v>
          </cell>
        </row>
        <row r="3170">
          <cell r="A3170" t="str">
            <v>16.42.002</v>
          </cell>
          <cell r="B3170" t="str">
            <v>REPARO ESTRUTURAL C/APLICACAO DE GRAUTE BASE EPOXI TRINCAS DE 10A40MM</v>
          </cell>
          <cell r="D3170" t="str">
            <v>M</v>
          </cell>
          <cell r="E3170">
            <v>181.58</v>
          </cell>
        </row>
        <row r="3171">
          <cell r="A3171" t="str">
            <v>16.42.003</v>
          </cell>
          <cell r="B3171" t="str">
            <v>REPARO ESTR VIGAS LAJES PILARES C/APLIC GRAUTE BASE EPOXI VAOS 35A70MM</v>
          </cell>
          <cell r="D3171" t="str">
            <v>M</v>
          </cell>
          <cell r="E3171">
            <v>243.82</v>
          </cell>
        </row>
        <row r="3172">
          <cell r="A3172" t="str">
            <v>16.42.004</v>
          </cell>
          <cell r="B3172" t="str">
            <v>TRATAMENTO DE MICRO FISSURAS POR SILICATACAO OU FLUORSILICATACAO</v>
          </cell>
          <cell r="D3172" t="str">
            <v>M2</v>
          </cell>
          <cell r="E3172">
            <v>20.89</v>
          </cell>
        </row>
        <row r="3173">
          <cell r="A3173" t="str">
            <v>16.43.001</v>
          </cell>
          <cell r="B3173" t="str">
            <v>FUROS EM CONCRETO COM D=1" E PROFUNDIDADE 5CM</v>
          </cell>
          <cell r="D3173" t="str">
            <v>UN</v>
          </cell>
          <cell r="E3173">
            <v>14.44</v>
          </cell>
        </row>
        <row r="3174">
          <cell r="A3174" t="str">
            <v>16.43.002</v>
          </cell>
          <cell r="B3174" t="str">
            <v>FUROS EM CONCRETO COM D=1" E PROFUNDIDADE 15CM</v>
          </cell>
          <cell r="D3174" t="str">
            <v>UN</v>
          </cell>
          <cell r="E3174">
            <v>42.37</v>
          </cell>
        </row>
        <row r="3175">
          <cell r="A3175" t="str">
            <v>16.43.003</v>
          </cell>
          <cell r="B3175" t="str">
            <v>FUROS EM CONCRETO COM D=1" E PROFUNDIDADE 30CM</v>
          </cell>
          <cell r="D3175" t="str">
            <v>UN</v>
          </cell>
          <cell r="E3175">
            <v>24.67</v>
          </cell>
        </row>
        <row r="3176">
          <cell r="A3176" t="str">
            <v>16.43.004</v>
          </cell>
          <cell r="B3176" t="str">
            <v>FUROS EM CONCRETO COM D=3/4" E PROFUNDIDADE 5CM</v>
          </cell>
          <cell r="D3176" t="str">
            <v>UN</v>
          </cell>
          <cell r="E3176">
            <v>13.06</v>
          </cell>
        </row>
        <row r="3177">
          <cell r="A3177" t="str">
            <v>16.43.005</v>
          </cell>
          <cell r="B3177" t="str">
            <v>FUROS EM CONCRETO COM D=3/4" E PROFUNDIDADE 15CM</v>
          </cell>
          <cell r="D3177" t="str">
            <v>UN</v>
          </cell>
          <cell r="E3177">
            <v>35.92</v>
          </cell>
        </row>
        <row r="3178">
          <cell r="A3178" t="str">
            <v>16.43.006</v>
          </cell>
          <cell r="B3178" t="str">
            <v>FUROS EM CONCRETO COM D=3/4" E PROFUNDIDADE 30CM</v>
          </cell>
          <cell r="D3178" t="str">
            <v>UN</v>
          </cell>
          <cell r="E3178">
            <v>22.61</v>
          </cell>
        </row>
        <row r="3179">
          <cell r="A3179" t="str">
            <v>16.43.007</v>
          </cell>
          <cell r="B3179" t="str">
            <v>FUROS EM CONCRETO COM D=1/2" E PROFUNDIDADE 5CM</v>
          </cell>
          <cell r="D3179" t="str">
            <v>UN</v>
          </cell>
          <cell r="E3179">
            <v>8.9499999999999993</v>
          </cell>
        </row>
        <row r="3180">
          <cell r="A3180" t="str">
            <v>16.43.008</v>
          </cell>
          <cell r="B3180" t="str">
            <v>FUROS EM CONCRETO COM D=1/2" E PROFUNDIDADE 15CM</v>
          </cell>
          <cell r="D3180" t="str">
            <v>UN</v>
          </cell>
          <cell r="E3180">
            <v>28.38</v>
          </cell>
        </row>
        <row r="3181">
          <cell r="A3181" t="str">
            <v>16.43.009</v>
          </cell>
          <cell r="B3181" t="str">
            <v>FUROS EM CONCRETO COM D=1/2" E PROFUNDIDADE 30CM</v>
          </cell>
          <cell r="D3181" t="str">
            <v>UN</v>
          </cell>
          <cell r="E3181">
            <v>20.09</v>
          </cell>
        </row>
        <row r="3182">
          <cell r="A3182" t="str">
            <v>16.43.010</v>
          </cell>
          <cell r="B3182" t="str">
            <v>FUROS EM CONCRETO COM D=3/8" E PROFUNDIDADE 5CM</v>
          </cell>
          <cell r="D3182" t="str">
            <v>UN</v>
          </cell>
          <cell r="E3182">
            <v>7.66</v>
          </cell>
        </row>
        <row r="3183">
          <cell r="A3183" t="str">
            <v>16.43.011</v>
          </cell>
          <cell r="B3183" t="str">
            <v>FUROS EM CONCRETO COM D=3/8" E PROFUNDIDADE 15CM</v>
          </cell>
          <cell r="D3183" t="str">
            <v>UN</v>
          </cell>
          <cell r="E3183">
            <v>24.07</v>
          </cell>
        </row>
        <row r="3184">
          <cell r="A3184" t="str">
            <v>16.43.012</v>
          </cell>
          <cell r="B3184" t="str">
            <v>FUROS EM CONCRETO COM D=3/8" E PROFUNDIDADE 30CM</v>
          </cell>
          <cell r="D3184" t="str">
            <v>UN</v>
          </cell>
          <cell r="E3184">
            <v>22.19</v>
          </cell>
        </row>
        <row r="3185">
          <cell r="A3185" t="str">
            <v>16.43.013</v>
          </cell>
          <cell r="B3185" t="str">
            <v>FURO EM CONCRETO COM D=3/8"</v>
          </cell>
          <cell r="D3185" t="str">
            <v>M</v>
          </cell>
          <cell r="E3185">
            <v>63.98</v>
          </cell>
        </row>
        <row r="3186">
          <cell r="A3186" t="str">
            <v>16.43.014</v>
          </cell>
          <cell r="B3186" t="str">
            <v>FURO EM CONCRETO COM D=1/2"</v>
          </cell>
          <cell r="D3186" t="str">
            <v>M</v>
          </cell>
          <cell r="E3186">
            <v>85.49</v>
          </cell>
        </row>
        <row r="3187">
          <cell r="A3187" t="str">
            <v>16.43.015</v>
          </cell>
          <cell r="B3187" t="str">
            <v>FURO EM CONCRETO COM D=5/8"</v>
          </cell>
          <cell r="D3187" t="str">
            <v>M</v>
          </cell>
          <cell r="E3187">
            <v>113.56</v>
          </cell>
        </row>
        <row r="3188">
          <cell r="A3188" t="str">
            <v>16.43.016</v>
          </cell>
          <cell r="B3188" t="str">
            <v>FURO EM CONCRETO COM D=3/4"</v>
          </cell>
          <cell r="D3188" t="str">
            <v>M</v>
          </cell>
          <cell r="E3188">
            <v>142.59</v>
          </cell>
        </row>
        <row r="3189">
          <cell r="A3189" t="str">
            <v>16.43.017</v>
          </cell>
          <cell r="B3189" t="str">
            <v>FURO EM CONCRETO COM D=1"</v>
          </cell>
          <cell r="D3189" t="str">
            <v>M</v>
          </cell>
          <cell r="E3189">
            <v>181.91</v>
          </cell>
        </row>
        <row r="3190">
          <cell r="A3190" t="str">
            <v>16.43.020</v>
          </cell>
          <cell r="B3190" t="str">
            <v>TAXA DE MOBILIZAÇÃO EQUIP. FUROS EM CONCRETO</v>
          </cell>
          <cell r="D3190" t="str">
            <v>UN</v>
          </cell>
          <cell r="E3190">
            <v>463.23</v>
          </cell>
        </row>
        <row r="3191">
          <cell r="A3191" t="str">
            <v>16.43.099</v>
          </cell>
          <cell r="B3191" t="str">
            <v>SERVIÇOS DE FUROS EM CONCRETO</v>
          </cell>
          <cell r="D3191" t="str">
            <v>MV</v>
          </cell>
          <cell r="E3191">
            <v>710.02</v>
          </cell>
        </row>
        <row r="3192">
          <cell r="A3192" t="str">
            <v>16.44.001</v>
          </cell>
          <cell r="B3192" t="str">
            <v>FORNECIMENTO E COLOCACAO DE CHUMBADORES QUIMICOS D=3/4"</v>
          </cell>
          <cell r="D3192" t="str">
            <v>UN</v>
          </cell>
          <cell r="E3192">
            <v>95.41</v>
          </cell>
        </row>
        <row r="3193">
          <cell r="A3193" t="str">
            <v>16.44.002</v>
          </cell>
          <cell r="B3193" t="str">
            <v>FORNECIMENTO E COLOCACAO DE CHUMBADORES QUIMICOS D=1/2"</v>
          </cell>
          <cell r="D3193" t="str">
            <v>UN</v>
          </cell>
          <cell r="E3193">
            <v>42.68</v>
          </cell>
        </row>
        <row r="3194">
          <cell r="A3194" t="str">
            <v>16.44.003</v>
          </cell>
          <cell r="B3194" t="str">
            <v>FORNECIMENTO E COLOCACAO DE CHUMBADORES QUIMICOS D=3/8"</v>
          </cell>
          <cell r="D3194" t="str">
            <v>UN</v>
          </cell>
          <cell r="E3194">
            <v>26.83</v>
          </cell>
        </row>
        <row r="3195">
          <cell r="A3195" t="str">
            <v>16.44.099</v>
          </cell>
          <cell r="B3195" t="str">
            <v>SERVIÇOS DE FORNECIMENTO E COLOCACAO DE CHUMBADORES QUIMICOS</v>
          </cell>
          <cell r="D3195" t="str">
            <v>MV</v>
          </cell>
          <cell r="E3195">
            <v>710.02</v>
          </cell>
        </row>
        <row r="3196">
          <cell r="A3196" t="str">
            <v>16.45.001</v>
          </cell>
          <cell r="B3196" t="str">
            <v>FORNECIMENTO E COLOCACAO DE CHUMBADORES EXPANSIVEIS D=3/4"</v>
          </cell>
          <cell r="D3196" t="str">
            <v>UN</v>
          </cell>
          <cell r="E3196">
            <v>39.75</v>
          </cell>
        </row>
        <row r="3197">
          <cell r="A3197" t="str">
            <v>16.45.002</v>
          </cell>
          <cell r="B3197" t="str">
            <v>FORNECIMENTO E COLOCACAO DE CHUMBADORES EXPANSIVEIS D=1/2"</v>
          </cell>
          <cell r="D3197" t="str">
            <v>UN</v>
          </cell>
          <cell r="E3197">
            <v>17.11</v>
          </cell>
        </row>
        <row r="3198">
          <cell r="A3198" t="str">
            <v>16.45.003</v>
          </cell>
          <cell r="B3198" t="str">
            <v>FORNECIMENTO E COLOCACAO DE CHUMBADORES EXPANSIVEIS D=3/8"</v>
          </cell>
          <cell r="D3198" t="str">
            <v>UN</v>
          </cell>
          <cell r="E3198">
            <v>9.48</v>
          </cell>
        </row>
        <row r="3199">
          <cell r="A3199" t="str">
            <v>16.45.010</v>
          </cell>
          <cell r="B3199" t="str">
            <v>PINOS WALSIWA PARA FIXACAO DE ARMADURAS</v>
          </cell>
          <cell r="D3199" t="str">
            <v>UN</v>
          </cell>
          <cell r="E3199">
            <v>21.57</v>
          </cell>
        </row>
        <row r="3200">
          <cell r="A3200" t="str">
            <v>16.46.001</v>
          </cell>
          <cell r="B3200" t="str">
            <v>ANCORAGEM DE BARRAS DE ACO, COM RESINA BASE DE POLIESTER</v>
          </cell>
          <cell r="D3200" t="str">
            <v>D3</v>
          </cell>
          <cell r="E3200">
            <v>125.62</v>
          </cell>
        </row>
        <row r="3201">
          <cell r="A3201" t="str">
            <v>16.46.002</v>
          </cell>
          <cell r="B3201" t="str">
            <v>ANCORAGEM DE BARRAS DE ACO COM RESINA BASE EPOXI</v>
          </cell>
          <cell r="D3201" t="str">
            <v>D3</v>
          </cell>
          <cell r="E3201">
            <v>156.46</v>
          </cell>
        </row>
        <row r="3202">
          <cell r="A3202" t="str">
            <v>16.47.001</v>
          </cell>
          <cell r="B3202" t="str">
            <v>PREPARACAO DE PONTE DE ADERENCIA COM ADESIVO ACRILICO</v>
          </cell>
          <cell r="D3202" t="str">
            <v>M2</v>
          </cell>
          <cell r="E3202">
            <v>23.19</v>
          </cell>
        </row>
        <row r="3203">
          <cell r="A3203" t="str">
            <v>16.47.002</v>
          </cell>
          <cell r="B3203" t="str">
            <v>PREPARACAO DE PONTE DE ADERENCIA COM ADESIVO BASE EPOXI</v>
          </cell>
          <cell r="D3203" t="str">
            <v>M2</v>
          </cell>
          <cell r="E3203">
            <v>124.56</v>
          </cell>
        </row>
        <row r="3204">
          <cell r="A3204" t="str">
            <v>16.48.001</v>
          </cell>
          <cell r="B3204" t="str">
            <v>LIXAMENTO MANUAL</v>
          </cell>
          <cell r="D3204" t="str">
            <v>M2</v>
          </cell>
          <cell r="E3204">
            <v>15.75</v>
          </cell>
        </row>
        <row r="3205">
          <cell r="A3205" t="str">
            <v>16.48.002</v>
          </cell>
          <cell r="B3205" t="str">
            <v>LIXAMENTO GROSSO OU FINO COM LIXADEIRA ELETRICA</v>
          </cell>
          <cell r="D3205" t="str">
            <v>M2</v>
          </cell>
          <cell r="E3205">
            <v>23</v>
          </cell>
        </row>
        <row r="3206">
          <cell r="A3206" t="str">
            <v>16.48.003</v>
          </cell>
          <cell r="B3206" t="str">
            <v>APLICACAO MANUAL DE ESTUQUE E PREPARO DE PASTA</v>
          </cell>
          <cell r="D3206" t="str">
            <v>M2</v>
          </cell>
          <cell r="E3206">
            <v>24.99</v>
          </cell>
        </row>
        <row r="3207">
          <cell r="A3207" t="str">
            <v>16.48.004</v>
          </cell>
          <cell r="B3207" t="str">
            <v>POLIMENTO DO ESTUQUE, LIXAMENTO MANUAL</v>
          </cell>
          <cell r="D3207" t="str">
            <v>M2</v>
          </cell>
          <cell r="E3207">
            <v>8.89</v>
          </cell>
        </row>
        <row r="3208">
          <cell r="A3208" t="str">
            <v>16.48.005</v>
          </cell>
          <cell r="B3208" t="str">
            <v>APLICACAO PINTURA HIDROFUGANTE UMA DEMAO,SILICONE BASE AGUA</v>
          </cell>
          <cell r="D3208" t="str">
            <v>M2</v>
          </cell>
          <cell r="E3208">
            <v>28.16</v>
          </cell>
        </row>
        <row r="3209">
          <cell r="A3209" t="str">
            <v>16.48.006</v>
          </cell>
          <cell r="B3209" t="str">
            <v>APLICACAO PINTURA HIDROFUGANTE EM DUAS DEMAOS,SILICONE BASE SOLVENTE</v>
          </cell>
          <cell r="D3209" t="str">
            <v>M2</v>
          </cell>
          <cell r="E3209">
            <v>81.260000000000005</v>
          </cell>
        </row>
        <row r="3210">
          <cell r="A3210" t="str">
            <v>16.48.007</v>
          </cell>
          <cell r="B3210" t="str">
            <v>APLICAÇAO PINTURA HIDROF. DUAS DEMAOS, SILOXANO OLIGOMERICO BASE
SOLVENTE</v>
          </cell>
          <cell r="D3210" t="str">
            <v>M2</v>
          </cell>
          <cell r="E3210">
            <v>39.36</v>
          </cell>
        </row>
        <row r="3211">
          <cell r="A3211" t="str">
            <v>16.48.008</v>
          </cell>
          <cell r="B3211" t="str">
            <v>APLICAÇAO PINTURA HIDROF. DUAS DEMAOS, SILOXANO POLIMERICO BASE SOLVENTE</v>
          </cell>
          <cell r="D3211" t="str">
            <v>M2</v>
          </cell>
          <cell r="E3211">
            <v>39.68</v>
          </cell>
        </row>
        <row r="3212">
          <cell r="A3212" t="str">
            <v>16.48.009</v>
          </cell>
          <cell r="B3212" t="str">
            <v>APLICACAO PINTURA IMPERM DUAS DEMAOS VERNIZ EPOXI BICOMPONENTE</v>
          </cell>
          <cell r="D3212" t="str">
            <v>M2</v>
          </cell>
          <cell r="E3212">
            <v>56</v>
          </cell>
        </row>
        <row r="3213">
          <cell r="A3213" t="str">
            <v>16.48.010</v>
          </cell>
          <cell r="B3213" t="str">
            <v>APLICACAO PINTURA IMPERM DUAS DEMAOS VERNIZ POLIUR ALIF BICOMPONENTES</v>
          </cell>
          <cell r="D3213" t="str">
            <v>M2</v>
          </cell>
          <cell r="E3213">
            <v>57.12</v>
          </cell>
        </row>
        <row r="3214">
          <cell r="A3214" t="str">
            <v>16.48.011</v>
          </cell>
          <cell r="B3214" t="str">
            <v>APLICACAO PINTURA IMPERM DUAS DEMAOS VERNIZ POLIUR ALIF MONOCOMPONENTE</v>
          </cell>
          <cell r="D3214" t="str">
            <v>M2</v>
          </cell>
          <cell r="E3214">
            <v>49.51</v>
          </cell>
        </row>
        <row r="3215">
          <cell r="A3215" t="str">
            <v>16.48.012</v>
          </cell>
          <cell r="B3215" t="str">
            <v>APLICACAO PINTURA IMPERM DUAS DEMAOS VERNIZ ACRILICO BASE SOLVENTE</v>
          </cell>
          <cell r="D3215" t="str">
            <v>M2</v>
          </cell>
          <cell r="E3215">
            <v>56.65</v>
          </cell>
        </row>
        <row r="3216">
          <cell r="A3216" t="str">
            <v>16.48.013</v>
          </cell>
          <cell r="B3216" t="str">
            <v>APLICACAO PINTURA IMPERM PRIMER DUAS DEMAOS VERNIZ ACRILICO BASE AGUA</v>
          </cell>
          <cell r="D3216" t="str">
            <v>M2</v>
          </cell>
          <cell r="E3216">
            <v>42.49</v>
          </cell>
        </row>
        <row r="3217">
          <cell r="A3217" t="str">
            <v>16.48.014</v>
          </cell>
          <cell r="B3217" t="str">
            <v>APLICACAO PINTURA IMPERM DUAS DEMAOS,BORRACHA CLORADA BASE
SOLVENTE</v>
          </cell>
          <cell r="D3217" t="str">
            <v>M2</v>
          </cell>
          <cell r="E3217">
            <v>85.65</v>
          </cell>
        </row>
        <row r="3218">
          <cell r="A3218" t="str">
            <v>16.48.015</v>
          </cell>
          <cell r="B3218" t="str">
            <v>APLICACAO PINTURA IMPERM DUAS DEMAOS SITEMA DUPLO EPOXI POLIURETANO</v>
          </cell>
          <cell r="D3218" t="str">
            <v>M2</v>
          </cell>
          <cell r="E3218">
            <v>92.86</v>
          </cell>
        </row>
        <row r="3219">
          <cell r="A3219" t="str">
            <v>16.48.016</v>
          </cell>
          <cell r="B3219" t="str">
            <v>APLICACAO PINTURA IMPERM DUAS DEMAOS SISTEMA DUPLO SILANO SILOXANO</v>
          </cell>
          <cell r="D3219" t="str">
            <v>M2</v>
          </cell>
          <cell r="E3219">
            <v>61.06</v>
          </cell>
        </row>
        <row r="3220">
          <cell r="A3220" t="str">
            <v>16.48.031</v>
          </cell>
          <cell r="B3220" t="str">
            <v>PREPARACAO SUPERF C/ JATEAMENTO ABRAS PAD SA 2X1/2" APLIC FUNDO PRIMER</v>
          </cell>
          <cell r="D3220" t="str">
            <v>M2</v>
          </cell>
          <cell r="E3220">
            <v>117.22</v>
          </cell>
        </row>
        <row r="3221">
          <cell r="A3221" t="str">
            <v>16.48.035</v>
          </cell>
          <cell r="B3221" t="str">
            <v>PINTURA INTUMESCENTE P/ REVESTIMENTO CONTRA FOGO EM ESTR METALICA</v>
          </cell>
          <cell r="D3221" t="str">
            <v>M2</v>
          </cell>
          <cell r="E3221">
            <v>172.42</v>
          </cell>
        </row>
        <row r="3222">
          <cell r="A3222" t="str">
            <v>16.48.040</v>
          </cell>
          <cell r="B3222" t="str">
            <v>ARGAMASSA PROJETADA P/ REVESTIMENTO CONTRA FOGO EM ESTR METALICA</v>
          </cell>
          <cell r="D3222" t="str">
            <v>M2</v>
          </cell>
          <cell r="E3222">
            <v>248.42</v>
          </cell>
        </row>
        <row r="3223">
          <cell r="A3223" t="str">
            <v>16.49.001</v>
          </cell>
          <cell r="B3223" t="str">
            <v>APARELHO DE APOIO DE NEOPRENE FRETADO</v>
          </cell>
          <cell r="D3223" t="str">
            <v>D3</v>
          </cell>
          <cell r="E3223">
            <v>238.81</v>
          </cell>
        </row>
        <row r="3224">
          <cell r="A3224" t="str">
            <v>16.50.001</v>
          </cell>
          <cell r="B3224" t="str">
            <v>DEMOLIÇÃO DE TUBO DE F.G. P/ SUST DE TELA ALAMBR INCL BASE FIXAÇÃO</v>
          </cell>
          <cell r="D3224" t="str">
            <v>UN</v>
          </cell>
          <cell r="E3224">
            <v>35.71</v>
          </cell>
        </row>
        <row r="3225">
          <cell r="A3225" t="str">
            <v>16.50.002</v>
          </cell>
          <cell r="B3225" t="str">
            <v>DEMOLIÇÃO DE TELA DE ARAME GALVANIZADO</v>
          </cell>
          <cell r="D3225" t="str">
            <v>M2</v>
          </cell>
          <cell r="E3225">
            <v>3.03</v>
          </cell>
        </row>
        <row r="3226">
          <cell r="A3226" t="str">
            <v>16.50.010</v>
          </cell>
          <cell r="B3226" t="str">
            <v>DEMOLICAO DE PISO DE CONCRETO SIMPLES CAPEADO</v>
          </cell>
          <cell r="D3226" t="str">
            <v>M3</v>
          </cell>
          <cell r="E3226">
            <v>357.1</v>
          </cell>
        </row>
        <row r="3227">
          <cell r="A3227" t="str">
            <v>16.50.015</v>
          </cell>
          <cell r="B3227" t="str">
            <v>DEMOLICAO DE PISO DE CONCRETO COM RETRO ESCAVADEIRA</v>
          </cell>
          <cell r="D3227" t="str">
            <v>M3</v>
          </cell>
          <cell r="E3227">
            <v>182.37</v>
          </cell>
        </row>
        <row r="3228">
          <cell r="A3228" t="str">
            <v>16.50.099</v>
          </cell>
          <cell r="B3228" t="str">
            <v>DEMOLICOES</v>
          </cell>
          <cell r="D3228" t="str">
            <v>MV</v>
          </cell>
          <cell r="E3228">
            <v>710.02</v>
          </cell>
        </row>
        <row r="3229">
          <cell r="A3229" t="str">
            <v>16.80.002</v>
          </cell>
          <cell r="B3229" t="str">
            <v>TELA DE ARAME GALVANIZADO N.10 MALHA 2"</v>
          </cell>
          <cell r="D3229" t="str">
            <v>M2</v>
          </cell>
          <cell r="E3229">
            <v>125.2</v>
          </cell>
        </row>
        <row r="3230">
          <cell r="A3230" t="str">
            <v>16.80.006</v>
          </cell>
          <cell r="B3230" t="str">
            <v>FERRO TRABALHADO (GRADIL)</v>
          </cell>
          <cell r="D3230" t="str">
            <v>KG</v>
          </cell>
          <cell r="E3230">
            <v>53.72</v>
          </cell>
        </row>
        <row r="3231">
          <cell r="A3231" t="str">
            <v>16.80.007</v>
          </cell>
          <cell r="B3231" t="str">
            <v>PINGADEIRA PARA MUROS DE ALVENARIA</v>
          </cell>
          <cell r="D3231" t="str">
            <v>M</v>
          </cell>
          <cell r="E3231">
            <v>129.37</v>
          </cell>
        </row>
        <row r="3232">
          <cell r="A3232" t="str">
            <v>16.80.008</v>
          </cell>
          <cell r="B3232" t="str">
            <v>QUADRA DE ESPORTES - PISO DE CONCRETO NAO ARMADO</v>
          </cell>
          <cell r="D3232" t="str">
            <v>M2</v>
          </cell>
          <cell r="E3232">
            <v>121.89</v>
          </cell>
        </row>
        <row r="3233">
          <cell r="A3233" t="str">
            <v>16.80.009</v>
          </cell>
          <cell r="B3233" t="str">
            <v>QUADRA DE ESPORTES - PISO DE CONCRETO ARMADO</v>
          </cell>
          <cell r="D3233" t="str">
            <v>M2</v>
          </cell>
          <cell r="E3233">
            <v>140.63</v>
          </cell>
        </row>
        <row r="3234">
          <cell r="A3234" t="str">
            <v>16.80.010</v>
          </cell>
          <cell r="B3234" t="str">
            <v>TELA DE ARAME GALVANIZADO N.12 MALHA 2"</v>
          </cell>
          <cell r="D3234" t="str">
            <v>M2</v>
          </cell>
          <cell r="E3234">
            <v>96.68</v>
          </cell>
        </row>
        <row r="3235">
          <cell r="A3235" t="str">
            <v>16.80.012</v>
          </cell>
          <cell r="B3235" t="str">
            <v>TUBO DE F.G. 2" P/ SUSTENT TELA DE ALAMBRADO EXCL BASE-MONTANTE</v>
          </cell>
          <cell r="D3235" t="str">
            <v>M</v>
          </cell>
          <cell r="E3235">
            <v>118.55</v>
          </cell>
        </row>
        <row r="3236">
          <cell r="A3236" t="str">
            <v>16.80.013</v>
          </cell>
          <cell r="B3236" t="str">
            <v>PISO DE CONCRETO DESEMPENADO C/ REQUADRO 1.80CM E=6CM</v>
          </cell>
          <cell r="D3236" t="str">
            <v>M2</v>
          </cell>
          <cell r="E3236">
            <v>73.25</v>
          </cell>
        </row>
        <row r="3237">
          <cell r="A3237" t="str">
            <v>16.80.014</v>
          </cell>
          <cell r="B3237" t="str">
            <v>LASTRO DE BRITA GRADUADA COMPACTAÇÃO MECÂNICA E=8CM</v>
          </cell>
          <cell r="D3237" t="str">
            <v>M2</v>
          </cell>
          <cell r="E3237">
            <v>25.03</v>
          </cell>
        </row>
        <row r="3238">
          <cell r="A3238" t="str">
            <v>16.80.015</v>
          </cell>
          <cell r="B3238" t="str">
            <v>ISOLAMENTO COM LONA PRETA</v>
          </cell>
          <cell r="D3238" t="str">
            <v>M2</v>
          </cell>
          <cell r="E3238">
            <v>3.71</v>
          </cell>
        </row>
        <row r="3239">
          <cell r="A3239" t="str">
            <v>16.80.016</v>
          </cell>
          <cell r="B3239" t="str">
            <v>TELA Q-92 PARA PISO DE CONCRETO</v>
          </cell>
          <cell r="D3239" t="str">
            <v>M2</v>
          </cell>
          <cell r="E3239">
            <v>16.3</v>
          </cell>
        </row>
        <row r="3240">
          <cell r="A3240" t="str">
            <v>16.80.017</v>
          </cell>
          <cell r="B3240" t="str">
            <v>TELA Q-138 E ESPAÇADOR TRELIÇADO P/PISO DE CONCRETO</v>
          </cell>
          <cell r="D3240" t="str">
            <v>M2</v>
          </cell>
          <cell r="E3240">
            <v>31.6</v>
          </cell>
        </row>
        <row r="3241">
          <cell r="A3241" t="str">
            <v>16.80.018</v>
          </cell>
          <cell r="B3241" t="str">
            <v>PISO DE CONCRETO FCK=25MPA E=5CM</v>
          </cell>
          <cell r="D3241" t="str">
            <v>M2</v>
          </cell>
          <cell r="E3241">
            <v>39.479999999999997</v>
          </cell>
        </row>
        <row r="3242">
          <cell r="A3242" t="str">
            <v>16.80.019</v>
          </cell>
          <cell r="B3242" t="str">
            <v>PISO DE CONCRETO FCK=25MPA E=8CM DESEMPENAMENTO MECÂNICO</v>
          </cell>
          <cell r="D3242" t="str">
            <v>M2</v>
          </cell>
          <cell r="E3242">
            <v>115.76</v>
          </cell>
        </row>
        <row r="3243">
          <cell r="A3243" t="str">
            <v>16.80.022</v>
          </cell>
          <cell r="B3243" t="str">
            <v>CESTO PARA TABELA DE BASQUETE</v>
          </cell>
          <cell r="D3243" t="str">
            <v>UN</v>
          </cell>
          <cell r="E3243">
            <v>362.13</v>
          </cell>
        </row>
        <row r="3244">
          <cell r="A3244" t="str">
            <v>16.80.023</v>
          </cell>
          <cell r="B3244" t="str">
            <v>PISO DE CONCRETO COM FIBRA FCK=25MPA E=8CM DESEMPENAMENTO MECÂNICO</v>
          </cell>
          <cell r="D3244" t="str">
            <v>M2</v>
          </cell>
          <cell r="E3244">
            <v>118.82</v>
          </cell>
        </row>
        <row r="3245">
          <cell r="A3245" t="str">
            <v>16.80.024</v>
          </cell>
          <cell r="B3245" t="str">
            <v>TABELA DE BASQUETE COM ARO E CESTO</v>
          </cell>
          <cell r="D3245" t="str">
            <v>UN</v>
          </cell>
          <cell r="E3245">
            <v>1523.7</v>
          </cell>
        </row>
        <row r="3246">
          <cell r="A3246" t="str">
            <v>16.80.025</v>
          </cell>
          <cell r="B3246" t="str">
            <v>TUBO DE F.G. 1 1/4" P/ SUSTENT.TELA DE ALAMBRADO EXCL BASE-TRAVAMENTO</v>
          </cell>
          <cell r="D3246" t="str">
            <v>M</v>
          </cell>
          <cell r="E3246">
            <v>81.11</v>
          </cell>
        </row>
        <row r="3247">
          <cell r="A3247" t="str">
            <v>16.80.026</v>
          </cell>
          <cell r="B3247" t="str">
            <v>TRELIÇA METÁLICA GALV. A FOGO P/TABELA DE BASQUETE MOD.QE-37 A QE-40</v>
          </cell>
          <cell r="D3247" t="str">
            <v>M</v>
          </cell>
          <cell r="E3247">
            <v>1101.28</v>
          </cell>
        </row>
        <row r="3248">
          <cell r="A3248" t="str">
            <v>16.80.027</v>
          </cell>
          <cell r="B3248" t="str">
            <v>ARMAÇAO TELA  DE POLIESTER REFORÇADA COM FIBRA DE VIDRO (PRFV ) MALHA QUADRADA 15CM X 15CM DENSIDADE 0,38KG/M2  INCLUSIVE ESPAÇADOR E AMARRAÇAO  PARA PISO DE CONCRETO</v>
          </cell>
          <cell r="D3248" t="str">
            <v>M2</v>
          </cell>
          <cell r="E3248">
            <v>19.12</v>
          </cell>
        </row>
        <row r="3249">
          <cell r="A3249" t="str">
            <v>16.80.029</v>
          </cell>
          <cell r="B3249" t="str">
            <v>ARMAÇAO TELA  DE POLIESTER REFORÇADA COM FIBRA DE VIDRO (PRFV ) MALHA QUADRADA 10CM X 10CM DENSIDADE 0,37 KG/M2  INCLUSIVE ESPAÇADOR E AMARRAÇAO</v>
          </cell>
          <cell r="D3249" t="str">
            <v>M2</v>
          </cell>
          <cell r="E3249">
            <v>25.23</v>
          </cell>
        </row>
        <row r="3250">
          <cell r="A3250" t="str">
            <v>16.80.031</v>
          </cell>
          <cell r="B3250" t="str">
            <v>CONCRETO ESTRUTURAL Fck 20Mpa PREPARADO NO LOCAL, LANÇADO E ADENSADO</v>
          </cell>
          <cell r="D3250" t="str">
            <v>M3</v>
          </cell>
          <cell r="E3250">
            <v>878.09</v>
          </cell>
        </row>
        <row r="3251">
          <cell r="A3251" t="str">
            <v>16.80.032</v>
          </cell>
          <cell r="B3251" t="str">
            <v>ARMAÇAO TELA  DE POLIESTER REFORÇADA COM FIBRA DE VIDRO (PRFV ) MALHA QUADRADA 10CM X 10CM DENSIDADE 0,58KG/M2  INCLUSIVE ESPAÇADOR E AMARRAÇAO  PARA PISO DE CONCRETO</v>
          </cell>
          <cell r="D3251" t="str">
            <v>M2</v>
          </cell>
          <cell r="E3251">
            <v>36.58</v>
          </cell>
        </row>
        <row r="3252">
          <cell r="A3252" t="str">
            <v>16.80.035</v>
          </cell>
          <cell r="B3252" t="str">
            <v>ARMAÇAO TELA  DE POLIESTER REFORÇADA COM FIBRA DE VIDRO (PRFV ) MALHA QUADRADA 10CM X 10CM DENSIDADE 2,05KG/M2  INCLUSIVE ESPAÇADOR E AMARRAÇAO  PARA PISO DE CONCRETO</v>
          </cell>
          <cell r="D3252" t="str">
            <v>M2</v>
          </cell>
          <cell r="E3252">
            <v>60.14</v>
          </cell>
        </row>
        <row r="3253">
          <cell r="A3253" t="str">
            <v>16.80.070</v>
          </cell>
          <cell r="B3253" t="str">
            <v>SUMIDOURO - COROAMENTO, INCLUSIVE ESCAVACAO</v>
          </cell>
          <cell r="D3253" t="str">
            <v>M</v>
          </cell>
          <cell r="E3253">
            <v>2647.27</v>
          </cell>
        </row>
        <row r="3254">
          <cell r="A3254" t="str">
            <v>16.80.071</v>
          </cell>
          <cell r="B3254" t="str">
            <v>SUMIDOURO - ESCAVACAO</v>
          </cell>
          <cell r="D3254" t="str">
            <v>M</v>
          </cell>
          <cell r="E3254">
            <v>546.65</v>
          </cell>
        </row>
        <row r="3255">
          <cell r="A3255" t="str">
            <v>16.80.072</v>
          </cell>
          <cell r="B3255" t="str">
            <v>SUMIDOURO - BRITA</v>
          </cell>
          <cell r="D3255" t="str">
            <v>M3</v>
          </cell>
          <cell r="E3255">
            <v>259.27999999999997</v>
          </cell>
        </row>
        <row r="3256">
          <cell r="A3256" t="str">
            <v>16.80.084</v>
          </cell>
          <cell r="B3256" t="str">
            <v>DUTO COLETOR DE ENTULHO - LOCAÇÃO MENSAL</v>
          </cell>
          <cell r="D3256" t="str">
            <v>M</v>
          </cell>
          <cell r="E3256">
            <v>124.07</v>
          </cell>
        </row>
        <row r="3257">
          <cell r="A3257" t="str">
            <v>16.80.086</v>
          </cell>
          <cell r="B3257" t="str">
            <v>LIMPEZA DE APARELHOS SANITARIOS</v>
          </cell>
          <cell r="D3257" t="str">
            <v>UN</v>
          </cell>
          <cell r="E3257">
            <v>21.97</v>
          </cell>
        </row>
        <row r="3258">
          <cell r="A3258" t="str">
            <v>16.80.087</v>
          </cell>
          <cell r="B3258" t="str">
            <v>LIMPEZA DE REVESTIMENTOS HIDRAULICOS</v>
          </cell>
          <cell r="D3258" t="str">
            <v>M2</v>
          </cell>
          <cell r="E3258">
            <v>16.48</v>
          </cell>
        </row>
        <row r="3259">
          <cell r="A3259" t="str">
            <v>16.80.088</v>
          </cell>
          <cell r="B3259" t="str">
            <v>LIMPEZA DE VIDROS</v>
          </cell>
          <cell r="D3259" t="str">
            <v>M2</v>
          </cell>
          <cell r="E3259">
            <v>20.6</v>
          </cell>
        </row>
        <row r="3260">
          <cell r="A3260" t="str">
            <v>16.80.089</v>
          </cell>
          <cell r="B3260" t="str">
            <v>LIMPEZA DE CAIXA D'AGUA ATE 1000 LITROS</v>
          </cell>
          <cell r="D3260" t="str">
            <v>UN</v>
          </cell>
          <cell r="E3260">
            <v>82.4</v>
          </cell>
        </row>
        <row r="3261">
          <cell r="A3261" t="str">
            <v>16.80.090</v>
          </cell>
          <cell r="B3261" t="str">
            <v>LIMPEZA DE CAIXAS D'AGUA ATE 10.000 LITROS</v>
          </cell>
          <cell r="D3261" t="str">
            <v>UN</v>
          </cell>
          <cell r="E3261">
            <v>219.75</v>
          </cell>
        </row>
        <row r="3262">
          <cell r="A3262" t="str">
            <v>16.80.091</v>
          </cell>
          <cell r="B3262" t="str">
            <v>LIMPEZA DE CAIXAS D'AGUA ACIMA DE 10.000 LITROS</v>
          </cell>
          <cell r="D3262" t="str">
            <v>UN</v>
          </cell>
          <cell r="E3262">
            <v>494.45</v>
          </cell>
        </row>
        <row r="3263">
          <cell r="A3263" t="str">
            <v>16.80.092</v>
          </cell>
          <cell r="B3263" t="str">
            <v>LIMPEZA DE CAIXILHOS METALICOS</v>
          </cell>
          <cell r="D3263" t="str">
            <v>M2</v>
          </cell>
          <cell r="E3263">
            <v>41.2</v>
          </cell>
        </row>
        <row r="3264">
          <cell r="A3264" t="str">
            <v>16.80.093</v>
          </cell>
          <cell r="B3264" t="str">
            <v>LIMPEZA DE CAIXA DE INSPECAO</v>
          </cell>
          <cell r="D3264" t="str">
            <v>UN</v>
          </cell>
          <cell r="E3264">
            <v>8.24</v>
          </cell>
        </row>
        <row r="3265">
          <cell r="A3265" t="str">
            <v>16.80.094</v>
          </cell>
          <cell r="B3265" t="str">
            <v>LIMPEZA DE FOSSA SEPTICA</v>
          </cell>
          <cell r="D3265" t="str">
            <v>M3</v>
          </cell>
          <cell r="E3265">
            <v>244.19</v>
          </cell>
        </row>
        <row r="3266">
          <cell r="A3266" t="str">
            <v>16.80.095</v>
          </cell>
          <cell r="B3266" t="str">
            <v>LIMPEZA DE SUMIDOURO POR VIAGEM DE 7 M3</v>
          </cell>
          <cell r="D3266" t="str">
            <v>VG</v>
          </cell>
          <cell r="E3266">
            <v>1791.88</v>
          </cell>
        </row>
        <row r="3267">
          <cell r="A3267" t="str">
            <v>16.80.097</v>
          </cell>
          <cell r="B3267" t="str">
            <v>CAÇAMBA DE 4M3 PARA RETIRADA DE ENTULHO</v>
          </cell>
          <cell r="D3267" t="str">
            <v>UN</v>
          </cell>
          <cell r="E3267">
            <v>932.84</v>
          </cell>
        </row>
        <row r="3268">
          <cell r="A3268" t="str">
            <v>16.80.098</v>
          </cell>
          <cell r="B3268" t="str">
            <v>RETIRADA DE ENTULHO</v>
          </cell>
          <cell r="D3268" t="str">
            <v>M3</v>
          </cell>
          <cell r="E3268">
            <v>116.48</v>
          </cell>
        </row>
        <row r="3269">
          <cell r="A3269" t="str">
            <v>16.80.099</v>
          </cell>
          <cell r="B3269" t="str">
            <v>SERVICOS COMPLEMENTARES - CONSERVACAO</v>
          </cell>
          <cell r="D3269" t="str">
            <v>MV</v>
          </cell>
          <cell r="E3269">
            <v>710.02</v>
          </cell>
        </row>
        <row r="3270">
          <cell r="A3270" t="str">
            <v>16.80.100</v>
          </cell>
          <cell r="B3270" t="str">
            <v>REMOÇÃO DE RESÍDUOS ( PODA / ENTULHO) PARA ÁREA DE TRANSBORDO E TRIAGEM (ATT)</v>
          </cell>
          <cell r="D3270" t="str">
            <v>M3</v>
          </cell>
          <cell r="E3270">
            <v>279.99</v>
          </cell>
        </row>
        <row r="3271">
          <cell r="A3271" t="str">
            <v>16.80.104</v>
          </cell>
          <cell r="B3271" t="str">
            <v>TRANSPORTE POR CAMINHÃO PARA ÁREA DE TRANSBORDO DE RESÍDUOS DE OBRA</v>
          </cell>
          <cell r="D3271" t="str">
            <v>KM</v>
          </cell>
          <cell r="E3271">
            <v>3.46</v>
          </cell>
        </row>
        <row r="3272">
          <cell r="A3272" t="str">
            <v>16.80.110</v>
          </cell>
          <cell r="B3272" t="str">
            <v>LIMPEZA DE PISO CERAMICO / PORCELANATO COM VASSOURA A SECO.</v>
          </cell>
          <cell r="D3272" t="str">
            <v>M2</v>
          </cell>
          <cell r="E3272">
            <v>1.37</v>
          </cell>
        </row>
        <row r="3273">
          <cell r="A3273" t="str">
            <v>16.80.111</v>
          </cell>
          <cell r="B3273" t="str">
            <v>LIMPEZA DE PISO CERAMICO / PORCELANATO COM PANO UMIDO.</v>
          </cell>
          <cell r="D3273" t="str">
            <v>M2</v>
          </cell>
          <cell r="E3273">
            <v>2.74</v>
          </cell>
        </row>
        <row r="3274">
          <cell r="A3274" t="str">
            <v>16.80.112</v>
          </cell>
          <cell r="B3274" t="str">
            <v>LIMPEZA DE PISO CERAMICO /  PORCELANATO COM DETERGENTE NEUTRO E ESCOVAÇAO MANUAL.</v>
          </cell>
          <cell r="D3274" t="str">
            <v>M2</v>
          </cell>
          <cell r="E3274">
            <v>5.58</v>
          </cell>
        </row>
        <row r="3275">
          <cell r="A3275" t="str">
            <v>16.80.113</v>
          </cell>
          <cell r="B3275" t="str">
            <v>LIMPEZA DE PISO CERAMICO / PEDRAS RUSTICAS COM ACIDO MURIATICO.</v>
          </cell>
          <cell r="D3275" t="str">
            <v>M2</v>
          </cell>
          <cell r="E3275">
            <v>11.24</v>
          </cell>
        </row>
        <row r="3276">
          <cell r="A3276" t="str">
            <v>16.80.114</v>
          </cell>
          <cell r="B3276" t="str">
            <v>LIMPEZA DE REVESTIMENTO CERAMICO EM PAREDE COM PANO UMIDO</v>
          </cell>
          <cell r="D3276" t="str">
            <v>M2</v>
          </cell>
          <cell r="E3276">
            <v>3.29</v>
          </cell>
        </row>
        <row r="3277">
          <cell r="A3277" t="str">
            <v>16.80.115</v>
          </cell>
          <cell r="B3277" t="str">
            <v>LIMPEZA DE REVESTIMENTO CERAMICO EM PAREDE COM DETERGENTE NEUTRO E ESCOVAÇAO MANUAL.</v>
          </cell>
          <cell r="D3277" t="str">
            <v>M2</v>
          </cell>
          <cell r="E3277">
            <v>2.84</v>
          </cell>
        </row>
        <row r="3278">
          <cell r="A3278" t="str">
            <v>16.80.116</v>
          </cell>
          <cell r="B3278" t="str">
            <v>LIMPEZA DE REVESTIMENTO CERAMICO EM PAREDE COM ACIDO MURIATICO.</v>
          </cell>
          <cell r="D3278" t="str">
            <v>M2</v>
          </cell>
          <cell r="E3278">
            <v>7.12</v>
          </cell>
        </row>
        <row r="3279">
          <cell r="A3279" t="str">
            <v>16.80.117</v>
          </cell>
          <cell r="B3279" t="str">
            <v>LIMPEZA DE PISO DE LADRILHO HIDRAULICO COM PANO UMIDO.</v>
          </cell>
          <cell r="D3279" t="str">
            <v>M2</v>
          </cell>
          <cell r="E3279">
            <v>2.74</v>
          </cell>
        </row>
        <row r="3280">
          <cell r="A3280" t="str">
            <v>16.80.118</v>
          </cell>
          <cell r="B3280" t="str">
            <v>LIMPEZA DE PISO DE MARMORE / GRANITO COM  DETERGENTE NEUTRO E
ESCOVAÇAO MANUAL.</v>
          </cell>
          <cell r="D3280" t="str">
            <v>M2</v>
          </cell>
          <cell r="E3280">
            <v>5.58</v>
          </cell>
        </row>
        <row r="3281">
          <cell r="A3281" t="str">
            <v>16.80.119</v>
          </cell>
          <cell r="B3281" t="str">
            <v>LIMPEZA DE CONTRAPISO COM VASSOURA A SECO.</v>
          </cell>
          <cell r="D3281" t="str">
            <v>M2</v>
          </cell>
          <cell r="E3281">
            <v>6.86</v>
          </cell>
        </row>
        <row r="3282">
          <cell r="A3282" t="str">
            <v>16.80.120</v>
          </cell>
          <cell r="B3282" t="str">
            <v>LIMPEZA DE LADRILHO HIDRAULICO EM PAREDE COM PANO UMIDO.</v>
          </cell>
          <cell r="D3282" t="str">
            <v>M2</v>
          </cell>
          <cell r="E3282">
            <v>2.19</v>
          </cell>
        </row>
        <row r="3283">
          <cell r="A3283" t="str">
            <v>16.80.121</v>
          </cell>
          <cell r="B3283" t="str">
            <v>LIMPEZA DE MARMORE / GRANITO EM PAREDE COM DETERGENTE NEUTRO E ESCOVAÇAO MANUAL.</v>
          </cell>
          <cell r="D3283" t="str">
            <v>M2</v>
          </cell>
          <cell r="E3283">
            <v>2.84</v>
          </cell>
        </row>
        <row r="3284">
          <cell r="A3284" t="str">
            <v>16.80.122</v>
          </cell>
          <cell r="B3284" t="str">
            <v>LIMPEZA DE SUPERFICIE DE PISO COM JATO  AGUA FRIA DE ALTA PRESSAO.</v>
          </cell>
          <cell r="D3284" t="str">
            <v>M2</v>
          </cell>
          <cell r="E3284">
            <v>4.97</v>
          </cell>
        </row>
        <row r="3285">
          <cell r="A3285" t="str">
            <v>16.80.123</v>
          </cell>
          <cell r="B3285" t="str">
            <v>LIMPEZA DE PIA INOX COM BANCADA DE PEDRA MARMORE / GRANITO INCLUSIVE METAIS .</v>
          </cell>
          <cell r="D3285" t="str">
            <v>M2</v>
          </cell>
          <cell r="E3285">
            <v>9.67</v>
          </cell>
        </row>
        <row r="3286">
          <cell r="A3286" t="str">
            <v>16.80.124</v>
          </cell>
          <cell r="B3286" t="str">
            <v>LIMPEZA DE TANQUE / LAVATORIO DE LOUÇA ISOLADO  INCLUSIVE METAIS</v>
          </cell>
          <cell r="D3286" t="str">
            <v>UN</v>
          </cell>
          <cell r="E3286">
            <v>10.42</v>
          </cell>
        </row>
        <row r="3287">
          <cell r="A3287" t="str">
            <v>16.80.125</v>
          </cell>
          <cell r="B3287" t="str">
            <v>LIMPEZA DE LAVATORIO DE LOUÇA COM BANCADA DE PEDRA MARMORE / GRANITO INCLUSIVE METAIS</v>
          </cell>
          <cell r="D3287" t="str">
            <v>M2</v>
          </cell>
          <cell r="E3287">
            <v>9.67</v>
          </cell>
        </row>
        <row r="3288">
          <cell r="A3288" t="str">
            <v>16.80.126</v>
          </cell>
          <cell r="B3288" t="str">
            <v>LIMPEZA DE BACIA SANITARIA /  BIDE /  MICTORIO  LOUÇA / INOX INCLUSIVE METAIS</v>
          </cell>
          <cell r="D3288" t="str">
            <v>UN</v>
          </cell>
          <cell r="E3288">
            <v>9.0500000000000007</v>
          </cell>
        </row>
        <row r="3289">
          <cell r="A3289" t="str">
            <v>16.80.127</v>
          </cell>
          <cell r="B3289" t="str">
            <v>LIMPEZA DE BANCADA DE PEDRA MARMORE / GRANITO.</v>
          </cell>
          <cell r="D3289" t="str">
            <v>M2</v>
          </cell>
          <cell r="E3289">
            <v>8.49</v>
          </cell>
        </row>
        <row r="3290">
          <cell r="A3290" t="str">
            <v>16.80.128</v>
          </cell>
          <cell r="B3290" t="str">
            <v>LIMPEZA DE JANELA INTEIRAMENTE LAMINA  DE VIDRO.</v>
          </cell>
          <cell r="D3290" t="str">
            <v>M2</v>
          </cell>
          <cell r="E3290">
            <v>4.46</v>
          </cell>
        </row>
        <row r="3291">
          <cell r="A3291" t="str">
            <v>16.80.129</v>
          </cell>
          <cell r="B3291" t="str">
            <v>LIMPEZA DE JANELA DE VIDRO COM CAIXILHO EM AÇO/ALUMINIO/PVC.</v>
          </cell>
          <cell r="D3291" t="str">
            <v>M2</v>
          </cell>
          <cell r="E3291">
            <v>6.43</v>
          </cell>
        </row>
        <row r="3292">
          <cell r="A3292" t="str">
            <v>16.80.130</v>
          </cell>
          <cell r="B3292" t="str">
            <v>LIMPEZA DE PORTA DE MADEIRA COM PANO UMIDO INCLUSIVE METAIS E GUARNIÇOES</v>
          </cell>
          <cell r="D3292" t="str">
            <v>M2</v>
          </cell>
          <cell r="E3292">
            <v>2.74</v>
          </cell>
        </row>
        <row r="3293">
          <cell r="A3293" t="str">
            <v>16.80.131</v>
          </cell>
          <cell r="B3293" t="str">
            <v>LIMPEZA DE PORTA INTEIRAMENTE LAMINA DE VIDRO.</v>
          </cell>
          <cell r="D3293" t="str">
            <v>M2</v>
          </cell>
          <cell r="E3293">
            <v>4.46</v>
          </cell>
        </row>
        <row r="3294">
          <cell r="A3294" t="str">
            <v>16.80.132</v>
          </cell>
          <cell r="B3294" t="str">
            <v>LIMPEZA DE PORTA EM AÇO / ALUMINIO.</v>
          </cell>
          <cell r="D3294" t="str">
            <v>M2</v>
          </cell>
          <cell r="E3294">
            <v>4.8</v>
          </cell>
        </row>
        <row r="3295">
          <cell r="A3295" t="str">
            <v>16.80.133</v>
          </cell>
          <cell r="B3295" t="str">
            <v>LIMPEZA DE PORTA DE VIDRO COM CAIXILHO EM AÇO / ALUMINIO / PVC.</v>
          </cell>
          <cell r="D3295" t="str">
            <v>M2</v>
          </cell>
          <cell r="E3295">
            <v>6.43</v>
          </cell>
        </row>
        <row r="3296">
          <cell r="A3296" t="str">
            <v>16.80.134</v>
          </cell>
          <cell r="B3296" t="str">
            <v>LIMPEZA DE CAIXA DE GORDURA  /  PASSAGEM INCLUSIVE REASSENTAMENTO DE TAMPA COM ARGAMASSA</v>
          </cell>
          <cell r="D3296" t="str">
            <v>UN</v>
          </cell>
          <cell r="E3296">
            <v>34.94</v>
          </cell>
        </row>
        <row r="3297">
          <cell r="A3297" t="str">
            <v>16.80.135</v>
          </cell>
          <cell r="B3297" t="str">
            <v>LIMPEZA MANUAL DE SUPERFICIE DE PISO  E PAREDE COM SUJIDADE DE TINTA /
LUBRIFICANTE / GORDURA</v>
          </cell>
          <cell r="D3297" t="str">
            <v>M2</v>
          </cell>
          <cell r="E3297">
            <v>15.22</v>
          </cell>
        </row>
        <row r="3298">
          <cell r="A3298" t="str">
            <v>16.80.136</v>
          </cell>
          <cell r="B3298" t="str">
            <v>LIMPEZA E MANUTENÇAO DE AREA DE JARDINAGEM COM REPOSIÇAO TERRA VEGETAL CAMADA DE 5CM.</v>
          </cell>
          <cell r="D3298" t="str">
            <v>M2</v>
          </cell>
          <cell r="E3298">
            <v>26.1</v>
          </cell>
        </row>
        <row r="3299">
          <cell r="A3299" t="str">
            <v>16.80.137</v>
          </cell>
          <cell r="B3299" t="str">
            <v>DESOBSTRUÇAO COM LIMPEZA MANUAL DE TUBULAÇAO ENTRE CAIXAS DE PASSAGEM</v>
          </cell>
          <cell r="D3299" t="str">
            <v>M</v>
          </cell>
          <cell r="E3299">
            <v>16.55</v>
          </cell>
        </row>
        <row r="3300">
          <cell r="A3300" t="str">
            <v>16.80.138</v>
          </cell>
          <cell r="B3300" t="str">
            <v>DESOBSTRUÇAO COM LIMPEZA MANUAL DE  TUBULAÇAO REDE ESGOTO</v>
          </cell>
          <cell r="D3300" t="str">
            <v>M</v>
          </cell>
          <cell r="E3300">
            <v>14.92</v>
          </cell>
        </row>
        <row r="3301">
          <cell r="A3301" t="str">
            <v>16.80.139</v>
          </cell>
          <cell r="B3301" t="str">
            <v>DESOBSTRUÇAO COM LIMPEZA MANUAL DE  TUBULAÇAO REDE PLUVIAL</v>
          </cell>
          <cell r="D3301" t="str">
            <v>M</v>
          </cell>
          <cell r="E3301">
            <v>11.03</v>
          </cell>
        </row>
        <row r="3302">
          <cell r="A3302" t="str">
            <v>16.85.048</v>
          </cell>
          <cell r="B3302" t="str">
            <v>LAJE DE PROTECAO DE 2,00X2,00 M</v>
          </cell>
          <cell r="D3302" t="str">
            <v>UN</v>
          </cell>
          <cell r="E3302">
            <v>483.15</v>
          </cell>
        </row>
        <row r="3303">
          <cell r="A3303" t="str">
            <v>16.85.049</v>
          </cell>
          <cell r="B3303" t="str">
            <v>ABRIGO DE POCO EM ALVENARIA DE 1,00X1,00X0,60 M C/ TAMPA METALICA</v>
          </cell>
          <cell r="D3303" t="str">
            <v>UN</v>
          </cell>
          <cell r="E3303">
            <v>1908.92</v>
          </cell>
        </row>
        <row r="3304">
          <cell r="A3304" t="str">
            <v>16.85.060</v>
          </cell>
          <cell r="B3304" t="str">
            <v>CJ MOTOR BOMBA SUBMERSO 1HP EXTR 700 A 2000 L/H A M 120 A 80MCA</v>
          </cell>
          <cell r="D3304" t="str">
            <v>UN</v>
          </cell>
          <cell r="E3304">
            <v>4939.9799999999996</v>
          </cell>
        </row>
        <row r="3305">
          <cell r="A3305" t="str">
            <v>16.85.061</v>
          </cell>
          <cell r="B3305" t="str">
            <v>CJ MOTOR BOMBA SUBMERSO 1,5HP EXTR 1700 A 2600 L/H A M 140 A 80 MCA</v>
          </cell>
          <cell r="D3305" t="str">
            <v>UN</v>
          </cell>
          <cell r="E3305">
            <v>5538.93</v>
          </cell>
        </row>
        <row r="3306">
          <cell r="A3306" t="str">
            <v>16.85.062</v>
          </cell>
          <cell r="B3306" t="str">
            <v>CJ MOTOR BOMBA SUBMERSO 2HP EXTR 2200 A 4000 L/H A M 160 A 100MCA</v>
          </cell>
          <cell r="D3306" t="str">
            <v>UN</v>
          </cell>
          <cell r="E3306">
            <v>5510.06</v>
          </cell>
        </row>
        <row r="3307">
          <cell r="A3307" t="str">
            <v>16.85.063</v>
          </cell>
          <cell r="B3307" t="str">
            <v>CJ MOTOR BOMBA SUBMERSO 3HP EXTR 2600 A 4900 L/H A M 160 A 100MCA</v>
          </cell>
          <cell r="D3307" t="str">
            <v>UN</v>
          </cell>
          <cell r="E3307">
            <v>6546.62</v>
          </cell>
        </row>
        <row r="3308">
          <cell r="A3308" t="str">
            <v>16.85.064</v>
          </cell>
          <cell r="B3308" t="str">
            <v>CJ MOTOR BOMBA SUBMERSO 5HP EXTR 3000 A 5700 L/H A M 180 A 100MCA</v>
          </cell>
          <cell r="D3308" t="str">
            <v>UN</v>
          </cell>
          <cell r="E3308">
            <v>6879.69</v>
          </cell>
        </row>
        <row r="3309">
          <cell r="A3309" t="str">
            <v>16.85.080</v>
          </cell>
          <cell r="B3309" t="str">
            <v>CABO FLEXIVEL DE COBRE MULTIPOLAR PP 3x16 MM2 0,6/1KV (ISOLAÇAO NAO HALOGENADO)</v>
          </cell>
          <cell r="D3309" t="str">
            <v>M</v>
          </cell>
          <cell r="E3309">
            <v>62.58</v>
          </cell>
        </row>
        <row r="3310">
          <cell r="A3310" t="str">
            <v>16.85.081</v>
          </cell>
          <cell r="B3310" t="str">
            <v>CABO FLEXIVEL DE COBRE MULTIPOLAR PP 3x10 MM2 0,6/1KV (ISOLAÇAO NAO HALOGENADO)</v>
          </cell>
          <cell r="D3310" t="str">
            <v>M</v>
          </cell>
          <cell r="E3310">
            <v>40.79</v>
          </cell>
        </row>
        <row r="3311">
          <cell r="A3311" t="str">
            <v>16.85.082</v>
          </cell>
          <cell r="B3311" t="str">
            <v>CABO FLEXIVEL DE COBRE MULTIPOLAR PP 3x6 MM2 0,6/1KV (ISOLAÇAO NAO
HALOGENADO)</v>
          </cell>
          <cell r="D3311" t="str">
            <v>M</v>
          </cell>
          <cell r="E3311">
            <v>25.38</v>
          </cell>
        </row>
        <row r="3312">
          <cell r="A3312" t="str">
            <v>16.85.083</v>
          </cell>
          <cell r="B3312" t="str">
            <v>CABO FLEXIVEL DE COBRE MULTIPOLAR PP 3x4 MM2 0,6/1KV (ISOLAÇAO NAO HALOGENADO)</v>
          </cell>
          <cell r="D3312" t="str">
            <v>M</v>
          </cell>
          <cell r="E3312">
            <v>18.239999999999998</v>
          </cell>
        </row>
        <row r="3313">
          <cell r="A3313" t="str">
            <v>16.85.084</v>
          </cell>
          <cell r="B3313" t="str">
            <v>CABO FLEXIVEL DE COBRE MULTIPOLAR PP 3x2,5 MM2  0,6/1KV  (ISOLAÇAO NAO HALOGENADO)</v>
          </cell>
          <cell r="D3313" t="str">
            <v>M</v>
          </cell>
          <cell r="E3313">
            <v>12.76</v>
          </cell>
        </row>
        <row r="3314">
          <cell r="A3314" t="str">
            <v>16.85.085</v>
          </cell>
          <cell r="B3314" t="str">
            <v>CABO FLEXIVEL DE COBRE MULTIPOLAR PP 3x1,5 mm2  0,6/1KV  (ISOLAÇAO NAO HALOGENADO)</v>
          </cell>
          <cell r="D3314" t="str">
            <v>M</v>
          </cell>
          <cell r="E3314">
            <v>8.9499999999999993</v>
          </cell>
        </row>
        <row r="3315">
          <cell r="A3315" t="str">
            <v>16.85.099</v>
          </cell>
          <cell r="B3315" t="str">
            <v>SERVIÇOS POÇO TUBULAR PROFUNDO - CONSERVACAO</v>
          </cell>
          <cell r="D3315" t="str">
            <v>MV</v>
          </cell>
          <cell r="E3315">
            <v>710.02</v>
          </cell>
        </row>
      </sheetData>
      <sheetData sheetId="4"/>
      <sheetData sheetId="5">
        <row r="1">
          <cell r="B1" t="str">
            <v>COMPANHIA DE DESENVOLVIMENTO HABITACIONAL E URBANO</v>
          </cell>
        </row>
        <row r="2">
          <cell r="A2" t="str">
            <v>DO ESTADO DE SÃO PAULO</v>
          </cell>
        </row>
        <row r="3">
          <cell r="A3" t="str">
            <v>BOLETIM REFERENCIAL DE CUSTOS - TABELA DE SERVIÇOS</v>
          </cell>
        </row>
        <row r="4">
          <cell r="A4" t="str">
            <v>COM DESONERAÇÃO</v>
          </cell>
        </row>
        <row r="5">
          <cell r="F5" t="str">
            <v>Versão 198</v>
          </cell>
        </row>
        <row r="6">
          <cell r="E6" t="str">
            <v>Data Base:</v>
          </cell>
          <cell r="F6" t="str">
            <v>MAIO/25</v>
          </cell>
        </row>
        <row r="7">
          <cell r="C7" t="str">
            <v>BDI :</v>
          </cell>
          <cell r="D7">
            <v>0</v>
          </cell>
          <cell r="E7" t="str">
            <v>L.S.:</v>
          </cell>
          <cell r="F7">
            <v>1.0539000000000001</v>
          </cell>
        </row>
        <row r="8">
          <cell r="A8" t="str">
            <v>Referência</v>
          </cell>
          <cell r="B8" t="str">
            <v xml:space="preserve"> Descrição</v>
          </cell>
          <cell r="C8" t="str">
            <v>Un</v>
          </cell>
          <cell r="D8" t="str">
            <v>Material</v>
          </cell>
          <cell r="E8" t="str">
            <v>Mão de Obra</v>
          </cell>
          <cell r="F8" t="str">
            <v>Custo Total</v>
          </cell>
        </row>
        <row r="9">
          <cell r="A9" t="str">
            <v>01</v>
          </cell>
          <cell r="B9" t="str">
            <v>SERVICO TECNICO ESPECIALIZADO</v>
          </cell>
        </row>
        <row r="10">
          <cell r="A10" t="str">
            <v>01.02</v>
          </cell>
          <cell r="B10" t="str">
            <v>Parecer técnico</v>
          </cell>
        </row>
        <row r="11">
          <cell r="A11" t="str">
            <v>01.02.071</v>
          </cell>
          <cell r="B11" t="str">
            <v>Parecer técnico de fundações, contenções e recomendações gerais, para empreendimentos com área construída até 1.000 m²</v>
          </cell>
          <cell r="C11" t="str">
            <v>UN</v>
          </cell>
          <cell r="E11">
            <v>6483.99</v>
          </cell>
          <cell r="F11">
            <v>6483.99</v>
          </cell>
        </row>
        <row r="12">
          <cell r="A12" t="str">
            <v>01.02.081</v>
          </cell>
          <cell r="B12" t="str">
            <v>Parecer técnico de fundações, contenções e recomendações gerais, para empreendimentos com área construída de 1.001 a 2.000 m²</v>
          </cell>
          <cell r="C12" t="str">
            <v>UN</v>
          </cell>
          <cell r="E12">
            <v>8622.44</v>
          </cell>
          <cell r="F12">
            <v>8622.44</v>
          </cell>
        </row>
        <row r="13">
          <cell r="A13" t="str">
            <v>01.02.091</v>
          </cell>
          <cell r="B13" t="str">
            <v>Parecer técnico de fundações, contenções e recomendações gerais, para empreendimentos com área construída de 2.001 a 5.000 m²</v>
          </cell>
          <cell r="C13" t="str">
            <v>UN</v>
          </cell>
          <cell r="E13">
            <v>14729.05</v>
          </cell>
          <cell r="F13">
            <v>14729.05</v>
          </cell>
        </row>
        <row r="14">
          <cell r="A14" t="str">
            <v>01.02.101</v>
          </cell>
          <cell r="B14" t="str">
            <v>Parecer técnico de fundações, contenções e recomendações gerais, para empreendimentos com área construída de 5.001 a 10.000 m²</v>
          </cell>
          <cell r="C14" t="str">
            <v>UN</v>
          </cell>
          <cell r="E14">
            <v>20195.27</v>
          </cell>
          <cell r="F14">
            <v>20195.27</v>
          </cell>
        </row>
        <row r="15">
          <cell r="A15" t="str">
            <v>01.02.111</v>
          </cell>
          <cell r="B15" t="str">
            <v>Parecer técnico de fundações, contenções e recomendações gerais, para empreendimentos com área construída acima de 10.000 m²</v>
          </cell>
          <cell r="C15" t="str">
            <v>UN</v>
          </cell>
          <cell r="E15">
            <v>23534.46</v>
          </cell>
          <cell r="F15">
            <v>23534.46</v>
          </cell>
        </row>
        <row r="16">
          <cell r="A16" t="str">
            <v>01.06</v>
          </cell>
          <cell r="B16" t="str">
            <v>Projeto de instalações elétricas</v>
          </cell>
        </row>
        <row r="17">
          <cell r="A17" t="str">
            <v>01.06.021</v>
          </cell>
          <cell r="B17" t="str">
            <v>Elaboração de projeto de adequação de entrada de energia elétrica junto a concessionária, com medição em baixa tensão e demanda até 75 kVA</v>
          </cell>
          <cell r="C17" t="str">
            <v>UN</v>
          </cell>
          <cell r="E17">
            <v>8281.6</v>
          </cell>
          <cell r="F17">
            <v>8281.6</v>
          </cell>
        </row>
        <row r="18">
          <cell r="A18" t="str">
            <v>01.06.031</v>
          </cell>
          <cell r="B18" t="str">
            <v>Elaboração de projeto de adequação de entrada de energia elétrica junto a concessionária, com medição em média tensão, subestação simplificada e demanda de 75 kVA a 300 kVA</v>
          </cell>
          <cell r="C18" t="str">
            <v>UN</v>
          </cell>
          <cell r="E18">
            <v>14027.58</v>
          </cell>
          <cell r="F18">
            <v>14027.58</v>
          </cell>
        </row>
        <row r="19">
          <cell r="A19" t="str">
            <v>01.06.032</v>
          </cell>
          <cell r="B19" t="str">
            <v>Elaboração de projeto de adequação de entrada de energia elétrica junto a concessionária, com medição em média tensão e demanda de 75 kVA a 300 kVA</v>
          </cell>
          <cell r="C19" t="str">
            <v>UN</v>
          </cell>
          <cell r="E19">
            <v>18981.8</v>
          </cell>
          <cell r="F19">
            <v>18981.8</v>
          </cell>
        </row>
        <row r="20">
          <cell r="A20" t="str">
            <v>01.06.041</v>
          </cell>
          <cell r="B20" t="str">
            <v>Elaboração de projeto de adequação de entrada de energia elétrica junto a concessionária, com medição em média tensão e demanda acima de 300 kVA a 2 MVA</v>
          </cell>
          <cell r="C20" t="str">
            <v>UN</v>
          </cell>
          <cell r="E20">
            <v>25247.9</v>
          </cell>
          <cell r="F20">
            <v>25247.9</v>
          </cell>
        </row>
        <row r="21">
          <cell r="A21" t="str">
            <v>01.17</v>
          </cell>
          <cell r="B21" t="str">
            <v>Projeto executivo</v>
          </cell>
        </row>
        <row r="22">
          <cell r="A22" t="str">
            <v>01.17.031</v>
          </cell>
          <cell r="B22" t="str">
            <v>Projeto executivo de arquitetura em formato A1</v>
          </cell>
          <cell r="C22" t="str">
            <v>UN</v>
          </cell>
          <cell r="E22">
            <v>3262</v>
          </cell>
          <cell r="F22">
            <v>3262</v>
          </cell>
        </row>
        <row r="23">
          <cell r="A23" t="str">
            <v>01.17.041</v>
          </cell>
          <cell r="B23" t="str">
            <v>Projeto executivo de arquitetura em formato A0</v>
          </cell>
          <cell r="C23" t="str">
            <v>UN</v>
          </cell>
          <cell r="E23">
            <v>4409.93</v>
          </cell>
          <cell r="F23">
            <v>4409.93</v>
          </cell>
        </row>
        <row r="24">
          <cell r="A24" t="str">
            <v>01.17.051</v>
          </cell>
          <cell r="B24" t="str">
            <v>Projeto executivo de estrutura em formato A1</v>
          </cell>
          <cell r="C24" t="str">
            <v>UN</v>
          </cell>
          <cell r="E24">
            <v>2392.3200000000002</v>
          </cell>
          <cell r="F24">
            <v>2392.3200000000002</v>
          </cell>
        </row>
        <row r="25">
          <cell r="A25" t="str">
            <v>01.17.061</v>
          </cell>
          <cell r="B25" t="str">
            <v>Projeto executivo de estrutura em formato A0</v>
          </cell>
          <cell r="C25" t="str">
            <v>UN</v>
          </cell>
          <cell r="E25">
            <v>3273.17</v>
          </cell>
          <cell r="F25">
            <v>3273.17</v>
          </cell>
        </row>
        <row r="26">
          <cell r="A26" t="str">
            <v>01.17.071</v>
          </cell>
          <cell r="B26" t="str">
            <v>Projeto executivo de instalações hidráulicas em formato A1</v>
          </cell>
          <cell r="C26" t="str">
            <v>UN</v>
          </cell>
          <cell r="E26">
            <v>1027.03</v>
          </cell>
          <cell r="F26">
            <v>1027.03</v>
          </cell>
        </row>
        <row r="27">
          <cell r="A27" t="str">
            <v>01.17.081</v>
          </cell>
          <cell r="B27" t="str">
            <v>Projeto executivo de instalações hidráulicas em formato A0</v>
          </cell>
          <cell r="C27" t="str">
            <v>UN</v>
          </cell>
          <cell r="E27">
            <v>1367.12</v>
          </cell>
          <cell r="F27">
            <v>1367.12</v>
          </cell>
        </row>
        <row r="28">
          <cell r="A28" t="str">
            <v>01.17.111</v>
          </cell>
          <cell r="B28" t="str">
            <v>Projeto executivo de instalações elétricas em formato A1</v>
          </cell>
          <cell r="C28" t="str">
            <v>UN</v>
          </cell>
          <cell r="E28">
            <v>1140.48</v>
          </cell>
          <cell r="F28">
            <v>1140.48</v>
          </cell>
        </row>
        <row r="29">
          <cell r="A29" t="str">
            <v>01.17.121</v>
          </cell>
          <cell r="B29" t="str">
            <v>Projeto executivo de instalações elétricas em formato A0</v>
          </cell>
          <cell r="C29" t="str">
            <v>UN</v>
          </cell>
          <cell r="E29">
            <v>1581.35</v>
          </cell>
          <cell r="F29">
            <v>1581.35</v>
          </cell>
        </row>
        <row r="30">
          <cell r="A30" t="str">
            <v>01.17.151</v>
          </cell>
          <cell r="B30" t="str">
            <v>Projeto executivo de climatização em formato A1</v>
          </cell>
          <cell r="C30" t="str">
            <v>UN</v>
          </cell>
          <cell r="E30">
            <v>2195.21</v>
          </cell>
          <cell r="F30">
            <v>2195.21</v>
          </cell>
        </row>
        <row r="31">
          <cell r="A31" t="str">
            <v>01.17.161</v>
          </cell>
          <cell r="B31" t="str">
            <v>Projeto executivo de climatização em formato A0</v>
          </cell>
          <cell r="C31" t="str">
            <v>UN</v>
          </cell>
          <cell r="E31">
            <v>2992.33</v>
          </cell>
          <cell r="F31">
            <v>2992.33</v>
          </cell>
        </row>
        <row r="32">
          <cell r="A32" t="str">
            <v>01.17.171</v>
          </cell>
          <cell r="B32" t="str">
            <v>Projeto executivo de chuveiros automáticos em formato A1</v>
          </cell>
          <cell r="C32" t="str">
            <v>UN</v>
          </cell>
          <cell r="E32">
            <v>1895.21</v>
          </cell>
          <cell r="F32">
            <v>1895.21</v>
          </cell>
        </row>
        <row r="33">
          <cell r="A33" t="str">
            <v>01.17.181</v>
          </cell>
          <cell r="B33" t="str">
            <v>Projeto executivo de chuveiros automáticos em formato A0</v>
          </cell>
          <cell r="C33" t="str">
            <v>UN</v>
          </cell>
          <cell r="E33">
            <v>2449.64</v>
          </cell>
          <cell r="F33">
            <v>2449.64</v>
          </cell>
        </row>
        <row r="34">
          <cell r="A34" t="str">
            <v>01.20</v>
          </cell>
          <cell r="B34" t="str">
            <v>Levantamento topográfico e geofísico</v>
          </cell>
        </row>
        <row r="35">
          <cell r="A35" t="str">
            <v>01.20.010</v>
          </cell>
          <cell r="B35" t="str">
            <v>Taxa de mobilização e desmobilização de equipamentos para execução de levantamento topográfico</v>
          </cell>
          <cell r="C35" t="str">
            <v>TX</v>
          </cell>
          <cell r="D35">
            <v>1175.04</v>
          </cell>
          <cell r="F35">
            <v>1175.04</v>
          </cell>
        </row>
        <row r="36">
          <cell r="A36" t="str">
            <v>01.20.280</v>
          </cell>
          <cell r="B36" t="str">
            <v>Levantamento planimétrico de área pavimentada para veículo e pedestre</v>
          </cell>
          <cell r="C36" t="str">
            <v>M2</v>
          </cell>
          <cell r="D36">
            <v>0.06</v>
          </cell>
          <cell r="E36">
            <v>0.16</v>
          </cell>
          <cell r="F36">
            <v>0.22</v>
          </cell>
        </row>
        <row r="37">
          <cell r="A37" t="str">
            <v>01.20.691</v>
          </cell>
          <cell r="B37" t="str">
            <v>Levantamento planimétrico cadastral com áreas ocupadas predominantemente por comunidades - área até 20.000 m² (mínimo de 3.500 m²)</v>
          </cell>
          <cell r="C37" t="str">
            <v>M2</v>
          </cell>
          <cell r="D37">
            <v>0.42</v>
          </cell>
          <cell r="E37">
            <v>0.53</v>
          </cell>
          <cell r="F37">
            <v>0.95</v>
          </cell>
        </row>
        <row r="38">
          <cell r="A38" t="str">
            <v>01.20.701</v>
          </cell>
          <cell r="B38" t="str">
            <v>Levantamento planimétrico cadastral com áreas ocupadas predominantemente por comunidades - área acima de 20.000 m² até 200.000 m²</v>
          </cell>
          <cell r="C38" t="str">
            <v>M2</v>
          </cell>
          <cell r="D38">
            <v>0.34</v>
          </cell>
          <cell r="E38">
            <v>0.42</v>
          </cell>
          <cell r="F38">
            <v>0.76</v>
          </cell>
        </row>
        <row r="39">
          <cell r="A39" t="str">
            <v>01.20.711</v>
          </cell>
          <cell r="B39" t="str">
            <v>Levantamento planimétrico cadastral com áreas ocupadas predominantemente por comunidades - área acima de 200.000 m²</v>
          </cell>
          <cell r="C39" t="str">
            <v>M2</v>
          </cell>
          <cell r="D39">
            <v>0.28000000000000003</v>
          </cell>
          <cell r="E39">
            <v>0.35</v>
          </cell>
          <cell r="F39">
            <v>0.63</v>
          </cell>
        </row>
        <row r="40">
          <cell r="A40" t="str">
            <v>01.20.721</v>
          </cell>
          <cell r="B40" t="str">
            <v>Levantamento planimétrico cadastral com áreas até 50% de ocupação - área até 20.000 m² (mínimo de 3.500 m²)</v>
          </cell>
          <cell r="C40" t="str">
            <v>M2</v>
          </cell>
          <cell r="D40">
            <v>0.37</v>
          </cell>
          <cell r="E40">
            <v>0.46</v>
          </cell>
          <cell r="F40">
            <v>0.83</v>
          </cell>
        </row>
        <row r="41">
          <cell r="A41" t="str">
            <v>01.20.731</v>
          </cell>
          <cell r="B41" t="str">
            <v>Levantamento planimétrico cadastral com áreas até 50% de ocupação - área acima de 20.000 m² até 200.000 m²</v>
          </cell>
          <cell r="C41" t="str">
            <v>M2</v>
          </cell>
          <cell r="D41">
            <v>0.18</v>
          </cell>
          <cell r="E41">
            <v>0.51</v>
          </cell>
          <cell r="F41">
            <v>0.69</v>
          </cell>
        </row>
        <row r="42">
          <cell r="A42" t="str">
            <v>01.20.741</v>
          </cell>
          <cell r="B42" t="str">
            <v>Levantamento planimétrico cadastral com áreas até 50% de ocupação - área acima de 200.000 m²</v>
          </cell>
          <cell r="C42" t="str">
            <v>M2</v>
          </cell>
          <cell r="D42">
            <v>0.24</v>
          </cell>
          <cell r="E42">
            <v>0.28000000000000003</v>
          </cell>
          <cell r="F42">
            <v>0.52</v>
          </cell>
        </row>
        <row r="43">
          <cell r="A43" t="str">
            <v>01.20.751</v>
          </cell>
          <cell r="B43" t="str">
            <v>Levantamento planimétrico cadastral com áreas acima de 50% de ocupação - área até 20.000 m² (mínimo de 4.000 m²)</v>
          </cell>
          <cell r="C43" t="str">
            <v>M2</v>
          </cell>
          <cell r="D43">
            <v>0.33</v>
          </cell>
          <cell r="E43">
            <v>0.42</v>
          </cell>
          <cell r="F43">
            <v>0.75</v>
          </cell>
        </row>
        <row r="44">
          <cell r="A44" t="str">
            <v>01.20.761</v>
          </cell>
          <cell r="B44" t="str">
            <v>Levantamento planimétrico cadastral com áreas acima de 50% de ocupação - área acima de 20.000 m² até 200.000 m²</v>
          </cell>
          <cell r="C44" t="str">
            <v>M2</v>
          </cell>
          <cell r="D44">
            <v>0.28999999999999998</v>
          </cell>
          <cell r="E44">
            <v>0.35</v>
          </cell>
          <cell r="F44">
            <v>0.64</v>
          </cell>
        </row>
        <row r="45">
          <cell r="A45" t="str">
            <v>01.20.771</v>
          </cell>
          <cell r="B45" t="str">
            <v>Levantamento planimétrico cadastral com áreas acima de 50% de ocupação - área acima de 200.000 m²</v>
          </cell>
          <cell r="C45" t="str">
            <v>M2</v>
          </cell>
          <cell r="D45">
            <v>0.28000000000000003</v>
          </cell>
          <cell r="E45">
            <v>0.35</v>
          </cell>
          <cell r="F45">
            <v>0.63</v>
          </cell>
        </row>
        <row r="46">
          <cell r="A46" t="str">
            <v>01.20.781</v>
          </cell>
          <cell r="B46" t="str">
            <v>Levantamento planialtimétrico cadastral com áreas ocupadas predominantemente por comunidades - área até 20.000 m² (mínimo de 3.500 m²)</v>
          </cell>
          <cell r="C46" t="str">
            <v>M2</v>
          </cell>
          <cell r="D46">
            <v>0.46</v>
          </cell>
          <cell r="E46">
            <v>0.56000000000000005</v>
          </cell>
          <cell r="F46">
            <v>1.02</v>
          </cell>
        </row>
        <row r="47">
          <cell r="A47" t="str">
            <v>01.20.791</v>
          </cell>
          <cell r="B47" t="str">
            <v>Levantamento planialtimétrico cadastral com áreas ocupadas predominantemente por comunidades - área acima de 20.000 m² até 200.000 m²</v>
          </cell>
          <cell r="C47" t="str">
            <v>M2</v>
          </cell>
          <cell r="D47">
            <v>0.36</v>
          </cell>
          <cell r="E47">
            <v>0.45</v>
          </cell>
          <cell r="F47">
            <v>0.81</v>
          </cell>
        </row>
        <row r="48">
          <cell r="A48" t="str">
            <v>01.20.801</v>
          </cell>
          <cell r="B48" t="str">
            <v>Levantamento planialtimétrico cadastral com áreas ocupadas predominantemente por comunidades - área acima de 200.000 m²</v>
          </cell>
          <cell r="C48" t="str">
            <v>M2</v>
          </cell>
          <cell r="D48">
            <v>0.28999999999999998</v>
          </cell>
          <cell r="E48">
            <v>0.35</v>
          </cell>
          <cell r="F48">
            <v>0.64</v>
          </cell>
        </row>
        <row r="49">
          <cell r="A49" t="str">
            <v>01.20.811</v>
          </cell>
          <cell r="B49" t="str">
            <v>Levantamento planialtimétrico cadastral com áreas até 50% de ocupação - área até 20.000 m² (mínimo de 4.000 m²)</v>
          </cell>
          <cell r="C49" t="str">
            <v>M2</v>
          </cell>
          <cell r="D49">
            <v>0.39</v>
          </cell>
          <cell r="E49">
            <v>0.49</v>
          </cell>
          <cell r="F49">
            <v>0.88</v>
          </cell>
        </row>
        <row r="50">
          <cell r="A50" t="str">
            <v>01.20.821</v>
          </cell>
          <cell r="B50" t="str">
            <v>Levantamento planialtimétrico cadastral com áreas até 50% de ocupação - área acima de 20.000 m² até 200.000 m²</v>
          </cell>
          <cell r="C50" t="str">
            <v>M2</v>
          </cell>
          <cell r="D50">
            <v>0.31</v>
          </cell>
          <cell r="E50">
            <v>0.39</v>
          </cell>
          <cell r="F50">
            <v>0.7</v>
          </cell>
        </row>
        <row r="51">
          <cell r="A51" t="str">
            <v>01.20.831</v>
          </cell>
          <cell r="B51" t="str">
            <v>Levantamento planialtimétrico cadastral com áreas até 50% de ocupação - área acima de 200.000 m²</v>
          </cell>
          <cell r="C51" t="str">
            <v>M2</v>
          </cell>
          <cell r="D51">
            <v>0.27</v>
          </cell>
          <cell r="E51">
            <v>0.34</v>
          </cell>
          <cell r="F51">
            <v>0.61</v>
          </cell>
        </row>
        <row r="52">
          <cell r="A52" t="str">
            <v>01.20.841</v>
          </cell>
          <cell r="B52" t="str">
            <v>Levantamento planialtimétrico cadastral com áreas acima de 50% de ocupação - área até 20.000 m² (mínimo de 3.500 m²)</v>
          </cell>
          <cell r="C52" t="str">
            <v>M2</v>
          </cell>
          <cell r="D52">
            <v>0.45</v>
          </cell>
          <cell r="E52">
            <v>0.56000000000000005</v>
          </cell>
          <cell r="F52">
            <v>1.01</v>
          </cell>
        </row>
        <row r="53">
          <cell r="A53" t="str">
            <v>01.20.851</v>
          </cell>
          <cell r="B53" t="str">
            <v>Levantamento planialtimétrico cadastral com áreas acima de 50% de ocupação - área acima de 20.000 m² até 200.000 m²</v>
          </cell>
          <cell r="C53" t="str">
            <v>M2</v>
          </cell>
          <cell r="D53">
            <v>0.3</v>
          </cell>
          <cell r="E53">
            <v>0.36</v>
          </cell>
          <cell r="F53">
            <v>0.66</v>
          </cell>
        </row>
        <row r="54">
          <cell r="A54" t="str">
            <v>01.20.861</v>
          </cell>
          <cell r="B54" t="str">
            <v>Levantamento planialtimétrico cadastral com áreas acima de 50% de ocupação - área acima de 200.000 m²</v>
          </cell>
          <cell r="C54" t="str">
            <v>M2</v>
          </cell>
          <cell r="D54">
            <v>0.18</v>
          </cell>
          <cell r="E54">
            <v>0.39</v>
          </cell>
          <cell r="F54">
            <v>0.56999999999999995</v>
          </cell>
        </row>
        <row r="55">
          <cell r="A55" t="str">
            <v>01.20.871</v>
          </cell>
          <cell r="B55" t="str">
            <v>Levantamento planialtimétrico cadastral em área rural até 2 alqueires (mínimo de 10.000 m²)</v>
          </cell>
          <cell r="C55" t="str">
            <v>M2</v>
          </cell>
          <cell r="D55">
            <v>0.19</v>
          </cell>
          <cell r="E55">
            <v>0.23</v>
          </cell>
          <cell r="F55">
            <v>0.42</v>
          </cell>
        </row>
        <row r="56">
          <cell r="A56" t="str">
            <v>01.20.881</v>
          </cell>
          <cell r="B56" t="str">
            <v>Levantamento planialtimétrico cadastral em área rural acima de 2 até 5 alqueires</v>
          </cell>
          <cell r="C56" t="str">
            <v>M2</v>
          </cell>
          <cell r="D56">
            <v>0.13</v>
          </cell>
          <cell r="E56">
            <v>0.16</v>
          </cell>
          <cell r="F56">
            <v>0.28999999999999998</v>
          </cell>
        </row>
        <row r="57">
          <cell r="A57" t="str">
            <v>01.20.891</v>
          </cell>
          <cell r="B57" t="str">
            <v>Levantamento planialtimétrico cadastral em área rural acima de 5 até 10 alqueires</v>
          </cell>
          <cell r="C57" t="str">
            <v>M2</v>
          </cell>
          <cell r="D57">
            <v>0.1</v>
          </cell>
          <cell r="E57">
            <v>0.14000000000000001</v>
          </cell>
          <cell r="F57">
            <v>0.24</v>
          </cell>
        </row>
        <row r="58">
          <cell r="A58" t="str">
            <v>01.20.901</v>
          </cell>
          <cell r="B58" t="str">
            <v>Levantamento planialtimétrico cadastral em área rural acima de 10 alqueires</v>
          </cell>
          <cell r="C58" t="str">
            <v>M2</v>
          </cell>
          <cell r="D58">
            <v>0.09</v>
          </cell>
          <cell r="E58">
            <v>0.12</v>
          </cell>
          <cell r="F58">
            <v>0.21</v>
          </cell>
        </row>
        <row r="59">
          <cell r="A59" t="str">
            <v>01.20.911</v>
          </cell>
          <cell r="B59" t="str">
            <v>Transporte de referência de nível (RN) - classe IIN (mínimo de 2 km)</v>
          </cell>
          <cell r="C59" t="str">
            <v>KM</v>
          </cell>
          <cell r="D59">
            <v>633.80999999999995</v>
          </cell>
          <cell r="E59">
            <v>677.46</v>
          </cell>
          <cell r="F59">
            <v>1311.27</v>
          </cell>
        </row>
        <row r="60">
          <cell r="A60" t="str">
            <v>01.20.921</v>
          </cell>
          <cell r="B60" t="str">
            <v>Implantação de marcos através de levantamento com GPS (mínimo de 3 marcos)</v>
          </cell>
          <cell r="C60" t="str">
            <v>UN</v>
          </cell>
          <cell r="D60">
            <v>735.87</v>
          </cell>
          <cell r="E60">
            <v>462.94</v>
          </cell>
          <cell r="F60">
            <v>1198.81</v>
          </cell>
        </row>
        <row r="61">
          <cell r="A61" t="str">
            <v>01.21</v>
          </cell>
          <cell r="B61" t="str">
            <v>Estudo geotecnico (sondagem)</v>
          </cell>
        </row>
        <row r="62">
          <cell r="A62" t="str">
            <v>01.21.010</v>
          </cell>
          <cell r="B62" t="str">
            <v>Taxa de mobilização e desmobilização de equipamentos para execução de sondagem</v>
          </cell>
          <cell r="C62" t="str">
            <v>TX</v>
          </cell>
          <cell r="D62">
            <v>1267.71</v>
          </cell>
          <cell r="F62">
            <v>1267.71</v>
          </cell>
        </row>
        <row r="63">
          <cell r="A63" t="str">
            <v>01.21.090</v>
          </cell>
          <cell r="B63" t="str">
            <v>Taxa de mobilização e desmobilização de equipamentos para execução de sondagem rotativa</v>
          </cell>
          <cell r="C63" t="str">
            <v>TX</v>
          </cell>
          <cell r="D63">
            <v>6622.28</v>
          </cell>
          <cell r="F63">
            <v>6622.28</v>
          </cell>
        </row>
        <row r="64">
          <cell r="A64" t="str">
            <v>01.21.100</v>
          </cell>
          <cell r="B64" t="str">
            <v>Sondagem do terreno a trado</v>
          </cell>
          <cell r="C64" t="str">
            <v>M</v>
          </cell>
          <cell r="D64">
            <v>98.33</v>
          </cell>
          <cell r="F64">
            <v>98.33</v>
          </cell>
        </row>
        <row r="65">
          <cell r="A65" t="str">
            <v>01.21.110</v>
          </cell>
          <cell r="B65" t="str">
            <v>Sondagem do terreno à percussão (mínimo de 30 m)</v>
          </cell>
          <cell r="C65" t="str">
            <v>M</v>
          </cell>
          <cell r="D65">
            <v>87.63</v>
          </cell>
          <cell r="F65">
            <v>87.63</v>
          </cell>
        </row>
        <row r="66">
          <cell r="A66" t="str">
            <v>01.21.120</v>
          </cell>
          <cell r="B66" t="str">
            <v>Sondagem do terreno rotativa em solo</v>
          </cell>
          <cell r="C66" t="str">
            <v>M</v>
          </cell>
          <cell r="D66">
            <v>387.03</v>
          </cell>
          <cell r="F66">
            <v>387.03</v>
          </cell>
        </row>
        <row r="67">
          <cell r="A67" t="str">
            <v>01.21.130</v>
          </cell>
          <cell r="B67" t="str">
            <v>Sondagem do terreno rotativa em rocha</v>
          </cell>
          <cell r="C67" t="str">
            <v>M</v>
          </cell>
          <cell r="D67">
            <v>608.16999999999996</v>
          </cell>
          <cell r="F67">
            <v>608.16999999999996</v>
          </cell>
        </row>
        <row r="68">
          <cell r="A68" t="str">
            <v>01.21.140</v>
          </cell>
          <cell r="B68" t="str">
            <v>Sondagem do terreno à percussão com a utilização de torquímetro (mínimo de 30 m)</v>
          </cell>
          <cell r="C68" t="str">
            <v>M</v>
          </cell>
          <cell r="D68">
            <v>95.25</v>
          </cell>
          <cell r="F68">
            <v>95.25</v>
          </cell>
        </row>
        <row r="69">
          <cell r="A69" t="str">
            <v>01.23</v>
          </cell>
          <cell r="B69" t="str">
            <v>Tratamento, recuperação e trabalhos especiais em concreto</v>
          </cell>
        </row>
        <row r="70">
          <cell r="A70" t="str">
            <v>01.23.010</v>
          </cell>
          <cell r="B70" t="str">
            <v>Taxa de mobilização e desmobilização de equipamentos para execução de corte em concreto armado</v>
          </cell>
          <cell r="C70" t="str">
            <v>TX</v>
          </cell>
          <cell r="D70">
            <v>393.13</v>
          </cell>
          <cell r="F70">
            <v>393.13</v>
          </cell>
        </row>
        <row r="71">
          <cell r="A71" t="str">
            <v>01.23.020</v>
          </cell>
          <cell r="B71" t="str">
            <v>Limpeza de armadura com escova de aço</v>
          </cell>
          <cell r="C71" t="str">
            <v>M2</v>
          </cell>
          <cell r="D71">
            <v>2.94</v>
          </cell>
          <cell r="E71">
            <v>6.13</v>
          </cell>
          <cell r="F71">
            <v>9.07</v>
          </cell>
        </row>
        <row r="72">
          <cell r="A72" t="str">
            <v>01.23.030</v>
          </cell>
          <cell r="B72" t="str">
            <v>Preparo de ponte de aderência com adesivo a base de epóxi</v>
          </cell>
          <cell r="C72" t="str">
            <v>M2</v>
          </cell>
          <cell r="D72">
            <v>104.55</v>
          </cell>
          <cell r="E72">
            <v>45.31</v>
          </cell>
          <cell r="F72">
            <v>149.86000000000001</v>
          </cell>
        </row>
        <row r="73">
          <cell r="A73" t="str">
            <v>01.23.056</v>
          </cell>
          <cell r="B73" t="str">
            <v>Tratamento de armadura com produto anticorrosivo a base de zinco</v>
          </cell>
          <cell r="C73" t="str">
            <v>M2</v>
          </cell>
          <cell r="D73">
            <v>25.7</v>
          </cell>
          <cell r="E73">
            <v>43.21</v>
          </cell>
          <cell r="F73">
            <v>68.91</v>
          </cell>
        </row>
        <row r="74">
          <cell r="A74" t="str">
            <v>01.23.060</v>
          </cell>
          <cell r="B74" t="str">
            <v>Corte de concreto deteriorado inclusive remoção dos detritos</v>
          </cell>
          <cell r="C74" t="str">
            <v>M2</v>
          </cell>
          <cell r="E74">
            <v>30.66</v>
          </cell>
          <cell r="F74">
            <v>30.66</v>
          </cell>
        </row>
        <row r="75">
          <cell r="A75" t="str">
            <v>01.23.070</v>
          </cell>
          <cell r="B75" t="str">
            <v>Demarcação de área com disco de corte diamantado</v>
          </cell>
          <cell r="C75" t="str">
            <v>M</v>
          </cell>
          <cell r="D75">
            <v>1.07</v>
          </cell>
          <cell r="E75">
            <v>4.53</v>
          </cell>
          <cell r="F75">
            <v>5.6</v>
          </cell>
        </row>
        <row r="76">
          <cell r="A76" t="str">
            <v>01.23.100</v>
          </cell>
          <cell r="B76" t="str">
            <v>Demolição de concreto armado com preservação de armadura, para reforço e recuperação estrutural</v>
          </cell>
          <cell r="C76" t="str">
            <v>M3</v>
          </cell>
          <cell r="E76">
            <v>462.76</v>
          </cell>
          <cell r="F76">
            <v>462.76</v>
          </cell>
        </row>
        <row r="77">
          <cell r="A77" t="str">
            <v>01.23.140</v>
          </cell>
          <cell r="B77" t="str">
            <v>Furação de 1 1/4´ em concreto armado</v>
          </cell>
          <cell r="C77" t="str">
            <v>M</v>
          </cell>
          <cell r="D77">
            <v>258.95999999999998</v>
          </cell>
          <cell r="F77">
            <v>258.95999999999998</v>
          </cell>
        </row>
        <row r="78">
          <cell r="A78" t="str">
            <v>01.23.150</v>
          </cell>
          <cell r="B78" t="str">
            <v>Furação de 1 1/2´ em concreto armado</v>
          </cell>
          <cell r="C78" t="str">
            <v>M</v>
          </cell>
          <cell r="D78">
            <v>263.79000000000002</v>
          </cell>
          <cell r="F78">
            <v>263.79000000000002</v>
          </cell>
        </row>
        <row r="79">
          <cell r="A79" t="str">
            <v>01.23.160</v>
          </cell>
          <cell r="B79" t="str">
            <v>Furação de 2 1/4´ em concreto armado</v>
          </cell>
          <cell r="C79" t="str">
            <v>M</v>
          </cell>
          <cell r="D79">
            <v>357.27</v>
          </cell>
          <cell r="F79">
            <v>357.27</v>
          </cell>
        </row>
        <row r="80">
          <cell r="A80" t="str">
            <v>01.23.190</v>
          </cell>
          <cell r="B80" t="str">
            <v>Furação de 2 1/2´ em concreto armado</v>
          </cell>
          <cell r="C80" t="str">
            <v>M</v>
          </cell>
          <cell r="D80">
            <v>366.29</v>
          </cell>
          <cell r="F80">
            <v>366.29</v>
          </cell>
        </row>
        <row r="81">
          <cell r="A81" t="str">
            <v>01.23.200</v>
          </cell>
          <cell r="B81" t="str">
            <v>Taxa de mobilização e desmobilização de equipamentos para execução de perfuração em concreto</v>
          </cell>
          <cell r="C81" t="str">
            <v>TX</v>
          </cell>
          <cell r="D81">
            <v>241.6</v>
          </cell>
          <cell r="F81">
            <v>241.6</v>
          </cell>
        </row>
        <row r="82">
          <cell r="A82" t="str">
            <v>01.23.221</v>
          </cell>
          <cell r="B82" t="str">
            <v>Furação para até 10mm x 100mm em concreto armado, inclusive colagem de armadura (para até 8mm)</v>
          </cell>
          <cell r="C82" t="str">
            <v>UN</v>
          </cell>
          <cell r="D82">
            <v>13.09</v>
          </cell>
          <cell r="F82">
            <v>13.09</v>
          </cell>
        </row>
        <row r="83">
          <cell r="A83" t="str">
            <v>01.23.222</v>
          </cell>
          <cell r="B83" t="str">
            <v>Furação para 12,5mm x 100mm em concreto armado, inclusive colagem de armadura (para 10mm)</v>
          </cell>
          <cell r="C83" t="str">
            <v>UN</v>
          </cell>
          <cell r="D83">
            <v>15.07</v>
          </cell>
          <cell r="F83">
            <v>15.07</v>
          </cell>
        </row>
        <row r="84">
          <cell r="A84" t="str">
            <v>01.23.223</v>
          </cell>
          <cell r="B84" t="str">
            <v>Furação para 16mm x 100mm em concreto armado, inclusive colagem de armadura (para 12,5mm)</v>
          </cell>
          <cell r="C84" t="str">
            <v>UN</v>
          </cell>
          <cell r="D84">
            <v>15.8</v>
          </cell>
          <cell r="F84">
            <v>15.8</v>
          </cell>
        </row>
        <row r="85">
          <cell r="A85" t="str">
            <v>01.23.231</v>
          </cell>
          <cell r="B85" t="str">
            <v>Furação para até 10mm x 150mm em concreto armado, inclusive colagem de armadura (para até 8mm)</v>
          </cell>
          <cell r="C85" t="str">
            <v>UN</v>
          </cell>
          <cell r="D85">
            <v>20.05</v>
          </cell>
          <cell r="F85">
            <v>20.05</v>
          </cell>
        </row>
        <row r="86">
          <cell r="A86" t="str">
            <v>01.23.232</v>
          </cell>
          <cell r="B86" t="str">
            <v>Furação para 12,5mm x 150mm em concreto armado, inclusive colagem de armadura (para 10mm)</v>
          </cell>
          <cell r="C86" t="str">
            <v>UN</v>
          </cell>
          <cell r="D86">
            <v>21.61</v>
          </cell>
          <cell r="F86">
            <v>21.61</v>
          </cell>
        </row>
        <row r="87">
          <cell r="A87" t="str">
            <v>01.23.233</v>
          </cell>
          <cell r="B87" t="str">
            <v>Furação para 16mm x 150mm em concreto armado, inclusive colagem de armadura (para 12,5mm)</v>
          </cell>
          <cell r="C87" t="str">
            <v>UN</v>
          </cell>
          <cell r="D87">
            <v>24.31</v>
          </cell>
          <cell r="F87">
            <v>24.31</v>
          </cell>
        </row>
        <row r="88">
          <cell r="A88" t="str">
            <v>01.23.234</v>
          </cell>
          <cell r="B88" t="str">
            <v>Furação para 20mm x 150mm em concreto armado, inclusive colagem de armadura (para 16mm)</v>
          </cell>
          <cell r="C88" t="str">
            <v>UN</v>
          </cell>
          <cell r="D88">
            <v>26.53</v>
          </cell>
          <cell r="F88">
            <v>26.53</v>
          </cell>
        </row>
        <row r="89">
          <cell r="A89" t="str">
            <v>01.23.236</v>
          </cell>
          <cell r="B89" t="str">
            <v>Furação para até 10mm x 200mm em concreto armado, inclusive colagem de armadura (para 8mm)</v>
          </cell>
          <cell r="C89" t="str">
            <v>UN</v>
          </cell>
          <cell r="D89">
            <v>26.22</v>
          </cell>
          <cell r="F89">
            <v>26.22</v>
          </cell>
        </row>
        <row r="90">
          <cell r="A90" t="str">
            <v>01.23.237</v>
          </cell>
          <cell r="B90" t="str">
            <v>Furação para 12,5mm x 200mm em concreto armado, inclusive colagem de armadura (para 10mm)</v>
          </cell>
          <cell r="C90" t="str">
            <v>UN</v>
          </cell>
          <cell r="D90">
            <v>29.09</v>
          </cell>
          <cell r="F90">
            <v>29.09</v>
          </cell>
        </row>
        <row r="91">
          <cell r="A91" t="str">
            <v>01.23.238</v>
          </cell>
          <cell r="B91" t="str">
            <v>Furação para 16mm x 200mm em concreto armado, inclusive colagem de armadura (para 12,5mm)</v>
          </cell>
          <cell r="C91" t="str">
            <v>UN</v>
          </cell>
          <cell r="D91">
            <v>31.11</v>
          </cell>
          <cell r="F91">
            <v>31.11</v>
          </cell>
        </row>
        <row r="92">
          <cell r="A92" t="str">
            <v>01.23.239</v>
          </cell>
          <cell r="B92" t="str">
            <v>Furação para 20mm x 200mm em concreto armado, inclusive colagem de armadura (para 16mm)</v>
          </cell>
          <cell r="C92" t="str">
            <v>UN</v>
          </cell>
          <cell r="D92">
            <v>35.369999999999997</v>
          </cell>
          <cell r="F92">
            <v>35.369999999999997</v>
          </cell>
        </row>
        <row r="93">
          <cell r="A93" t="str">
            <v>01.23.254</v>
          </cell>
          <cell r="B93" t="str">
            <v>Furação de 1´ em concreto armado</v>
          </cell>
          <cell r="C93" t="str">
            <v>M</v>
          </cell>
          <cell r="D93">
            <v>268.62</v>
          </cell>
          <cell r="F93">
            <v>268.62</v>
          </cell>
        </row>
        <row r="94">
          <cell r="A94" t="str">
            <v>01.23.260</v>
          </cell>
          <cell r="B94" t="str">
            <v>Furação de 2´ em concreto armado</v>
          </cell>
          <cell r="C94" t="str">
            <v>M</v>
          </cell>
          <cell r="D94">
            <v>396.64</v>
          </cell>
          <cell r="F94">
            <v>396.64</v>
          </cell>
        </row>
        <row r="95">
          <cell r="A95" t="str">
            <v>01.23.264</v>
          </cell>
          <cell r="B95" t="str">
            <v>Furação de 3´ em concreto armado</v>
          </cell>
          <cell r="C95" t="str">
            <v>M</v>
          </cell>
          <cell r="D95">
            <v>400.5</v>
          </cell>
          <cell r="F95">
            <v>400.5</v>
          </cell>
        </row>
        <row r="96">
          <cell r="A96" t="str">
            <v>01.23.270</v>
          </cell>
          <cell r="B96" t="str">
            <v>Furação de 4´ em concreto armado</v>
          </cell>
          <cell r="C96" t="str">
            <v>M</v>
          </cell>
          <cell r="D96">
            <v>428.04</v>
          </cell>
          <cell r="F96">
            <v>428.04</v>
          </cell>
        </row>
        <row r="97">
          <cell r="A97" t="str">
            <v>01.23.274</v>
          </cell>
          <cell r="B97" t="str">
            <v>Furação de 5´ em concreto armado</v>
          </cell>
          <cell r="C97" t="str">
            <v>M</v>
          </cell>
          <cell r="D97">
            <v>448.93</v>
          </cell>
          <cell r="F97">
            <v>448.93</v>
          </cell>
        </row>
        <row r="98">
          <cell r="A98" t="str">
            <v>01.23.280</v>
          </cell>
          <cell r="B98" t="str">
            <v>Furação de 6´ em concreto armado</v>
          </cell>
          <cell r="C98" t="str">
            <v>M</v>
          </cell>
          <cell r="D98">
            <v>575.55999999999995</v>
          </cell>
          <cell r="F98">
            <v>575.55999999999995</v>
          </cell>
        </row>
        <row r="99">
          <cell r="A99" t="str">
            <v>01.23.510</v>
          </cell>
          <cell r="B99" t="str">
            <v>Corte vertical em concreto armado, espessura de 15 cm</v>
          </cell>
          <cell r="C99" t="str">
            <v>M</v>
          </cell>
          <cell r="D99">
            <v>214.86</v>
          </cell>
          <cell r="F99">
            <v>214.86</v>
          </cell>
        </row>
        <row r="100">
          <cell r="A100" t="str">
            <v>01.23.700</v>
          </cell>
          <cell r="B100" t="str">
            <v>Taxa de mobilização e desmobilização para reforço estrutural com fibra de carbono</v>
          </cell>
          <cell r="C100" t="str">
            <v>TX</v>
          </cell>
          <cell r="D100">
            <v>1660.32</v>
          </cell>
          <cell r="E100">
            <v>4159.8</v>
          </cell>
          <cell r="F100">
            <v>5820.12</v>
          </cell>
        </row>
        <row r="101">
          <cell r="A101" t="str">
            <v>01.23.701</v>
          </cell>
          <cell r="B101" t="str">
            <v>Preparação de substrato para colagem de fibra de carbono, mediante lixamento e/ou apicoamento e escovação</v>
          </cell>
          <cell r="C101" t="str">
            <v>M2</v>
          </cell>
          <cell r="D101">
            <v>7.23</v>
          </cell>
          <cell r="E101">
            <v>44.29</v>
          </cell>
          <cell r="F101">
            <v>51.52</v>
          </cell>
        </row>
        <row r="102">
          <cell r="A102" t="str">
            <v>01.23.702</v>
          </cell>
          <cell r="B102" t="str">
            <v>Fibra de carbono para reforço estrutural de alta resistência - 300 g/m²</v>
          </cell>
          <cell r="C102" t="str">
            <v>M2</v>
          </cell>
          <cell r="D102">
            <v>173.5</v>
          </cell>
          <cell r="E102">
            <v>315.13</v>
          </cell>
          <cell r="F102">
            <v>488.63</v>
          </cell>
        </row>
        <row r="103">
          <cell r="A103" t="str">
            <v>01.27</v>
          </cell>
          <cell r="B103" t="str">
            <v>Estudo e programa ambientais</v>
          </cell>
        </row>
        <row r="104">
          <cell r="A104" t="str">
            <v>01.27.011</v>
          </cell>
          <cell r="B104" t="str">
            <v>Projeto e implementação de gerenciamento integrado de resíduos sólidos e gestão de perdas</v>
          </cell>
          <cell r="C104" t="str">
            <v>UN</v>
          </cell>
          <cell r="D104">
            <v>205.6</v>
          </cell>
          <cell r="E104">
            <v>9191.49</v>
          </cell>
          <cell r="F104">
            <v>9397.09</v>
          </cell>
        </row>
        <row r="105">
          <cell r="A105" t="str">
            <v>01.27.021</v>
          </cell>
          <cell r="B105" t="str">
            <v>Projeto e implementação de educação ambiental</v>
          </cell>
          <cell r="C105" t="str">
            <v>UN</v>
          </cell>
          <cell r="D105">
            <v>205.6</v>
          </cell>
          <cell r="E105">
            <v>12312.08</v>
          </cell>
          <cell r="F105">
            <v>12517.68</v>
          </cell>
        </row>
        <row r="106">
          <cell r="A106" t="str">
            <v>01.27.031</v>
          </cell>
          <cell r="B106" t="str">
            <v>Projeto e implementação de controle ambiental de obra</v>
          </cell>
          <cell r="C106" t="str">
            <v>UN</v>
          </cell>
          <cell r="D106">
            <v>205.6</v>
          </cell>
          <cell r="E106">
            <v>10894.29</v>
          </cell>
          <cell r="F106">
            <v>11099.89</v>
          </cell>
        </row>
        <row r="107">
          <cell r="A107" t="str">
            <v>01.27.041</v>
          </cell>
          <cell r="B107" t="str">
            <v>Laudo de caracterização de vegetação</v>
          </cell>
          <cell r="C107" t="str">
            <v>UN</v>
          </cell>
          <cell r="D107">
            <v>592.35</v>
          </cell>
          <cell r="E107">
            <v>25369.8</v>
          </cell>
          <cell r="F107">
            <v>25962.15</v>
          </cell>
        </row>
        <row r="108">
          <cell r="A108" t="str">
            <v>01.27.051</v>
          </cell>
          <cell r="B108" t="str">
            <v>Laudo de caracterização da fauna associada à flora</v>
          </cell>
          <cell r="C108" t="str">
            <v>UN</v>
          </cell>
          <cell r="D108">
            <v>592.35</v>
          </cell>
          <cell r="E108">
            <v>38929.39</v>
          </cell>
          <cell r="F108">
            <v>39521.74</v>
          </cell>
        </row>
        <row r="109">
          <cell r="A109" t="str">
            <v>01.27.061</v>
          </cell>
          <cell r="B109" t="str">
            <v>Projeto e implementação de monitoramento da fauna durante a obra</v>
          </cell>
          <cell r="C109" t="str">
            <v>UN</v>
          </cell>
          <cell r="D109">
            <v>592.35</v>
          </cell>
          <cell r="E109">
            <v>15432.67</v>
          </cell>
          <cell r="F109">
            <v>16025.02</v>
          </cell>
        </row>
        <row r="110">
          <cell r="A110" t="str">
            <v>01.27.071</v>
          </cell>
          <cell r="B110" t="str">
            <v>Laudo de autodepuração</v>
          </cell>
          <cell r="C110" t="str">
            <v>UN</v>
          </cell>
          <cell r="D110">
            <v>481.85</v>
          </cell>
          <cell r="E110">
            <v>18522.79</v>
          </cell>
          <cell r="F110">
            <v>19004.64</v>
          </cell>
        </row>
        <row r="111">
          <cell r="A111" t="str">
            <v>01.27.091</v>
          </cell>
          <cell r="B111" t="str">
            <v>Estudo de impacto de vizinhança, em área urbana até 10.000 m²</v>
          </cell>
          <cell r="C111" t="str">
            <v>UN</v>
          </cell>
          <cell r="D111">
            <v>294</v>
          </cell>
          <cell r="E111">
            <v>30001.4</v>
          </cell>
          <cell r="F111">
            <v>30295.4</v>
          </cell>
        </row>
        <row r="112">
          <cell r="A112" t="str">
            <v>01.28</v>
          </cell>
          <cell r="B112" t="str">
            <v>Poço profundo</v>
          </cell>
        </row>
        <row r="113">
          <cell r="A113" t="str">
            <v>01.28.010</v>
          </cell>
          <cell r="B113" t="str">
            <v>Taxa de mobilização e desmobilização de equipamentos para execução de perfuração para poço profundo - profundidade até 200 m</v>
          </cell>
          <cell r="C113" t="str">
            <v>TX</v>
          </cell>
          <cell r="D113">
            <v>8405.0300000000007</v>
          </cell>
          <cell r="F113">
            <v>8405.0300000000007</v>
          </cell>
        </row>
        <row r="114">
          <cell r="A114" t="str">
            <v>01.28.020</v>
          </cell>
          <cell r="B114" t="str">
            <v>Taxa de mobilização e desmobilização de equipamentos para execução de perfuração para poço profundo - profundidade acima de 200 m e até 300 m</v>
          </cell>
          <cell r="C114" t="str">
            <v>TX</v>
          </cell>
          <cell r="D114">
            <v>13047.21</v>
          </cell>
          <cell r="F114">
            <v>13047.21</v>
          </cell>
        </row>
        <row r="115">
          <cell r="A115" t="str">
            <v>01.28.030</v>
          </cell>
          <cell r="B115" t="str">
            <v>Taxa de mobilização e desmobilização de equipamentos para execução de perfuração para poço profundo - profundidade acima de 300 m</v>
          </cell>
          <cell r="C115" t="str">
            <v>TX</v>
          </cell>
          <cell r="D115">
            <v>12979.86</v>
          </cell>
          <cell r="F115">
            <v>12979.86</v>
          </cell>
        </row>
        <row r="116">
          <cell r="A116" t="str">
            <v>01.28.040</v>
          </cell>
          <cell r="B116" t="str">
            <v>Perfuração rotativa para poço profundo em camadas de solos sedimentares, diâmetro de 8 1/2" (215,90 mm)</v>
          </cell>
          <cell r="C116" t="str">
            <v>M</v>
          </cell>
          <cell r="D116">
            <v>693.99</v>
          </cell>
          <cell r="F116">
            <v>693.99</v>
          </cell>
        </row>
        <row r="117">
          <cell r="A117" t="str">
            <v>01.28.050</v>
          </cell>
          <cell r="B117" t="str">
            <v>Perfuração rotativa para poço profundo em aluvião, arenito, ou solos sedimentados em geral, diâmetro de 10" (250 mm)</v>
          </cell>
          <cell r="C117" t="str">
            <v>M</v>
          </cell>
          <cell r="D117">
            <v>493.78</v>
          </cell>
          <cell r="F117">
            <v>493.78</v>
          </cell>
        </row>
        <row r="118">
          <cell r="A118" t="str">
            <v>01.28.060</v>
          </cell>
          <cell r="B118" t="str">
            <v>Perfuração rotativa para poço profundo em aluvião, arenito, ou solos sedimentados em geral, diâmetro de 12" (300 mm)</v>
          </cell>
          <cell r="C118" t="str">
            <v>M</v>
          </cell>
          <cell r="D118">
            <v>1190.9100000000001</v>
          </cell>
          <cell r="F118">
            <v>1190.9100000000001</v>
          </cell>
        </row>
        <row r="119">
          <cell r="A119" t="str">
            <v>01.28.070</v>
          </cell>
          <cell r="B119" t="str">
            <v>Perfuração rotativa para poço profundo em aluvião, arenito, ou solos sedimentados em geral, diâmetro de 14" (350 mm)</v>
          </cell>
          <cell r="C119" t="str">
            <v>M</v>
          </cell>
          <cell r="D119">
            <v>1254.98</v>
          </cell>
          <cell r="F119">
            <v>1254.98</v>
          </cell>
        </row>
        <row r="120">
          <cell r="A120" t="str">
            <v>01.28.080</v>
          </cell>
          <cell r="B120" t="str">
            <v>Perfuração rotativa para poço profundo em aluvião, arenito, ou solos sedimentados em geral, diâmetro de 16" (400 mm)</v>
          </cell>
          <cell r="C120" t="str">
            <v>M</v>
          </cell>
          <cell r="D120">
            <v>1572.49</v>
          </cell>
          <cell r="F120">
            <v>1572.49</v>
          </cell>
        </row>
        <row r="121">
          <cell r="A121" t="str">
            <v>01.28.090</v>
          </cell>
          <cell r="B121" t="str">
            <v>Perfuração rotativa para poço profundo em aluvião, arenito, ou solos sedimentados em geral, diâmetro de 18" (450 mm)</v>
          </cell>
          <cell r="C121" t="str">
            <v>M</v>
          </cell>
          <cell r="D121">
            <v>2033.36</v>
          </cell>
          <cell r="F121">
            <v>2033.36</v>
          </cell>
        </row>
        <row r="122">
          <cell r="A122" t="str">
            <v>01.28.100</v>
          </cell>
          <cell r="B122" t="str">
            <v>Perfuração rotativa para poço profundo em aluvião, arenito, ou solos sedimentados em geral, diâmetro de 20" (500 mm)</v>
          </cell>
          <cell r="C122" t="str">
            <v>M</v>
          </cell>
          <cell r="D122">
            <v>2324.0700000000002</v>
          </cell>
          <cell r="F122">
            <v>2324.0700000000002</v>
          </cell>
        </row>
        <row r="123">
          <cell r="A123" t="str">
            <v>01.28.110</v>
          </cell>
          <cell r="B123" t="str">
            <v>Perfuração rotativa para poço profundo em aluvião, arenito, ou solos sedimentados em geral, diâmetro de 22" (550 mm)</v>
          </cell>
          <cell r="C123" t="str">
            <v>M</v>
          </cell>
          <cell r="D123">
            <v>2508.7600000000002</v>
          </cell>
          <cell r="F123">
            <v>2508.7600000000002</v>
          </cell>
        </row>
        <row r="124">
          <cell r="A124" t="str">
            <v>01.28.120</v>
          </cell>
          <cell r="B124" t="str">
            <v>Perfuração rotativa para poço profundo em aluvião, arenito, ou solos sedimentados em geral, diâmetro de 26" (650 mm)</v>
          </cell>
          <cell r="C124" t="str">
            <v>M</v>
          </cell>
          <cell r="D124">
            <v>3076.18</v>
          </cell>
          <cell r="F124">
            <v>3076.18</v>
          </cell>
        </row>
        <row r="125">
          <cell r="A125" t="str">
            <v>01.28.130</v>
          </cell>
          <cell r="B125" t="str">
            <v>Perfuração rotativa para poço profundo em solos e/ou rocha metassedimentar alterada em geral, diâmetro de 20" (508 mm)</v>
          </cell>
          <cell r="C125" t="str">
            <v>M</v>
          </cell>
          <cell r="D125">
            <v>366.17</v>
          </cell>
          <cell r="F125">
            <v>366.17</v>
          </cell>
        </row>
        <row r="126">
          <cell r="A126" t="str">
            <v>01.28.140</v>
          </cell>
          <cell r="B126" t="str">
            <v>Perfuração roto-pneumática para poço profundo em rocha metassedimentar em geral, diâmetro de 12 1/4" (311,15 mm)</v>
          </cell>
          <cell r="C126" t="str">
            <v>M</v>
          </cell>
          <cell r="D126">
            <v>1688.82</v>
          </cell>
          <cell r="F126">
            <v>1688.82</v>
          </cell>
        </row>
        <row r="127">
          <cell r="A127" t="str">
            <v>01.28.150</v>
          </cell>
          <cell r="B127" t="str">
            <v>Perfuração rotativa para poço profundo em rocha sã (basalto), diâmetro de 14" (350 mm)</v>
          </cell>
          <cell r="C127" t="str">
            <v>M</v>
          </cell>
          <cell r="D127">
            <v>6908.09</v>
          </cell>
          <cell r="F127">
            <v>6908.09</v>
          </cell>
        </row>
        <row r="128">
          <cell r="A128" t="str">
            <v>01.28.160</v>
          </cell>
          <cell r="B128" t="str">
            <v>Perfuração rotativa para poço profundo em rocha alterada (basalto alterado), diâmetro de 8" (200 mm)</v>
          </cell>
          <cell r="C128" t="str">
            <v>M</v>
          </cell>
          <cell r="D128">
            <v>358.04</v>
          </cell>
          <cell r="F128">
            <v>358.04</v>
          </cell>
        </row>
        <row r="129">
          <cell r="A129" t="str">
            <v>01.28.170</v>
          </cell>
          <cell r="B129" t="str">
            <v>Perfuração rotativa para poço profundo em rocha alterada (basalto alterado), diâmetro de 10" (250 mm)</v>
          </cell>
          <cell r="C129" t="str">
            <v>M</v>
          </cell>
          <cell r="D129">
            <v>465.9</v>
          </cell>
          <cell r="F129">
            <v>465.9</v>
          </cell>
        </row>
        <row r="130">
          <cell r="A130" t="str">
            <v>01.28.180</v>
          </cell>
          <cell r="B130" t="str">
            <v>Perfuração rotativa para poço profundo em rocha alterada (basalto alterado), diâmetro de 12" (300 mm)</v>
          </cell>
          <cell r="C130" t="str">
            <v>M</v>
          </cell>
          <cell r="D130">
            <v>587.5</v>
          </cell>
          <cell r="F130">
            <v>587.5</v>
          </cell>
        </row>
        <row r="131">
          <cell r="A131" t="str">
            <v>01.28.190</v>
          </cell>
          <cell r="B131" t="str">
            <v>Perfuração roto-pneumática para poço profundo em rocha sã (basalto), diâmetro de 6" (150 mm)</v>
          </cell>
          <cell r="C131" t="str">
            <v>M</v>
          </cell>
          <cell r="D131">
            <v>330.27</v>
          </cell>
          <cell r="F131">
            <v>330.27</v>
          </cell>
        </row>
        <row r="132">
          <cell r="A132" t="str">
            <v>01.28.200</v>
          </cell>
          <cell r="B132" t="str">
            <v>Perfuração roto-pneumática para poço profundo em rocha sã (basalto), diâmetro de 8" (200 mm)</v>
          </cell>
          <cell r="C132" t="str">
            <v>M</v>
          </cell>
          <cell r="D132">
            <v>548.92999999999995</v>
          </cell>
          <cell r="F132">
            <v>548.92999999999995</v>
          </cell>
        </row>
        <row r="133">
          <cell r="A133" t="str">
            <v>01.28.210</v>
          </cell>
          <cell r="B133" t="str">
            <v>Perfuração roto-pneumática para poço profundo em rocha sã (basalto), diâmetro de 10" (250 mm)</v>
          </cell>
          <cell r="C133" t="str">
            <v>M</v>
          </cell>
          <cell r="D133">
            <v>793.92</v>
          </cell>
          <cell r="F133">
            <v>793.92</v>
          </cell>
        </row>
        <row r="134">
          <cell r="A134" t="str">
            <v>01.28.220</v>
          </cell>
          <cell r="B134" t="str">
            <v>Perfuração roto-pneumática para poço profundo em rocha sã (basalto), diâmetro de 12" (300 mm)</v>
          </cell>
          <cell r="C134" t="str">
            <v>M</v>
          </cell>
          <cell r="D134">
            <v>2002.69</v>
          </cell>
          <cell r="F134">
            <v>2002.69</v>
          </cell>
        </row>
        <row r="135">
          <cell r="A135" t="str">
            <v>01.28.230</v>
          </cell>
          <cell r="B135" t="str">
            <v>Perfuração roto-pneumática para poço profundo em rocha sã (basalto), diâmetro de 14" (350 mm)</v>
          </cell>
          <cell r="C135" t="str">
            <v>M</v>
          </cell>
          <cell r="D135">
            <v>2532.08</v>
          </cell>
          <cell r="F135">
            <v>2532.08</v>
          </cell>
        </row>
        <row r="136">
          <cell r="A136" t="str">
            <v>01.28.240</v>
          </cell>
          <cell r="B136" t="str">
            <v>Perfuração roto-pneumática para poço profundo em rocha sã (basalto), diâmetro de 18" (450 mm)</v>
          </cell>
          <cell r="C136" t="str">
            <v>M</v>
          </cell>
          <cell r="D136">
            <v>2879.44</v>
          </cell>
          <cell r="F136">
            <v>2879.44</v>
          </cell>
        </row>
        <row r="137">
          <cell r="A137" t="str">
            <v>01.28.250</v>
          </cell>
          <cell r="B137" t="str">
            <v>Revestimento interno de poço profundo tubo liso em aço galvanizado, diâmetro de 6" (152,40 mm) - união solda</v>
          </cell>
          <cell r="C137" t="str">
            <v>M</v>
          </cell>
          <cell r="D137">
            <v>784.21</v>
          </cell>
          <cell r="F137">
            <v>784.21</v>
          </cell>
        </row>
        <row r="138">
          <cell r="A138" t="str">
            <v>01.28.260</v>
          </cell>
          <cell r="B138" t="str">
            <v>Revestimento interno de poço profundo tubo PVC geomecânico nervurado standard, diâmetro de 6" (150 mm)</v>
          </cell>
          <cell r="C138" t="str">
            <v>M</v>
          </cell>
          <cell r="D138">
            <v>440.09</v>
          </cell>
          <cell r="F138">
            <v>440.09</v>
          </cell>
        </row>
        <row r="139">
          <cell r="A139" t="str">
            <v>01.28.270</v>
          </cell>
          <cell r="B139" t="str">
            <v>Revestimento interno de poço profundo tubo PVC geomecânico nervurado reforçado, diâmetro de 8" (200 mm)</v>
          </cell>
          <cell r="C139" t="str">
            <v>M</v>
          </cell>
          <cell r="D139">
            <v>840.58</v>
          </cell>
          <cell r="F139">
            <v>840.58</v>
          </cell>
        </row>
        <row r="140">
          <cell r="A140" t="str">
            <v>01.28.280</v>
          </cell>
          <cell r="B140" t="str">
            <v>Revestimento interno de poço profundo tubo de aço preto, diâmetro de 6" (152,40 mm)</v>
          </cell>
          <cell r="C140" t="str">
            <v>M</v>
          </cell>
          <cell r="D140">
            <v>844.75</v>
          </cell>
          <cell r="F140">
            <v>844.75</v>
          </cell>
        </row>
        <row r="141">
          <cell r="A141" t="str">
            <v>01.28.290</v>
          </cell>
          <cell r="B141" t="str">
            <v>Revestimento interno de poço profundo tubo preto DIN 2440, diâmetro de 6" (150 mm)</v>
          </cell>
          <cell r="C141" t="str">
            <v>M</v>
          </cell>
          <cell r="D141">
            <v>611.4</v>
          </cell>
          <cell r="F141">
            <v>611.4</v>
          </cell>
        </row>
        <row r="142">
          <cell r="A142" t="str">
            <v>01.28.300</v>
          </cell>
          <cell r="B142" t="str">
            <v>Revestimento interno de poço profundo tubo preto DIN 2440, diâmetro de 8" (200 mm)</v>
          </cell>
          <cell r="C142" t="str">
            <v>M</v>
          </cell>
          <cell r="D142">
            <v>967.95</v>
          </cell>
          <cell r="F142">
            <v>967.95</v>
          </cell>
        </row>
        <row r="143">
          <cell r="A143" t="str">
            <v>01.28.310</v>
          </cell>
          <cell r="B143" t="str">
            <v>Revestimento interno de poço profundo tubo de aço preto liso calandrado, diâmetro de 16" (406,40 mm)</v>
          </cell>
          <cell r="C143" t="str">
            <v>M</v>
          </cell>
          <cell r="D143">
            <v>2704.1</v>
          </cell>
          <cell r="F143">
            <v>2704.1</v>
          </cell>
        </row>
        <row r="144">
          <cell r="A144" t="str">
            <v>01.28.350</v>
          </cell>
          <cell r="B144" t="str">
            <v>Revestimento da boca de poço profundo tubo chapa 3/16", diâmetro de 12"</v>
          </cell>
          <cell r="C144" t="str">
            <v>M</v>
          </cell>
          <cell r="D144">
            <v>1822.51</v>
          </cell>
          <cell r="F144">
            <v>1822.51</v>
          </cell>
        </row>
        <row r="145">
          <cell r="A145" t="str">
            <v>01.28.360</v>
          </cell>
          <cell r="B145" t="str">
            <v>Revestimento da boca de poço profundo tubo chapa 3/16", diâmetro de 14"</v>
          </cell>
          <cell r="C145" t="str">
            <v>M</v>
          </cell>
          <cell r="D145">
            <v>2021.8</v>
          </cell>
          <cell r="F145">
            <v>2021.8</v>
          </cell>
        </row>
        <row r="146">
          <cell r="A146" t="str">
            <v>01.28.370</v>
          </cell>
          <cell r="B146" t="str">
            <v>Revestimento da boca de poço profundo tubo chapa 3/16", diâmetro de 16"</v>
          </cell>
          <cell r="C146" t="str">
            <v>M</v>
          </cell>
          <cell r="D146">
            <v>2568.06</v>
          </cell>
          <cell r="F146">
            <v>2568.06</v>
          </cell>
        </row>
        <row r="147">
          <cell r="A147" t="str">
            <v>01.28.380</v>
          </cell>
          <cell r="B147" t="str">
            <v>Revestimento da boca de poço profundo tubo chapa 3/16", diâmetro de 20"</v>
          </cell>
          <cell r="C147" t="str">
            <v>M</v>
          </cell>
          <cell r="D147">
            <v>2615.7399999999998</v>
          </cell>
          <cell r="F147">
            <v>2615.7399999999998</v>
          </cell>
        </row>
        <row r="148">
          <cell r="A148" t="str">
            <v>01.28.390</v>
          </cell>
          <cell r="B148" t="str">
            <v>Filtro PVC geomecânico nervurado tipo standard para poço profundo, diâmetro de 6" (150 mm)</v>
          </cell>
          <cell r="C148" t="str">
            <v>M</v>
          </cell>
          <cell r="D148">
            <v>514.92999999999995</v>
          </cell>
          <cell r="F148">
            <v>514.92999999999995</v>
          </cell>
        </row>
        <row r="149">
          <cell r="A149" t="str">
            <v>01.28.400</v>
          </cell>
          <cell r="B149" t="str">
            <v>Filtro PVC geomecânico nervurado tipo reforçado para poço profundo, diâmetro de 8" (200 mm)</v>
          </cell>
          <cell r="C149" t="str">
            <v>M</v>
          </cell>
          <cell r="D149">
            <v>884.27</v>
          </cell>
          <cell r="F149">
            <v>884.27</v>
          </cell>
        </row>
        <row r="150">
          <cell r="A150" t="str">
            <v>01.28.410</v>
          </cell>
          <cell r="B150" t="str">
            <v>Filtro espiralado galvanizado simples (standard) para poço profundo, diâmetro de 6" (152,40 mm)</v>
          </cell>
          <cell r="C150" t="str">
            <v>M</v>
          </cell>
          <cell r="D150">
            <v>1279.17</v>
          </cell>
          <cell r="F150">
            <v>1279.17</v>
          </cell>
        </row>
        <row r="151">
          <cell r="A151" t="str">
            <v>01.28.420</v>
          </cell>
          <cell r="B151" t="str">
            <v>Filtro espiralado galvanizado reforçado para poço profundo, diâmetro de 6" (152,40 mm)</v>
          </cell>
          <cell r="C151" t="str">
            <v>M</v>
          </cell>
          <cell r="D151">
            <v>1523.08</v>
          </cell>
          <cell r="F151">
            <v>1523.08</v>
          </cell>
        </row>
        <row r="152">
          <cell r="A152" t="str">
            <v>01.28.430</v>
          </cell>
          <cell r="B152" t="str">
            <v>Filtro espiralado em aço inoxidável reforçado para poço profundo, diâmetro de 6" (152,40 mm)</v>
          </cell>
          <cell r="C152" t="str">
            <v>M</v>
          </cell>
          <cell r="D152">
            <v>2647.92</v>
          </cell>
          <cell r="F152">
            <v>2647.92</v>
          </cell>
        </row>
        <row r="153">
          <cell r="A153" t="str">
            <v>01.28.440</v>
          </cell>
          <cell r="B153" t="str">
            <v>Filtro galvanizado tipo NOLD para poço profundo, diâmetro de 6" (150 mm)</v>
          </cell>
          <cell r="C153" t="str">
            <v>M</v>
          </cell>
          <cell r="D153">
            <v>1096.1600000000001</v>
          </cell>
          <cell r="F153">
            <v>1096.1600000000001</v>
          </cell>
        </row>
        <row r="154">
          <cell r="A154" t="str">
            <v>01.28.450</v>
          </cell>
          <cell r="B154" t="str">
            <v>Pré-filtro tipo pérola para poço profundo</v>
          </cell>
          <cell r="C154" t="str">
            <v>M3</v>
          </cell>
          <cell r="D154">
            <v>1728.73</v>
          </cell>
          <cell r="F154">
            <v>1728.73</v>
          </cell>
        </row>
        <row r="155">
          <cell r="A155" t="str">
            <v>01.28.460</v>
          </cell>
          <cell r="B155" t="str">
            <v>Pré-filtro tipo Jacareí para poço profundo</v>
          </cell>
          <cell r="C155" t="str">
            <v>M3</v>
          </cell>
          <cell r="D155">
            <v>2232.4499999999998</v>
          </cell>
          <cell r="F155">
            <v>2232.4499999999998</v>
          </cell>
        </row>
        <row r="156">
          <cell r="A156" t="str">
            <v>01.28.470</v>
          </cell>
          <cell r="B156" t="str">
            <v>Perfilagem ótica (filmagem / endoscopia) para poço profundo</v>
          </cell>
          <cell r="C156" t="str">
            <v>M</v>
          </cell>
          <cell r="D156">
            <v>86.89</v>
          </cell>
          <cell r="F156">
            <v>86.89</v>
          </cell>
        </row>
        <row r="157">
          <cell r="A157" t="str">
            <v>01.28.480</v>
          </cell>
          <cell r="B157" t="str">
            <v>Perfilagem elétrica de poço profundo</v>
          </cell>
          <cell r="C157" t="str">
            <v>M</v>
          </cell>
          <cell r="D157">
            <v>207.13</v>
          </cell>
          <cell r="F157">
            <v>207.13</v>
          </cell>
        </row>
        <row r="158">
          <cell r="A158" t="str">
            <v>01.28.490</v>
          </cell>
          <cell r="B158" t="str">
            <v>Taxa de mobilização e desmobilização de equipamentos para execução de bombeamento, limpeza, desenvolvimento e teste de vazão</v>
          </cell>
          <cell r="C158" t="str">
            <v>TX</v>
          </cell>
          <cell r="D158">
            <v>3979.69</v>
          </cell>
          <cell r="F158">
            <v>3979.69</v>
          </cell>
        </row>
        <row r="159">
          <cell r="A159" t="str">
            <v>01.28.500</v>
          </cell>
          <cell r="B159" t="str">
            <v>Limpeza e desenvolvimento do poço profundo</v>
          </cell>
          <cell r="C159" t="str">
            <v>H</v>
          </cell>
          <cell r="D159">
            <v>520.09</v>
          </cell>
          <cell r="F159">
            <v>520.09</v>
          </cell>
        </row>
        <row r="160">
          <cell r="A160" t="str">
            <v>01.28.510</v>
          </cell>
          <cell r="B160" t="str">
            <v>Ensaio de vazão (bombeamento) para poço profundo, com bomba submersa</v>
          </cell>
          <cell r="C160" t="str">
            <v>H</v>
          </cell>
          <cell r="D160">
            <v>380.12</v>
          </cell>
          <cell r="F160">
            <v>380.12</v>
          </cell>
        </row>
        <row r="161">
          <cell r="A161" t="str">
            <v>01.28.520</v>
          </cell>
          <cell r="B161" t="str">
            <v>Ensaio de vazão escalonado para poço profundo</v>
          </cell>
          <cell r="C161" t="str">
            <v>H</v>
          </cell>
          <cell r="D161">
            <v>356.71</v>
          </cell>
          <cell r="F161">
            <v>356.71</v>
          </cell>
        </row>
        <row r="162">
          <cell r="A162" t="str">
            <v>01.28.530</v>
          </cell>
          <cell r="B162" t="str">
            <v>Ensaio de recuperação de nível para poço profundo</v>
          </cell>
          <cell r="C162" t="str">
            <v>H</v>
          </cell>
          <cell r="D162">
            <v>333.09</v>
          </cell>
          <cell r="F162">
            <v>333.09</v>
          </cell>
        </row>
        <row r="163">
          <cell r="A163" t="str">
            <v>01.28.540</v>
          </cell>
          <cell r="B163" t="str">
            <v>Desinfecção de poço profundo</v>
          </cell>
          <cell r="C163" t="str">
            <v>UN</v>
          </cell>
          <cell r="D163">
            <v>3220.83</v>
          </cell>
          <cell r="F163">
            <v>3220.83</v>
          </cell>
        </row>
        <row r="164">
          <cell r="A164" t="str">
            <v>01.28.550</v>
          </cell>
          <cell r="B164" t="str">
            <v>Análise físico-química e bacteriológica da água para poço profundo</v>
          </cell>
          <cell r="C164" t="str">
            <v>CJ</v>
          </cell>
          <cell r="D164">
            <v>3107.91</v>
          </cell>
          <cell r="F164">
            <v>3107.91</v>
          </cell>
        </row>
        <row r="165">
          <cell r="A165" t="str">
            <v>01.28.560</v>
          </cell>
          <cell r="B165" t="str">
            <v>Centralizador de coluna para poço profundo, diâmetro de 4" ou 6"</v>
          </cell>
          <cell r="C165" t="str">
            <v>UN</v>
          </cell>
          <cell r="D165">
            <v>333.05</v>
          </cell>
          <cell r="F165">
            <v>333.05</v>
          </cell>
        </row>
        <row r="166">
          <cell r="A166" t="str">
            <v>01.28.570</v>
          </cell>
          <cell r="B166" t="str">
            <v>Cimentação de boca do poço profundo, entre perfuração de maior diâmetro (cimentação do espaço anular)</v>
          </cell>
          <cell r="C166" t="str">
            <v>M3</v>
          </cell>
          <cell r="D166">
            <v>2877.11</v>
          </cell>
          <cell r="F166">
            <v>2877.11</v>
          </cell>
        </row>
        <row r="167">
          <cell r="A167" t="str">
            <v>01.28.580</v>
          </cell>
          <cell r="B167" t="str">
            <v>Laje de proteção em concreto armado para poço profundo (área mínimo de 3,00 m²)</v>
          </cell>
          <cell r="C167" t="str">
            <v>UN</v>
          </cell>
          <cell r="D167">
            <v>1238.68</v>
          </cell>
          <cell r="E167">
            <v>532.09</v>
          </cell>
          <cell r="F167">
            <v>1770.77</v>
          </cell>
        </row>
        <row r="168">
          <cell r="A168" t="str">
            <v>01.28.590</v>
          </cell>
          <cell r="B168" t="str">
            <v>Lacre do poço profundo (tampa)</v>
          </cell>
          <cell r="C168" t="str">
            <v>UN</v>
          </cell>
          <cell r="D168">
            <v>1115.3599999999999</v>
          </cell>
          <cell r="F168">
            <v>1115.3599999999999</v>
          </cell>
        </row>
        <row r="169">
          <cell r="A169" t="str">
            <v>01.28.600</v>
          </cell>
          <cell r="B169" t="str">
            <v>Licença de perfuração para poço profundo</v>
          </cell>
          <cell r="C169" t="str">
            <v>UN</v>
          </cell>
          <cell r="D169">
            <v>4147.46</v>
          </cell>
          <cell r="F169">
            <v>4147.46</v>
          </cell>
        </row>
        <row r="170">
          <cell r="A170" t="str">
            <v>01.28.610</v>
          </cell>
          <cell r="B170" t="str">
            <v>Outorga de direito de uso para poço profundo</v>
          </cell>
          <cell r="C170" t="str">
            <v>UN</v>
          </cell>
          <cell r="D170">
            <v>4913.67</v>
          </cell>
          <cell r="F170">
            <v>4913.67</v>
          </cell>
        </row>
        <row r="171">
          <cell r="A171" t="str">
            <v>01.28.620</v>
          </cell>
          <cell r="B171" t="str">
            <v>Parecer técnico junto a CETESB</v>
          </cell>
          <cell r="C171" t="str">
            <v>UN</v>
          </cell>
          <cell r="D171">
            <v>15663.65</v>
          </cell>
          <cell r="F171">
            <v>15663.65</v>
          </cell>
        </row>
        <row r="172">
          <cell r="A172" t="str">
            <v>02</v>
          </cell>
          <cell r="B172" t="str">
            <v>INICIO, APOIO E ADMINISTRACAO DA OBRA</v>
          </cell>
        </row>
        <row r="173">
          <cell r="A173" t="str">
            <v>02.01</v>
          </cell>
          <cell r="B173" t="str">
            <v>Construção provisória</v>
          </cell>
        </row>
        <row r="174">
          <cell r="A174" t="str">
            <v>02.01.021</v>
          </cell>
          <cell r="B174" t="str">
            <v>Construção provisória em madeira - fornecimento e montagem</v>
          </cell>
          <cell r="C174" t="str">
            <v>M2</v>
          </cell>
          <cell r="D174">
            <v>432.77</v>
          </cell>
          <cell r="E174">
            <v>130.91999999999999</v>
          </cell>
          <cell r="F174">
            <v>563.69000000000005</v>
          </cell>
        </row>
        <row r="175">
          <cell r="A175" t="str">
            <v>02.01.171</v>
          </cell>
          <cell r="B175" t="str">
            <v>Sanitário/vestiário provisório em alvenaria</v>
          </cell>
          <cell r="C175" t="str">
            <v>M2</v>
          </cell>
          <cell r="D175">
            <v>712.73</v>
          </cell>
          <cell r="E175">
            <v>330.55</v>
          </cell>
          <cell r="F175">
            <v>1043.28</v>
          </cell>
        </row>
        <row r="176">
          <cell r="A176" t="str">
            <v>02.01.180</v>
          </cell>
          <cell r="B176" t="str">
            <v>Banheiro químico modelo Standard, com manutenção conforme exigências da CETESB</v>
          </cell>
          <cell r="C176" t="str">
            <v>UNMES</v>
          </cell>
          <cell r="D176">
            <v>1157.98</v>
          </cell>
          <cell r="F176">
            <v>1157.98</v>
          </cell>
        </row>
        <row r="177">
          <cell r="A177" t="str">
            <v>02.01.200</v>
          </cell>
          <cell r="B177" t="str">
            <v>Desmobilização de construção provisória</v>
          </cell>
          <cell r="C177" t="str">
            <v>M2</v>
          </cell>
          <cell r="D177">
            <v>16.690000000000001</v>
          </cell>
          <cell r="E177">
            <v>7.23</v>
          </cell>
          <cell r="F177">
            <v>23.92</v>
          </cell>
        </row>
        <row r="178">
          <cell r="A178" t="str">
            <v>02.02</v>
          </cell>
          <cell r="B178" t="str">
            <v>Container</v>
          </cell>
        </row>
        <row r="179">
          <cell r="A179" t="str">
            <v>02.02.120</v>
          </cell>
          <cell r="B179" t="str">
            <v>Locação de container tipo alojamento - área mínima de 13,80 m²</v>
          </cell>
          <cell r="C179" t="str">
            <v>UNMES</v>
          </cell>
          <cell r="D179">
            <v>885.15</v>
          </cell>
          <cell r="E179">
            <v>83.46</v>
          </cell>
          <cell r="F179">
            <v>968.61</v>
          </cell>
        </row>
        <row r="180">
          <cell r="A180" t="str">
            <v>02.02.130</v>
          </cell>
          <cell r="B180" t="str">
            <v>Locação de container tipo escritório com 1 vaso sanitário, 1 lavatório e 1 ponto para chuveiro - área mínima de 13,80 m²</v>
          </cell>
          <cell r="C180" t="str">
            <v>UNMES</v>
          </cell>
          <cell r="D180">
            <v>1412.13</v>
          </cell>
          <cell r="E180">
            <v>139.94</v>
          </cell>
          <cell r="F180">
            <v>1552.07</v>
          </cell>
        </row>
        <row r="181">
          <cell r="A181" t="str">
            <v>02.02.140</v>
          </cell>
          <cell r="B181" t="str">
            <v>Locação de container tipo sanitário com 2 vasos sanitários, 2 lavatórios, 2 mictórios e 4 pontos para chuveiro - área mínima de 13,80 m²</v>
          </cell>
          <cell r="C181" t="str">
            <v>UNMES</v>
          </cell>
          <cell r="D181">
            <v>1303</v>
          </cell>
          <cell r="E181">
            <v>139.94</v>
          </cell>
          <cell r="F181">
            <v>1442.94</v>
          </cell>
        </row>
        <row r="182">
          <cell r="A182" t="str">
            <v>02.02.150</v>
          </cell>
          <cell r="B182" t="str">
            <v>Locação de container tipo depósito - área mínima de 13,80 m²</v>
          </cell>
          <cell r="C182" t="str">
            <v>UNMES</v>
          </cell>
          <cell r="D182">
            <v>869.79</v>
          </cell>
          <cell r="E182">
            <v>83.46</v>
          </cell>
          <cell r="F182">
            <v>953.25</v>
          </cell>
        </row>
        <row r="183">
          <cell r="A183" t="str">
            <v>02.02.160</v>
          </cell>
          <cell r="B183" t="str">
            <v>Locação de container tipo guarita - área mínima de 4,60 m²</v>
          </cell>
          <cell r="C183" t="str">
            <v>UNMES</v>
          </cell>
          <cell r="D183">
            <v>920.8</v>
          </cell>
          <cell r="E183">
            <v>27.81</v>
          </cell>
          <cell r="F183">
            <v>948.61</v>
          </cell>
        </row>
        <row r="184">
          <cell r="A184" t="str">
            <v>02.03</v>
          </cell>
          <cell r="B184" t="str">
            <v>Tapume, vedação e proteções diversas</v>
          </cell>
        </row>
        <row r="185">
          <cell r="A185" t="str">
            <v>02.03.030</v>
          </cell>
          <cell r="B185" t="str">
            <v>Proteção de superfícies em geral com plástico bolha</v>
          </cell>
          <cell r="C185" t="str">
            <v>M2</v>
          </cell>
          <cell r="D185">
            <v>0.57999999999999996</v>
          </cell>
          <cell r="E185">
            <v>2.04</v>
          </cell>
          <cell r="F185">
            <v>2.62</v>
          </cell>
        </row>
        <row r="186">
          <cell r="A186" t="str">
            <v>02.03.060</v>
          </cell>
          <cell r="B186" t="str">
            <v>Proteção de fachada com tela de nylon</v>
          </cell>
          <cell r="C186" t="str">
            <v>M2</v>
          </cell>
          <cell r="D186">
            <v>5.92</v>
          </cell>
          <cell r="E186">
            <v>20.170000000000002</v>
          </cell>
          <cell r="F186">
            <v>26.09</v>
          </cell>
        </row>
        <row r="187">
          <cell r="A187" t="str">
            <v>02.03.080</v>
          </cell>
          <cell r="B187" t="str">
            <v>Fechamento provisório de vãos em chapa de madeira compensada</v>
          </cell>
          <cell r="C187" t="str">
            <v>M2</v>
          </cell>
          <cell r="D187">
            <v>15.97</v>
          </cell>
          <cell r="E187">
            <v>30.07</v>
          </cell>
          <cell r="F187">
            <v>46.04</v>
          </cell>
        </row>
        <row r="188">
          <cell r="A188" t="str">
            <v>02.03.110</v>
          </cell>
          <cell r="B188" t="str">
            <v>Tapume móvel para fechamento de áreas</v>
          </cell>
          <cell r="C188" t="str">
            <v>M2</v>
          </cell>
          <cell r="D188">
            <v>54.6</v>
          </cell>
          <cell r="E188">
            <v>54.5</v>
          </cell>
          <cell r="F188">
            <v>109.1</v>
          </cell>
        </row>
        <row r="189">
          <cell r="A189" t="str">
            <v>02.03.120</v>
          </cell>
          <cell r="B189" t="str">
            <v>Tapume fixo para fechamento de áreas, com portão</v>
          </cell>
          <cell r="C189" t="str">
            <v>M2</v>
          </cell>
          <cell r="D189">
            <v>54.6</v>
          </cell>
          <cell r="E189">
            <v>54.15</v>
          </cell>
          <cell r="F189">
            <v>108.75</v>
          </cell>
        </row>
        <row r="190">
          <cell r="A190" t="str">
            <v>02.03.200</v>
          </cell>
          <cell r="B190" t="str">
            <v>Locação de quadros metálicos para plataforma de proteção, inclusive o madeiramento</v>
          </cell>
          <cell r="C190" t="str">
            <v>M2MES</v>
          </cell>
          <cell r="D190">
            <v>47.13</v>
          </cell>
          <cell r="E190">
            <v>1.02</v>
          </cell>
          <cell r="F190">
            <v>48.15</v>
          </cell>
        </row>
        <row r="191">
          <cell r="A191" t="str">
            <v>02.03.240</v>
          </cell>
          <cell r="B191" t="str">
            <v>Proteção de piso com tecido de aniagem e gesso</v>
          </cell>
          <cell r="C191" t="str">
            <v>M2</v>
          </cell>
          <cell r="D191">
            <v>13.81</v>
          </cell>
          <cell r="E191">
            <v>4.09</v>
          </cell>
          <cell r="F191">
            <v>17.899999999999999</v>
          </cell>
        </row>
        <row r="192">
          <cell r="A192" t="str">
            <v>02.03.260</v>
          </cell>
          <cell r="B192" t="str">
            <v>Tapume fixo em painel OSB - espessura 10 mm</v>
          </cell>
          <cell r="C192" t="str">
            <v>M2</v>
          </cell>
          <cell r="D192">
            <v>91.21</v>
          </cell>
          <cell r="E192">
            <v>38.979999999999997</v>
          </cell>
          <cell r="F192">
            <v>130.19</v>
          </cell>
        </row>
        <row r="193">
          <cell r="A193" t="str">
            <v>02.03.270</v>
          </cell>
          <cell r="B193" t="str">
            <v>Tapume fixo em painel OSB - espessura 12 mm</v>
          </cell>
          <cell r="C193" t="str">
            <v>M2</v>
          </cell>
          <cell r="D193">
            <v>95.68</v>
          </cell>
          <cell r="E193">
            <v>38.979999999999997</v>
          </cell>
          <cell r="F193">
            <v>134.66</v>
          </cell>
        </row>
        <row r="194">
          <cell r="A194" t="str">
            <v>02.03.500</v>
          </cell>
          <cell r="B194" t="str">
            <v>Proteção em madeira e lona plástica para equipamento mecânico ou informática - para obras de reforma</v>
          </cell>
          <cell r="C194" t="str">
            <v>M3</v>
          </cell>
          <cell r="D194">
            <v>53.01</v>
          </cell>
          <cell r="E194">
            <v>44.98</v>
          </cell>
          <cell r="F194">
            <v>97.99</v>
          </cell>
        </row>
        <row r="195">
          <cell r="A195" t="str">
            <v>02.05</v>
          </cell>
          <cell r="B195" t="str">
            <v>Andaime e balancim</v>
          </cell>
        </row>
        <row r="196">
          <cell r="A196" t="str">
            <v>02.05.060</v>
          </cell>
          <cell r="B196" t="str">
            <v>Montagem e desmontagem de andaime torre metálica com altura até 10 m</v>
          </cell>
          <cell r="C196" t="str">
            <v>M</v>
          </cell>
          <cell r="E196">
            <v>12.44</v>
          </cell>
          <cell r="F196">
            <v>12.44</v>
          </cell>
        </row>
        <row r="197">
          <cell r="A197" t="str">
            <v>02.05.080</v>
          </cell>
          <cell r="B197" t="str">
            <v>Montagem e desmontagem de andaime torre metálica com altura superior a 10 m</v>
          </cell>
          <cell r="C197" t="str">
            <v>M</v>
          </cell>
          <cell r="E197">
            <v>31.42</v>
          </cell>
          <cell r="F197">
            <v>31.42</v>
          </cell>
        </row>
        <row r="198">
          <cell r="A198" t="str">
            <v>02.05.090</v>
          </cell>
          <cell r="B198" t="str">
            <v>Montagem e desmontagem de andaime tubular fachadeiro com altura até 10 m</v>
          </cell>
          <cell r="C198" t="str">
            <v>M2</v>
          </cell>
          <cell r="E198">
            <v>12.44</v>
          </cell>
          <cell r="F198">
            <v>12.44</v>
          </cell>
        </row>
        <row r="199">
          <cell r="A199" t="str">
            <v>02.05.100</v>
          </cell>
          <cell r="B199" t="str">
            <v>Montagem e desmontagem de andaime tubular fachadeiro com altura superior a 10 m</v>
          </cell>
          <cell r="C199" t="str">
            <v>M2</v>
          </cell>
          <cell r="E199">
            <v>31.42</v>
          </cell>
          <cell r="F199">
            <v>31.42</v>
          </cell>
        </row>
        <row r="200">
          <cell r="A200" t="str">
            <v>02.05.195</v>
          </cell>
          <cell r="B200" t="str">
            <v>Balancim elétrico tipo plataforma para transporte vertical, com altura até 60 m</v>
          </cell>
          <cell r="C200" t="str">
            <v>UNMES</v>
          </cell>
          <cell r="D200">
            <v>2309.9499999999998</v>
          </cell>
          <cell r="F200">
            <v>2309.9499999999998</v>
          </cell>
        </row>
        <row r="201">
          <cell r="A201" t="str">
            <v>02.05.202</v>
          </cell>
          <cell r="B201" t="str">
            <v>Andaime torre metálico (1,5 x 1,5 m) com piso metálico</v>
          </cell>
          <cell r="C201" t="str">
            <v>MXMES</v>
          </cell>
          <cell r="D201">
            <v>23.37</v>
          </cell>
          <cell r="E201">
            <v>4.91</v>
          </cell>
          <cell r="F201">
            <v>28.28</v>
          </cell>
        </row>
        <row r="202">
          <cell r="A202" t="str">
            <v>02.05.212</v>
          </cell>
          <cell r="B202" t="str">
            <v>Andaime tubular fachadeiro com piso metálico e sapatas ajustáveis</v>
          </cell>
          <cell r="C202" t="str">
            <v>M2MES</v>
          </cell>
          <cell r="D202">
            <v>19.52</v>
          </cell>
          <cell r="E202">
            <v>4.91</v>
          </cell>
          <cell r="F202">
            <v>24.43</v>
          </cell>
        </row>
        <row r="203">
          <cell r="A203" t="str">
            <v>02.06</v>
          </cell>
          <cell r="B203" t="str">
            <v>Alocação de equipe, equipamento e ferramental</v>
          </cell>
        </row>
        <row r="204">
          <cell r="A204" t="str">
            <v>02.06.030</v>
          </cell>
          <cell r="B204" t="str">
            <v>Locação de plataforma elevatória articulada, com altura aproximada de 12,5m, capacidade de carga de 227 kg, elétrica</v>
          </cell>
          <cell r="C204" t="str">
            <v>UNMES</v>
          </cell>
          <cell r="D204">
            <v>11896.45</v>
          </cell>
          <cell r="E204">
            <v>3474.9</v>
          </cell>
          <cell r="F204">
            <v>15371.35</v>
          </cell>
        </row>
        <row r="205">
          <cell r="A205" t="str">
            <v>02.06.040</v>
          </cell>
          <cell r="B205" t="str">
            <v>Locação de plataforma elevatória articulada, com altura aproximada de 20 m, capacidade de carga de 227 kg, diesel</v>
          </cell>
          <cell r="C205" t="str">
            <v>UNMES</v>
          </cell>
          <cell r="D205">
            <v>20363.91</v>
          </cell>
          <cell r="E205">
            <v>3474.9</v>
          </cell>
          <cell r="F205">
            <v>23838.81</v>
          </cell>
        </row>
        <row r="206">
          <cell r="A206" t="str">
            <v>02.08</v>
          </cell>
          <cell r="B206" t="str">
            <v>Sinalização de obra</v>
          </cell>
        </row>
        <row r="207">
          <cell r="A207" t="str">
            <v>02.08.020</v>
          </cell>
          <cell r="B207" t="str">
            <v>Placa de identificação para obra</v>
          </cell>
          <cell r="C207" t="str">
            <v>M2</v>
          </cell>
          <cell r="D207">
            <v>842.93</v>
          </cell>
          <cell r="E207">
            <v>93.9</v>
          </cell>
          <cell r="F207">
            <v>936.83</v>
          </cell>
        </row>
        <row r="208">
          <cell r="A208" t="str">
            <v>02.08.040</v>
          </cell>
          <cell r="B208" t="str">
            <v>Placa em lona com impressão digital e requadro em metalon</v>
          </cell>
          <cell r="C208" t="str">
            <v>M2</v>
          </cell>
          <cell r="D208">
            <v>381</v>
          </cell>
          <cell r="E208">
            <v>26.45</v>
          </cell>
          <cell r="F208">
            <v>407.45</v>
          </cell>
        </row>
        <row r="209">
          <cell r="A209" t="str">
            <v>02.08.050</v>
          </cell>
          <cell r="B209" t="str">
            <v>Placa em lona com impressão digital e estrutura em madeira</v>
          </cell>
          <cell r="C209" t="str">
            <v>M2</v>
          </cell>
          <cell r="D209">
            <v>156</v>
          </cell>
          <cell r="E209">
            <v>53.61</v>
          </cell>
          <cell r="F209">
            <v>209.61</v>
          </cell>
        </row>
        <row r="210">
          <cell r="A210" t="str">
            <v>02.09</v>
          </cell>
          <cell r="B210" t="str">
            <v>Limpeza de terreno</v>
          </cell>
        </row>
        <row r="211">
          <cell r="A211" t="str">
            <v>02.09.030</v>
          </cell>
          <cell r="B211" t="str">
            <v>Limpeza manual do terreno, inclusive troncos até 5 cm de diâmetro, com caminhão à disposição dentro da obra, até o raio de 1 km</v>
          </cell>
          <cell r="C211" t="str">
            <v>M2</v>
          </cell>
          <cell r="D211">
            <v>2.85</v>
          </cell>
          <cell r="E211">
            <v>5.1100000000000003</v>
          </cell>
          <cell r="F211">
            <v>7.96</v>
          </cell>
        </row>
        <row r="212">
          <cell r="A212" t="str">
            <v>02.09.040</v>
          </cell>
          <cell r="B212" t="str">
            <v>Limpeza mecanizada do terreno, inclusive troncos até 15 cm de diâmetro, com caminhão à disposição dentro e fora da obra, com transporte no raio de até 1 km</v>
          </cell>
          <cell r="C212" t="str">
            <v>M2</v>
          </cell>
          <cell r="D212">
            <v>5.35</v>
          </cell>
          <cell r="E212">
            <v>0.16</v>
          </cell>
          <cell r="F212">
            <v>5.51</v>
          </cell>
        </row>
        <row r="213">
          <cell r="A213" t="str">
            <v>02.09.130</v>
          </cell>
          <cell r="B213" t="str">
            <v>Limpeza mecanizada do terreno, inclusive troncos com diâmetro acima de 15 cm até 50 cm, com caminhão à disposição dentro da obra, até o raio de 1 km</v>
          </cell>
          <cell r="C213" t="str">
            <v>M2</v>
          </cell>
          <cell r="D213">
            <v>5.87</v>
          </cell>
          <cell r="E213">
            <v>0.16</v>
          </cell>
          <cell r="F213">
            <v>6.03</v>
          </cell>
        </row>
        <row r="214">
          <cell r="A214" t="str">
            <v>02.09.150</v>
          </cell>
          <cell r="B214" t="str">
            <v>Corte e derrubada de eucalipto (1° corte) - idade até 4 anos</v>
          </cell>
          <cell r="C214" t="str">
            <v>M3</v>
          </cell>
          <cell r="D214">
            <v>67.069999999999993</v>
          </cell>
          <cell r="E214">
            <v>9.1999999999999993</v>
          </cell>
          <cell r="F214">
            <v>76.27</v>
          </cell>
        </row>
        <row r="215">
          <cell r="A215" t="str">
            <v>02.09.160</v>
          </cell>
          <cell r="B215" t="str">
            <v>Corte e derrubada de eucalipto (1° corte) - idade acima de 4 anos</v>
          </cell>
          <cell r="C215" t="str">
            <v>M3</v>
          </cell>
          <cell r="D215">
            <v>79.010000000000005</v>
          </cell>
          <cell r="E215">
            <v>10.83</v>
          </cell>
          <cell r="F215">
            <v>89.84</v>
          </cell>
        </row>
        <row r="216">
          <cell r="A216" t="str">
            <v>02.10</v>
          </cell>
          <cell r="B216" t="str">
            <v>Locação de obra</v>
          </cell>
        </row>
        <row r="217">
          <cell r="A217" t="str">
            <v>02.10.020</v>
          </cell>
          <cell r="B217" t="str">
            <v>Locação de obra de edificação</v>
          </cell>
          <cell r="C217" t="str">
            <v>M2</v>
          </cell>
          <cell r="D217">
            <v>11.92</v>
          </cell>
          <cell r="E217">
            <v>5.89</v>
          </cell>
          <cell r="F217">
            <v>17.809999999999999</v>
          </cell>
        </row>
        <row r="218">
          <cell r="A218" t="str">
            <v>02.10.040</v>
          </cell>
          <cell r="B218" t="str">
            <v>Locação de rede de canalização</v>
          </cell>
          <cell r="C218" t="str">
            <v>M</v>
          </cell>
          <cell r="D218">
            <v>1.04</v>
          </cell>
          <cell r="E218">
            <v>0.42</v>
          </cell>
          <cell r="F218">
            <v>1.46</v>
          </cell>
        </row>
        <row r="219">
          <cell r="A219" t="str">
            <v>02.10.050</v>
          </cell>
          <cell r="B219" t="str">
            <v>Locação para muros, cercas e alambrados</v>
          </cell>
          <cell r="C219" t="str">
            <v>M</v>
          </cell>
          <cell r="D219">
            <v>1.04</v>
          </cell>
          <cell r="E219">
            <v>0.42</v>
          </cell>
          <cell r="F219">
            <v>1.46</v>
          </cell>
        </row>
        <row r="220">
          <cell r="A220" t="str">
            <v>02.10.060</v>
          </cell>
          <cell r="B220" t="str">
            <v>Locação de vias, calçadas, tanques e lagoas</v>
          </cell>
          <cell r="C220" t="str">
            <v>M2</v>
          </cell>
          <cell r="D220">
            <v>0.95</v>
          </cell>
          <cell r="E220">
            <v>0.83</v>
          </cell>
          <cell r="F220">
            <v>1.78</v>
          </cell>
        </row>
        <row r="221">
          <cell r="A221" t="str">
            <v>03</v>
          </cell>
          <cell r="B221" t="str">
            <v>DEMOLICAO SEM REAPROVEITAMENTO</v>
          </cell>
        </row>
        <row r="222">
          <cell r="A222" t="str">
            <v>03.01</v>
          </cell>
          <cell r="B222" t="str">
            <v>Demolição de concreto, lastro, mistura e afins</v>
          </cell>
        </row>
        <row r="223">
          <cell r="A223" t="str">
            <v>03.01.020</v>
          </cell>
          <cell r="B223" t="str">
            <v>Demolição manual de concreto simples</v>
          </cell>
          <cell r="C223" t="str">
            <v>M3</v>
          </cell>
          <cell r="E223">
            <v>224.84</v>
          </cell>
          <cell r="F223">
            <v>224.84</v>
          </cell>
        </row>
        <row r="224">
          <cell r="A224" t="str">
            <v>03.01.040</v>
          </cell>
          <cell r="B224" t="str">
            <v>Demolição manual de concreto armado</v>
          </cell>
          <cell r="C224" t="str">
            <v>M3</v>
          </cell>
          <cell r="E224">
            <v>408.8</v>
          </cell>
          <cell r="F224">
            <v>408.8</v>
          </cell>
        </row>
        <row r="225">
          <cell r="A225" t="str">
            <v>03.01.060</v>
          </cell>
          <cell r="B225" t="str">
            <v>Demolição manual de lajes pré-moldadas, incluindo revestimento</v>
          </cell>
          <cell r="C225" t="str">
            <v>M2</v>
          </cell>
          <cell r="E225">
            <v>30.66</v>
          </cell>
          <cell r="F225">
            <v>30.66</v>
          </cell>
        </row>
        <row r="226">
          <cell r="A226" t="str">
            <v>03.01.200</v>
          </cell>
          <cell r="B226" t="str">
            <v>Demolição mecanizada de concreto armado, inclusive fragmentação, carregamento, transporte até 1 quilômetro e descarregamento</v>
          </cell>
          <cell r="C226" t="str">
            <v>M3</v>
          </cell>
          <cell r="D226">
            <v>477.03</v>
          </cell>
          <cell r="E226">
            <v>122.64</v>
          </cell>
          <cell r="F226">
            <v>599.66999999999996</v>
          </cell>
        </row>
        <row r="227">
          <cell r="A227" t="str">
            <v>03.01.210</v>
          </cell>
          <cell r="B227" t="str">
            <v>Demolição mecanizada de concreto armado, inclusive fragmentação e acomodação do material</v>
          </cell>
          <cell r="C227" t="str">
            <v>M3</v>
          </cell>
          <cell r="D227">
            <v>455.48</v>
          </cell>
          <cell r="E227">
            <v>122.64</v>
          </cell>
          <cell r="F227">
            <v>578.12</v>
          </cell>
        </row>
        <row r="228">
          <cell r="A228" t="str">
            <v>03.01.220</v>
          </cell>
          <cell r="B228" t="str">
            <v>Demolição mecanizada de concreto simples, inclusive fragmentação, carregamento, transporte até 1 quilômetro e descarregamento</v>
          </cell>
          <cell r="C228" t="str">
            <v>M3</v>
          </cell>
          <cell r="D228">
            <v>249.29</v>
          </cell>
          <cell r="E228">
            <v>81.760000000000005</v>
          </cell>
          <cell r="F228">
            <v>331.05</v>
          </cell>
        </row>
        <row r="229">
          <cell r="A229" t="str">
            <v>03.01.230</v>
          </cell>
          <cell r="B229" t="str">
            <v>Demolição mecanizada de concreto simples, inclusive fragmentação e acomodação do material</v>
          </cell>
          <cell r="C229" t="str">
            <v>M3</v>
          </cell>
          <cell r="D229">
            <v>227.74</v>
          </cell>
          <cell r="E229">
            <v>81.760000000000005</v>
          </cell>
          <cell r="F229">
            <v>309.5</v>
          </cell>
        </row>
        <row r="230">
          <cell r="A230" t="str">
            <v>03.01.240</v>
          </cell>
          <cell r="B230" t="str">
            <v>Demolição mecanizada de pavimento ou piso em concreto, inclusive fragmentação, carregamento, transporte até 1 quilômetro e descarregamento</v>
          </cell>
          <cell r="C230" t="str">
            <v>M2</v>
          </cell>
          <cell r="D230">
            <v>24.45</v>
          </cell>
          <cell r="E230">
            <v>8.18</v>
          </cell>
          <cell r="F230">
            <v>32.630000000000003</v>
          </cell>
        </row>
        <row r="231">
          <cell r="A231" t="str">
            <v>03.01.250</v>
          </cell>
          <cell r="B231" t="str">
            <v>Demolição mecanizada de pavimento ou piso em concreto, inclusive fragmentação e acomodação do material</v>
          </cell>
          <cell r="C231" t="str">
            <v>M2</v>
          </cell>
          <cell r="D231">
            <v>22.78</v>
          </cell>
          <cell r="E231">
            <v>8.18</v>
          </cell>
          <cell r="F231">
            <v>30.96</v>
          </cell>
        </row>
        <row r="232">
          <cell r="A232" t="str">
            <v>03.01.260</v>
          </cell>
          <cell r="B232" t="str">
            <v>Demolição mecanizada de sarjeta ou sarjetão, inclusive fragmentação, carregamento, transporte até 1 quilômetro e descarregamento</v>
          </cell>
          <cell r="C232" t="str">
            <v>M3</v>
          </cell>
          <cell r="D232">
            <v>244.44</v>
          </cell>
          <cell r="E232">
            <v>81.760000000000005</v>
          </cell>
          <cell r="F232">
            <v>326.2</v>
          </cell>
        </row>
        <row r="233">
          <cell r="A233" t="str">
            <v>03.01.270</v>
          </cell>
          <cell r="B233" t="str">
            <v>Demolição mecanizada de sarjeta ou sarjetão, inclusive fragmentação e acomodação do material</v>
          </cell>
          <cell r="C233" t="str">
            <v>M3</v>
          </cell>
          <cell r="D233">
            <v>227.74</v>
          </cell>
          <cell r="E233">
            <v>81.760000000000005</v>
          </cell>
          <cell r="F233">
            <v>309.5</v>
          </cell>
        </row>
        <row r="234">
          <cell r="A234" t="str">
            <v>03.02</v>
          </cell>
          <cell r="B234" t="str">
            <v>Demolição de alvenaria</v>
          </cell>
        </row>
        <row r="235">
          <cell r="A235" t="str">
            <v>03.02.020</v>
          </cell>
          <cell r="B235" t="str">
            <v>Demolição manual de alvenaria de fundação/embasamento</v>
          </cell>
          <cell r="C235" t="str">
            <v>M3</v>
          </cell>
          <cell r="E235">
            <v>122.64</v>
          </cell>
          <cell r="F235">
            <v>122.64</v>
          </cell>
        </row>
        <row r="236">
          <cell r="A236" t="str">
            <v>03.02.040</v>
          </cell>
          <cell r="B236" t="str">
            <v>Demolição manual de alvenaria de elevação ou elemento vazado, incluindo revestimento</v>
          </cell>
          <cell r="C236" t="str">
            <v>M3</v>
          </cell>
          <cell r="E236">
            <v>81.760000000000005</v>
          </cell>
          <cell r="F236">
            <v>81.760000000000005</v>
          </cell>
        </row>
        <row r="237">
          <cell r="A237" t="str">
            <v>03.03</v>
          </cell>
          <cell r="B237" t="str">
            <v>Demolição de revestimento em massa</v>
          </cell>
        </row>
        <row r="238">
          <cell r="A238" t="str">
            <v>03.03.020</v>
          </cell>
          <cell r="B238" t="str">
            <v>Apicoamento manual de piso, parede ou teto</v>
          </cell>
          <cell r="C238" t="str">
            <v>M2</v>
          </cell>
          <cell r="E238">
            <v>3.07</v>
          </cell>
          <cell r="F238">
            <v>3.07</v>
          </cell>
        </row>
        <row r="239">
          <cell r="A239" t="str">
            <v>03.03.040</v>
          </cell>
          <cell r="B239" t="str">
            <v>Demolição manual de revestimento em massa de parede ou teto</v>
          </cell>
          <cell r="C239" t="str">
            <v>M2</v>
          </cell>
          <cell r="E239">
            <v>6.13</v>
          </cell>
          <cell r="F239">
            <v>6.13</v>
          </cell>
        </row>
        <row r="240">
          <cell r="A240" t="str">
            <v>03.03.060</v>
          </cell>
          <cell r="B240" t="str">
            <v>Demolição manual de revestimento em massa de piso</v>
          </cell>
          <cell r="C240" t="str">
            <v>M2</v>
          </cell>
          <cell r="E240">
            <v>10.220000000000001</v>
          </cell>
          <cell r="F240">
            <v>10.220000000000001</v>
          </cell>
        </row>
        <row r="241">
          <cell r="A241" t="str">
            <v>03.04</v>
          </cell>
          <cell r="B241" t="str">
            <v>Demolição de revestimento cerâmico e ladrilho hidráulico</v>
          </cell>
        </row>
        <row r="242">
          <cell r="A242" t="str">
            <v>03.04.020</v>
          </cell>
          <cell r="B242" t="str">
            <v>Demolição manual de revestimento cerâmico, incluindo a base</v>
          </cell>
          <cell r="C242" t="str">
            <v>M2</v>
          </cell>
          <cell r="E242">
            <v>12.26</v>
          </cell>
          <cell r="F242">
            <v>12.26</v>
          </cell>
        </row>
        <row r="243">
          <cell r="A243" t="str">
            <v>03.04.030</v>
          </cell>
          <cell r="B243" t="str">
            <v>Demolição manual de revestimento em ladrilho hidráulico, incluindo a base</v>
          </cell>
          <cell r="C243" t="str">
            <v>M2</v>
          </cell>
          <cell r="E243">
            <v>10.220000000000001</v>
          </cell>
          <cell r="F243">
            <v>10.220000000000001</v>
          </cell>
        </row>
        <row r="244">
          <cell r="A244" t="str">
            <v>03.04.040</v>
          </cell>
          <cell r="B244" t="str">
            <v>Demolição manual de rodapé, soleira ou peitoril, em material cerâmico e/ou ladrilho hidráulico, incluindo a base</v>
          </cell>
          <cell r="C244" t="str">
            <v>M</v>
          </cell>
          <cell r="E244">
            <v>3.07</v>
          </cell>
          <cell r="F244">
            <v>3.07</v>
          </cell>
        </row>
        <row r="245">
          <cell r="A245" t="str">
            <v>03.05</v>
          </cell>
          <cell r="B245" t="str">
            <v>Demolição de revestimento sintético</v>
          </cell>
        </row>
        <row r="246">
          <cell r="A246" t="str">
            <v>03.05.020</v>
          </cell>
          <cell r="B246" t="str">
            <v>Demolição manual de revestimento sintético, incluindo a base</v>
          </cell>
          <cell r="C246" t="str">
            <v>M2</v>
          </cell>
          <cell r="E246">
            <v>8.18</v>
          </cell>
          <cell r="F246">
            <v>8.18</v>
          </cell>
        </row>
        <row r="247">
          <cell r="A247" t="str">
            <v>03.06</v>
          </cell>
          <cell r="B247" t="str">
            <v>Demolição de revestimento em pedra e blocos maciços</v>
          </cell>
        </row>
        <row r="248">
          <cell r="A248" t="str">
            <v>03.06.050</v>
          </cell>
          <cell r="B248" t="str">
            <v>Desmonte (levantamento) mecanizado de pavimento em paralelepípedo ou lajota de concreto, inclusive carregamento, transporte até 1 quilômetro e descarregamento</v>
          </cell>
          <cell r="C248" t="str">
            <v>M2</v>
          </cell>
          <cell r="D248">
            <v>17.28</v>
          </cell>
          <cell r="E248">
            <v>10.220000000000001</v>
          </cell>
          <cell r="F248">
            <v>27.5</v>
          </cell>
        </row>
        <row r="249">
          <cell r="A249" t="str">
            <v>03.06.060</v>
          </cell>
          <cell r="B249" t="str">
            <v>Desmonte (levantamento) mecanizado de pavimento em paralelepípedo ou lajota de concreto, inclusive acomodação do material</v>
          </cell>
          <cell r="C249" t="str">
            <v>M2</v>
          </cell>
          <cell r="D249">
            <v>1.55</v>
          </cell>
          <cell r="E249">
            <v>10.220000000000001</v>
          </cell>
          <cell r="F249">
            <v>11.77</v>
          </cell>
        </row>
        <row r="250">
          <cell r="A250" t="str">
            <v>03.07</v>
          </cell>
          <cell r="B250" t="str">
            <v>Demolição de revestimento asfáltico</v>
          </cell>
        </row>
        <row r="251">
          <cell r="A251" t="str">
            <v>03.07.010</v>
          </cell>
          <cell r="B251" t="str">
            <v>Demolição (levantamento) mecanizada de pavimento asfáltico, inclusive carregamento, transporte até 1 quilômetro e descarregamento</v>
          </cell>
          <cell r="C251" t="str">
            <v>M2</v>
          </cell>
          <cell r="D251">
            <v>25.07</v>
          </cell>
          <cell r="E251">
            <v>4.09</v>
          </cell>
          <cell r="F251">
            <v>29.16</v>
          </cell>
        </row>
        <row r="252">
          <cell r="A252" t="str">
            <v>03.07.030</v>
          </cell>
          <cell r="B252" t="str">
            <v>Demolição (levantamento) mecanizada de pavimento asfáltico, inclusive fragmentação e acomodação do material</v>
          </cell>
          <cell r="C252" t="str">
            <v>M2</v>
          </cell>
          <cell r="D252">
            <v>22.78</v>
          </cell>
          <cell r="E252">
            <v>4.09</v>
          </cell>
          <cell r="F252">
            <v>26.87</v>
          </cell>
        </row>
        <row r="253">
          <cell r="A253" t="str">
            <v>03.07.050</v>
          </cell>
          <cell r="B253" t="str">
            <v>Fresagem de pavimento asfáltico com espessura até 5 cm, inclusive carregamento, transporte até 1 quilômetro e descarregamento</v>
          </cell>
          <cell r="C253" t="str">
            <v>M2</v>
          </cell>
          <cell r="D253">
            <v>10.4</v>
          </cell>
          <cell r="E253">
            <v>1.43</v>
          </cell>
          <cell r="F253">
            <v>11.83</v>
          </cell>
        </row>
        <row r="254">
          <cell r="A254" t="str">
            <v>03.07.070</v>
          </cell>
          <cell r="B254" t="str">
            <v>Fresagem de pavimento asfáltico com espessura até 5 cm, inclusive acomodação do material</v>
          </cell>
          <cell r="C254" t="str">
            <v>M2</v>
          </cell>
          <cell r="D254">
            <v>7.78</v>
          </cell>
          <cell r="E254">
            <v>1.43</v>
          </cell>
          <cell r="F254">
            <v>9.2100000000000009</v>
          </cell>
        </row>
        <row r="255">
          <cell r="A255" t="str">
            <v>03.07.080</v>
          </cell>
          <cell r="B255" t="str">
            <v>Fresagem de pavimento asfáltico com espessura até 5 cm, inclusive remoção do material fresado até 10 quilômetros e varrição</v>
          </cell>
          <cell r="C255" t="str">
            <v>M2</v>
          </cell>
          <cell r="D255">
            <v>13.76</v>
          </cell>
          <cell r="E255">
            <v>0.61</v>
          </cell>
          <cell r="F255">
            <v>14.37</v>
          </cell>
        </row>
        <row r="256">
          <cell r="A256" t="str">
            <v>03.08</v>
          </cell>
          <cell r="B256" t="str">
            <v>Demolição de forro / divisórias</v>
          </cell>
        </row>
        <row r="257">
          <cell r="A257" t="str">
            <v>03.08.020</v>
          </cell>
          <cell r="B257" t="str">
            <v>Demolição manual de forro em estuque, inclusive sistema de fixação/tarugamento</v>
          </cell>
          <cell r="C257" t="str">
            <v>M2</v>
          </cell>
          <cell r="E257">
            <v>10.63</v>
          </cell>
          <cell r="F257">
            <v>10.63</v>
          </cell>
        </row>
        <row r="258">
          <cell r="A258" t="str">
            <v>03.08.040</v>
          </cell>
          <cell r="B258" t="str">
            <v>Demolição manual de forro qualquer, inclusive sistema de fixação/tarugamento</v>
          </cell>
          <cell r="C258" t="str">
            <v>M2</v>
          </cell>
          <cell r="E258">
            <v>6.13</v>
          </cell>
          <cell r="F258">
            <v>6.13</v>
          </cell>
        </row>
        <row r="259">
          <cell r="A259" t="str">
            <v>03.08.060</v>
          </cell>
          <cell r="B259" t="str">
            <v>Demolição manual de forro em gesso, inclusive sistema de fixação</v>
          </cell>
          <cell r="C259" t="str">
            <v>M2</v>
          </cell>
          <cell r="E259">
            <v>6.13</v>
          </cell>
          <cell r="F259">
            <v>6.13</v>
          </cell>
        </row>
        <row r="260">
          <cell r="A260" t="str">
            <v>03.08.200</v>
          </cell>
          <cell r="B260" t="str">
            <v>Demolição manual de painéis divisórias, inclusive montantes metálicos</v>
          </cell>
          <cell r="C260" t="str">
            <v>M2</v>
          </cell>
          <cell r="E260">
            <v>6.75</v>
          </cell>
          <cell r="F260">
            <v>6.75</v>
          </cell>
        </row>
        <row r="261">
          <cell r="A261" t="str">
            <v>03.09</v>
          </cell>
          <cell r="B261" t="str">
            <v>Demolição de impermeabilização e afins</v>
          </cell>
        </row>
        <row r="262">
          <cell r="A262" t="str">
            <v>03.09.020</v>
          </cell>
          <cell r="B262" t="str">
            <v>Demolição manual de camada impermeabilizante</v>
          </cell>
          <cell r="C262" t="str">
            <v>M2</v>
          </cell>
          <cell r="E262">
            <v>16.440000000000001</v>
          </cell>
          <cell r="F262">
            <v>16.440000000000001</v>
          </cell>
        </row>
        <row r="263">
          <cell r="A263" t="str">
            <v>03.09.040</v>
          </cell>
          <cell r="B263" t="str">
            <v>Demolição manual de argamassa regularizante, isolante ou protetora e papel Kraft</v>
          </cell>
          <cell r="C263" t="str">
            <v>M2</v>
          </cell>
          <cell r="E263">
            <v>19.72</v>
          </cell>
          <cell r="F263">
            <v>19.72</v>
          </cell>
        </row>
        <row r="264">
          <cell r="A264" t="str">
            <v>03.09.060</v>
          </cell>
          <cell r="B264" t="str">
            <v>Remoção manual de junta de dilatação ou retração, inclusive apoio</v>
          </cell>
          <cell r="C264" t="str">
            <v>M</v>
          </cell>
          <cell r="E264">
            <v>6.58</v>
          </cell>
          <cell r="F264">
            <v>6.58</v>
          </cell>
        </row>
        <row r="265">
          <cell r="A265" t="str">
            <v>03.10</v>
          </cell>
          <cell r="B265" t="str">
            <v>Remoção de pintura</v>
          </cell>
        </row>
        <row r="266">
          <cell r="A266" t="str">
            <v>03.10.020</v>
          </cell>
          <cell r="B266" t="str">
            <v>Remoção de pintura em rodapé, baguete ou moldura com lixa</v>
          </cell>
          <cell r="C266" t="str">
            <v>M</v>
          </cell>
          <cell r="D266">
            <v>0.08</v>
          </cell>
          <cell r="E266">
            <v>1.49</v>
          </cell>
          <cell r="F266">
            <v>1.57</v>
          </cell>
        </row>
        <row r="267">
          <cell r="A267" t="str">
            <v>03.10.040</v>
          </cell>
          <cell r="B267" t="str">
            <v>Remoção de pintura em rodapé, baguete ou moldura com produto químico</v>
          </cell>
          <cell r="C267" t="str">
            <v>M</v>
          </cell>
          <cell r="D267">
            <v>0.92</v>
          </cell>
          <cell r="E267">
            <v>1.49</v>
          </cell>
          <cell r="F267">
            <v>2.41</v>
          </cell>
        </row>
        <row r="268">
          <cell r="A268" t="str">
            <v>03.10.080</v>
          </cell>
          <cell r="B268" t="str">
            <v>Remoção de pintura em superfícies de madeira e/ou metálicas com produtos químicos</v>
          </cell>
          <cell r="C268" t="str">
            <v>M2</v>
          </cell>
          <cell r="D268">
            <v>4.5999999999999996</v>
          </cell>
          <cell r="E268">
            <v>11.92</v>
          </cell>
          <cell r="F268">
            <v>16.52</v>
          </cell>
        </row>
        <row r="269">
          <cell r="A269" t="str">
            <v>03.10.100</v>
          </cell>
          <cell r="B269" t="str">
            <v>Remoção de pintura em superfícies de madeira e/ou metálicas com lixamento</v>
          </cell>
          <cell r="C269" t="str">
            <v>M2</v>
          </cell>
          <cell r="D269">
            <v>0.38</v>
          </cell>
          <cell r="E269">
            <v>8.94</v>
          </cell>
          <cell r="F269">
            <v>9.32</v>
          </cell>
        </row>
        <row r="270">
          <cell r="A270" t="str">
            <v>03.10.120</v>
          </cell>
          <cell r="B270" t="str">
            <v>Remoção de pintura em massa com produtos químicos</v>
          </cell>
          <cell r="C270" t="str">
            <v>M2</v>
          </cell>
          <cell r="D270">
            <v>4.5999999999999996</v>
          </cell>
          <cell r="E270">
            <v>8.94</v>
          </cell>
          <cell r="F270">
            <v>13.54</v>
          </cell>
        </row>
        <row r="271">
          <cell r="A271" t="str">
            <v>03.10.140</v>
          </cell>
          <cell r="B271" t="str">
            <v>Remoção de pintura em massa com lixamento</v>
          </cell>
          <cell r="C271" t="str">
            <v>M2</v>
          </cell>
          <cell r="D271">
            <v>0.38</v>
          </cell>
          <cell r="E271">
            <v>5.96</v>
          </cell>
          <cell r="F271">
            <v>6.34</v>
          </cell>
        </row>
        <row r="272">
          <cell r="A272" t="str">
            <v>03.16</v>
          </cell>
          <cell r="B272" t="str">
            <v>Remoção de sinalização horizontal</v>
          </cell>
        </row>
        <row r="273">
          <cell r="A273" t="str">
            <v>03.16.010</v>
          </cell>
          <cell r="B273" t="str">
            <v>Remoção de sinalização horizontal existente</v>
          </cell>
          <cell r="C273" t="str">
            <v>M2</v>
          </cell>
          <cell r="D273">
            <v>91.92</v>
          </cell>
          <cell r="F273">
            <v>91.92</v>
          </cell>
        </row>
        <row r="274">
          <cell r="A274" t="str">
            <v>03.16.011</v>
          </cell>
          <cell r="B274" t="str">
            <v>Remoção de tacha/tachões</v>
          </cell>
          <cell r="C274" t="str">
            <v>UN</v>
          </cell>
          <cell r="D274">
            <v>3.96</v>
          </cell>
          <cell r="E274">
            <v>9.06</v>
          </cell>
          <cell r="F274">
            <v>13.02</v>
          </cell>
        </row>
        <row r="275">
          <cell r="A275" t="str">
            <v>04</v>
          </cell>
          <cell r="B275" t="str">
            <v>RETIRADA COM PROVAVEL REAPROVEITAMENTO</v>
          </cell>
        </row>
        <row r="276">
          <cell r="A276" t="str">
            <v>04.01</v>
          </cell>
          <cell r="B276" t="str">
            <v>Retirada de fechamento e elemento divisor</v>
          </cell>
        </row>
        <row r="277">
          <cell r="A277" t="str">
            <v>04.01.020</v>
          </cell>
          <cell r="B277" t="str">
            <v>Retirada de divisória em placa de madeira ou fibrocimento tarugada</v>
          </cell>
          <cell r="C277" t="str">
            <v>M2</v>
          </cell>
          <cell r="E277">
            <v>37.31</v>
          </cell>
          <cell r="F277">
            <v>37.31</v>
          </cell>
        </row>
        <row r="278">
          <cell r="A278" t="str">
            <v>04.01.040</v>
          </cell>
          <cell r="B278" t="str">
            <v>Retirada de divisória em placa de madeira ou fibrocimento com montantes metálicos</v>
          </cell>
          <cell r="C278" t="str">
            <v>M2</v>
          </cell>
          <cell r="E278">
            <v>32.33</v>
          </cell>
          <cell r="F278">
            <v>32.33</v>
          </cell>
        </row>
        <row r="279">
          <cell r="A279" t="str">
            <v>04.01.060</v>
          </cell>
          <cell r="B279" t="str">
            <v>Retirada de divisória em placa de concreto, granito, granilite ou mármore</v>
          </cell>
          <cell r="C279" t="str">
            <v>M2</v>
          </cell>
          <cell r="E279">
            <v>19.899999999999999</v>
          </cell>
          <cell r="F279">
            <v>19.899999999999999</v>
          </cell>
        </row>
        <row r="280">
          <cell r="A280" t="str">
            <v>04.01.080</v>
          </cell>
          <cell r="B280" t="str">
            <v>Retirada de fechamento em placas pré-moldadas, inclusive pilares</v>
          </cell>
          <cell r="C280" t="str">
            <v>M2</v>
          </cell>
          <cell r="D280">
            <v>2.64</v>
          </cell>
          <cell r="E280">
            <v>0.69</v>
          </cell>
          <cell r="F280">
            <v>3.33</v>
          </cell>
        </row>
        <row r="281">
          <cell r="A281" t="str">
            <v>04.01.090</v>
          </cell>
          <cell r="B281" t="str">
            <v>Retirada de barreira de proteção com arame de alta segurança, simples ou duplo</v>
          </cell>
          <cell r="C281" t="str">
            <v>M</v>
          </cell>
          <cell r="E281">
            <v>4.3099999999999996</v>
          </cell>
          <cell r="F281">
            <v>4.3099999999999996</v>
          </cell>
        </row>
        <row r="282">
          <cell r="A282" t="str">
            <v>04.01.100</v>
          </cell>
          <cell r="B282" t="str">
            <v>Retirada de cerca</v>
          </cell>
          <cell r="C282" t="str">
            <v>M</v>
          </cell>
          <cell r="E282">
            <v>12.67</v>
          </cell>
          <cell r="F282">
            <v>12.67</v>
          </cell>
        </row>
        <row r="283">
          <cell r="A283" t="str">
            <v>04.02</v>
          </cell>
          <cell r="B283" t="str">
            <v>Retirada de elementos de estrutura (concreto, ferro, alumínio e madeira)</v>
          </cell>
        </row>
        <row r="284">
          <cell r="A284" t="str">
            <v>04.02.020</v>
          </cell>
          <cell r="B284" t="str">
            <v>Retirada de peças lineares em madeira com seção até 60 cm²</v>
          </cell>
          <cell r="C284" t="str">
            <v>M</v>
          </cell>
          <cell r="E284">
            <v>1.36</v>
          </cell>
          <cell r="F284">
            <v>1.36</v>
          </cell>
        </row>
        <row r="285">
          <cell r="A285" t="str">
            <v>04.02.030</v>
          </cell>
          <cell r="B285" t="str">
            <v>Retirada de peças lineares em madeira com seção superior a 60 cm²</v>
          </cell>
          <cell r="C285" t="str">
            <v>M</v>
          </cell>
          <cell r="E285">
            <v>4.53</v>
          </cell>
          <cell r="F285">
            <v>4.53</v>
          </cell>
        </row>
        <row r="286">
          <cell r="A286" t="str">
            <v>04.02.050</v>
          </cell>
          <cell r="B286" t="str">
            <v>Retirada de estrutura em madeira tesoura - telhas de barro</v>
          </cell>
          <cell r="C286" t="str">
            <v>M2</v>
          </cell>
          <cell r="E286">
            <v>24.92</v>
          </cell>
          <cell r="F286">
            <v>24.92</v>
          </cell>
        </row>
        <row r="287">
          <cell r="A287" t="str">
            <v>04.02.070</v>
          </cell>
          <cell r="B287" t="str">
            <v>Retirada de estrutura em madeira tesoura - telhas perfil qualquer</v>
          </cell>
          <cell r="C287" t="str">
            <v>M2</v>
          </cell>
          <cell r="E287">
            <v>20.39</v>
          </cell>
          <cell r="F287">
            <v>20.39</v>
          </cell>
        </row>
        <row r="288">
          <cell r="A288" t="str">
            <v>04.02.090</v>
          </cell>
          <cell r="B288" t="str">
            <v>Retirada de estrutura em madeira pontaletada - telhas de barro</v>
          </cell>
          <cell r="C288" t="str">
            <v>M2</v>
          </cell>
          <cell r="E288">
            <v>18.13</v>
          </cell>
          <cell r="F288">
            <v>18.13</v>
          </cell>
        </row>
        <row r="289">
          <cell r="A289" t="str">
            <v>04.02.110</v>
          </cell>
          <cell r="B289" t="str">
            <v>Retirada de estrutura em madeira pontaletada - telhas perfil qualquer</v>
          </cell>
          <cell r="C289" t="str">
            <v>M2</v>
          </cell>
          <cell r="E289">
            <v>13.59</v>
          </cell>
          <cell r="F289">
            <v>13.59</v>
          </cell>
        </row>
        <row r="290">
          <cell r="A290" t="str">
            <v>04.02.140</v>
          </cell>
          <cell r="B290" t="str">
            <v>Retirada de estrutura metálica</v>
          </cell>
          <cell r="C290" t="str">
            <v>KG</v>
          </cell>
          <cell r="D290">
            <v>2.37</v>
          </cell>
          <cell r="F290">
            <v>2.37</v>
          </cell>
        </row>
        <row r="291">
          <cell r="A291" t="str">
            <v>04.03</v>
          </cell>
          <cell r="B291" t="str">
            <v>Retirada de telhamento e proteção</v>
          </cell>
        </row>
        <row r="292">
          <cell r="A292" t="str">
            <v>04.03.020</v>
          </cell>
          <cell r="B292" t="str">
            <v>Retirada de telhamento em barro</v>
          </cell>
          <cell r="C292" t="str">
            <v>M2</v>
          </cell>
          <cell r="E292">
            <v>16.350000000000001</v>
          </cell>
          <cell r="F292">
            <v>16.350000000000001</v>
          </cell>
        </row>
        <row r="293">
          <cell r="A293" t="str">
            <v>04.03.040</v>
          </cell>
          <cell r="B293" t="str">
            <v>Retirada de telhamento perfil e material qualquer, exceto barro</v>
          </cell>
          <cell r="C293" t="str">
            <v>M2</v>
          </cell>
          <cell r="E293">
            <v>8.18</v>
          </cell>
          <cell r="F293">
            <v>8.18</v>
          </cell>
        </row>
        <row r="294">
          <cell r="A294" t="str">
            <v>04.03.060</v>
          </cell>
          <cell r="B294" t="str">
            <v>Retirada de cumeeira ou espigão em barro</v>
          </cell>
          <cell r="C294" t="str">
            <v>M</v>
          </cell>
          <cell r="E294">
            <v>6.13</v>
          </cell>
          <cell r="F294">
            <v>6.13</v>
          </cell>
        </row>
        <row r="295">
          <cell r="A295" t="str">
            <v>04.03.080</v>
          </cell>
          <cell r="B295" t="str">
            <v>Retirada de cumeeira, espigão ou rufo perfil qualquer</v>
          </cell>
          <cell r="C295" t="str">
            <v>M</v>
          </cell>
          <cell r="E295">
            <v>10.220000000000001</v>
          </cell>
          <cell r="F295">
            <v>10.220000000000001</v>
          </cell>
        </row>
        <row r="296">
          <cell r="A296" t="str">
            <v>04.03.090</v>
          </cell>
          <cell r="B296" t="str">
            <v>Retirada de domo de acrílico, inclusive perfis metálicos de fixação</v>
          </cell>
          <cell r="C296" t="str">
            <v>M2</v>
          </cell>
          <cell r="E296">
            <v>12.44</v>
          </cell>
          <cell r="F296">
            <v>12.44</v>
          </cell>
        </row>
        <row r="297">
          <cell r="A297" t="str">
            <v>04.04</v>
          </cell>
          <cell r="B297" t="str">
            <v>Retirada de revestimento em pedra e blocos maciços</v>
          </cell>
        </row>
        <row r="298">
          <cell r="A298" t="str">
            <v>04.04.010</v>
          </cell>
          <cell r="B298" t="str">
            <v>Retirada de revestimento em pedra, granito ou mármore, em parede ou fachada</v>
          </cell>
          <cell r="C298" t="str">
            <v>M2</v>
          </cell>
          <cell r="E298">
            <v>43.72</v>
          </cell>
          <cell r="F298">
            <v>43.72</v>
          </cell>
        </row>
        <row r="299">
          <cell r="A299" t="str">
            <v>04.04.020</v>
          </cell>
          <cell r="B299" t="str">
            <v>Retirada de revestimento em pedra, granito ou mármore, em piso</v>
          </cell>
          <cell r="C299" t="str">
            <v>M2</v>
          </cell>
          <cell r="E299">
            <v>26.57</v>
          </cell>
          <cell r="F299">
            <v>26.57</v>
          </cell>
        </row>
        <row r="300">
          <cell r="A300" t="str">
            <v>04.04.030</v>
          </cell>
          <cell r="B300" t="str">
            <v>Retirada de soleira ou peitoril em pedra, granito ou mármore</v>
          </cell>
          <cell r="C300" t="str">
            <v>M</v>
          </cell>
          <cell r="E300">
            <v>18.399999999999999</v>
          </cell>
          <cell r="F300">
            <v>18.399999999999999</v>
          </cell>
        </row>
        <row r="301">
          <cell r="A301" t="str">
            <v>04.04.040</v>
          </cell>
          <cell r="B301" t="str">
            <v>Retirada de degrau em pedra, granito ou mármore</v>
          </cell>
          <cell r="C301" t="str">
            <v>M</v>
          </cell>
          <cell r="E301">
            <v>20.440000000000001</v>
          </cell>
          <cell r="F301">
            <v>20.440000000000001</v>
          </cell>
        </row>
        <row r="302">
          <cell r="A302" t="str">
            <v>04.04.060</v>
          </cell>
          <cell r="B302" t="str">
            <v>Retirada de rodapé em pedra, granito ou mármore</v>
          </cell>
          <cell r="C302" t="str">
            <v>M</v>
          </cell>
          <cell r="E302">
            <v>16.350000000000001</v>
          </cell>
          <cell r="F302">
            <v>16.350000000000001</v>
          </cell>
        </row>
        <row r="303">
          <cell r="A303" t="str">
            <v>04.05</v>
          </cell>
          <cell r="B303" t="str">
            <v>Retirada de revestimentos em madeira</v>
          </cell>
        </row>
        <row r="304">
          <cell r="A304" t="str">
            <v>04.05.010</v>
          </cell>
          <cell r="B304" t="str">
            <v>Retirada de revestimento em lambris de madeira</v>
          </cell>
          <cell r="C304" t="str">
            <v>M2</v>
          </cell>
          <cell r="E304">
            <v>57.32</v>
          </cell>
          <cell r="F304">
            <v>57.32</v>
          </cell>
        </row>
        <row r="305">
          <cell r="A305" t="str">
            <v>04.05.020</v>
          </cell>
          <cell r="B305" t="str">
            <v>Retirada de piso em tacos de madeira</v>
          </cell>
          <cell r="C305" t="str">
            <v>M2</v>
          </cell>
          <cell r="E305">
            <v>12.26</v>
          </cell>
          <cell r="F305">
            <v>12.26</v>
          </cell>
        </row>
        <row r="306">
          <cell r="A306" t="str">
            <v>04.05.040</v>
          </cell>
          <cell r="B306" t="str">
            <v>Retirada de soalho somente o tablado</v>
          </cell>
          <cell r="C306" t="str">
            <v>M2</v>
          </cell>
          <cell r="E306">
            <v>15.85</v>
          </cell>
          <cell r="F306">
            <v>15.85</v>
          </cell>
        </row>
        <row r="307">
          <cell r="A307" t="str">
            <v>04.05.060</v>
          </cell>
          <cell r="B307" t="str">
            <v>Retirada de soalho inclusive vigamento</v>
          </cell>
          <cell r="C307" t="str">
            <v>M2</v>
          </cell>
          <cell r="E307">
            <v>27.18</v>
          </cell>
          <cell r="F307">
            <v>27.18</v>
          </cell>
        </row>
        <row r="308">
          <cell r="A308" t="str">
            <v>04.05.080</v>
          </cell>
          <cell r="B308" t="str">
            <v>Retirada de degrau em madeira</v>
          </cell>
          <cell r="C308" t="str">
            <v>M</v>
          </cell>
          <cell r="E308">
            <v>13.59</v>
          </cell>
          <cell r="F308">
            <v>13.59</v>
          </cell>
        </row>
        <row r="309">
          <cell r="A309" t="str">
            <v>04.05.100</v>
          </cell>
          <cell r="B309" t="str">
            <v>Retirada de rodapé inclusive cordão em madeira</v>
          </cell>
          <cell r="C309" t="str">
            <v>M</v>
          </cell>
          <cell r="E309">
            <v>3.07</v>
          </cell>
          <cell r="F309">
            <v>3.07</v>
          </cell>
        </row>
        <row r="310">
          <cell r="A310" t="str">
            <v>04.06</v>
          </cell>
          <cell r="B310" t="str">
            <v>Retirada de revestimentos sintéticos e metálicos</v>
          </cell>
        </row>
        <row r="311">
          <cell r="A311" t="str">
            <v>04.06.010</v>
          </cell>
          <cell r="B311" t="str">
            <v>Retirada de revestimento em lambris metálicos</v>
          </cell>
          <cell r="C311" t="str">
            <v>M2</v>
          </cell>
          <cell r="E311">
            <v>57.32</v>
          </cell>
          <cell r="F311">
            <v>57.32</v>
          </cell>
        </row>
        <row r="312">
          <cell r="A312" t="str">
            <v>04.06.020</v>
          </cell>
          <cell r="B312" t="str">
            <v>Retirada de piso em material sintético assentado a cola</v>
          </cell>
          <cell r="C312" t="str">
            <v>M2</v>
          </cell>
          <cell r="E312">
            <v>4.53</v>
          </cell>
          <cell r="F312">
            <v>4.53</v>
          </cell>
        </row>
        <row r="313">
          <cell r="A313" t="str">
            <v>04.06.040</v>
          </cell>
          <cell r="B313" t="str">
            <v>Retirada de degrau em material sintético assentado a cola</v>
          </cell>
          <cell r="C313" t="str">
            <v>M</v>
          </cell>
          <cell r="E313">
            <v>4.21</v>
          </cell>
          <cell r="F313">
            <v>4.21</v>
          </cell>
        </row>
        <row r="314">
          <cell r="A314" t="str">
            <v>04.06.060</v>
          </cell>
          <cell r="B314" t="str">
            <v>Retirada de rodapé inclusive cordão em material sintético</v>
          </cell>
          <cell r="C314" t="str">
            <v>M</v>
          </cell>
          <cell r="E314">
            <v>1.02</v>
          </cell>
          <cell r="F314">
            <v>1.02</v>
          </cell>
        </row>
        <row r="315">
          <cell r="A315" t="str">
            <v>04.06.100</v>
          </cell>
          <cell r="B315" t="str">
            <v>Retirada de piso elevado telescópico metálico, inclusive estrutura de sustentação</v>
          </cell>
          <cell r="C315" t="str">
            <v>M2</v>
          </cell>
          <cell r="E315">
            <v>49.65</v>
          </cell>
          <cell r="F315">
            <v>49.65</v>
          </cell>
        </row>
        <row r="316">
          <cell r="A316" t="str">
            <v>04.07</v>
          </cell>
          <cell r="B316" t="str">
            <v>Retirada de forro, brise e fachada</v>
          </cell>
        </row>
        <row r="317">
          <cell r="A317" t="str">
            <v>04.07.020</v>
          </cell>
          <cell r="B317" t="str">
            <v>Retirada de forro qualquer em placas ou tiras fixadas</v>
          </cell>
          <cell r="C317" t="str">
            <v>M2</v>
          </cell>
          <cell r="E317">
            <v>12.68</v>
          </cell>
          <cell r="F317">
            <v>12.68</v>
          </cell>
        </row>
        <row r="318">
          <cell r="A318" t="str">
            <v>04.07.040</v>
          </cell>
          <cell r="B318" t="str">
            <v>Retirada de forro qualquer em placas ou tiras apoiadas</v>
          </cell>
          <cell r="C318" t="str">
            <v>M2</v>
          </cell>
          <cell r="E318">
            <v>6.8</v>
          </cell>
          <cell r="F318">
            <v>6.8</v>
          </cell>
        </row>
        <row r="319">
          <cell r="A319" t="str">
            <v>04.07.060</v>
          </cell>
          <cell r="B319" t="str">
            <v>Retirada de sistema de fixação ou tarugamento de forro</v>
          </cell>
          <cell r="C319" t="str">
            <v>M2</v>
          </cell>
          <cell r="E319">
            <v>5.1100000000000003</v>
          </cell>
          <cell r="F319">
            <v>5.1100000000000003</v>
          </cell>
        </row>
        <row r="320">
          <cell r="A320" t="str">
            <v>04.08</v>
          </cell>
          <cell r="B320" t="str">
            <v>Retirada de esquadria e elemento de madeira</v>
          </cell>
        </row>
        <row r="321">
          <cell r="A321" t="str">
            <v>04.08.020</v>
          </cell>
          <cell r="B321" t="str">
            <v>Retirada de folha de esquadria em madeira</v>
          </cell>
          <cell r="C321" t="str">
            <v>UN</v>
          </cell>
          <cell r="E321">
            <v>22.66</v>
          </cell>
          <cell r="F321">
            <v>22.66</v>
          </cell>
        </row>
        <row r="322">
          <cell r="A322" t="str">
            <v>04.08.040</v>
          </cell>
          <cell r="B322" t="str">
            <v>Retirada de guarnição, moldura e peças lineares em madeira, fixadas</v>
          </cell>
          <cell r="C322" t="str">
            <v>M</v>
          </cell>
          <cell r="E322">
            <v>1.74</v>
          </cell>
          <cell r="F322">
            <v>1.74</v>
          </cell>
        </row>
        <row r="323">
          <cell r="A323" t="str">
            <v>04.08.060</v>
          </cell>
          <cell r="B323" t="str">
            <v>Retirada de batente com guarnição e peças lineares em madeira, chumbados</v>
          </cell>
          <cell r="C323" t="str">
            <v>M</v>
          </cell>
          <cell r="E323">
            <v>13.59</v>
          </cell>
          <cell r="F323">
            <v>13.59</v>
          </cell>
        </row>
        <row r="324">
          <cell r="A324" t="str">
            <v>04.08.080</v>
          </cell>
          <cell r="B324" t="str">
            <v>Retirada de elemento em madeira e sistema de fixação tipo quadro, lousa, etc.</v>
          </cell>
          <cell r="C324" t="str">
            <v>M2</v>
          </cell>
          <cell r="E324">
            <v>6.13</v>
          </cell>
          <cell r="F324">
            <v>6.13</v>
          </cell>
        </row>
        <row r="325">
          <cell r="A325" t="str">
            <v>04.08.100</v>
          </cell>
          <cell r="B325" t="str">
            <v>Retirada de armário em madeira ou metal</v>
          </cell>
          <cell r="C325" t="str">
            <v>M2</v>
          </cell>
          <cell r="E325">
            <v>20.39</v>
          </cell>
          <cell r="F325">
            <v>20.39</v>
          </cell>
        </row>
        <row r="326">
          <cell r="A326" t="str">
            <v>04.09</v>
          </cell>
          <cell r="B326" t="str">
            <v>Retirada de esquadria e elementos metálicos</v>
          </cell>
        </row>
        <row r="327">
          <cell r="A327" t="str">
            <v>04.09.020</v>
          </cell>
          <cell r="B327" t="str">
            <v>Retirada de esquadria metálica em geral</v>
          </cell>
          <cell r="C327" t="str">
            <v>M2</v>
          </cell>
          <cell r="E327">
            <v>31.72</v>
          </cell>
          <cell r="F327">
            <v>31.72</v>
          </cell>
        </row>
        <row r="328">
          <cell r="A328" t="str">
            <v>04.09.040</v>
          </cell>
          <cell r="B328" t="str">
            <v>Retirada de folha de esquadria metálica</v>
          </cell>
          <cell r="C328" t="str">
            <v>UN</v>
          </cell>
          <cell r="E328">
            <v>26.45</v>
          </cell>
          <cell r="F328">
            <v>26.45</v>
          </cell>
        </row>
        <row r="329">
          <cell r="A329" t="str">
            <v>04.09.060</v>
          </cell>
          <cell r="B329" t="str">
            <v>Retirada de batente, corrimão ou peças lineares metálicas, chumbados</v>
          </cell>
          <cell r="C329" t="str">
            <v>M</v>
          </cell>
          <cell r="E329">
            <v>10.88</v>
          </cell>
          <cell r="F329">
            <v>10.88</v>
          </cell>
        </row>
        <row r="330">
          <cell r="A330" t="str">
            <v>04.09.080</v>
          </cell>
          <cell r="B330" t="str">
            <v>Retirada de batente, corrimão ou peças lineares metálicas, fixados</v>
          </cell>
          <cell r="C330" t="str">
            <v>M</v>
          </cell>
          <cell r="E330">
            <v>7.46</v>
          </cell>
          <cell r="F330">
            <v>7.46</v>
          </cell>
        </row>
        <row r="331">
          <cell r="A331" t="str">
            <v>04.09.100</v>
          </cell>
          <cell r="B331" t="str">
            <v>Retirada de guarda-corpo ou gradil em geral</v>
          </cell>
          <cell r="C331" t="str">
            <v>M2</v>
          </cell>
          <cell r="E331">
            <v>31.72</v>
          </cell>
          <cell r="F331">
            <v>31.72</v>
          </cell>
        </row>
        <row r="332">
          <cell r="A332" t="str">
            <v>04.09.120</v>
          </cell>
          <cell r="B332" t="str">
            <v>Retirada de escada de marinheiro com ou sem guarda-corpo</v>
          </cell>
          <cell r="C332" t="str">
            <v>M</v>
          </cell>
          <cell r="E332">
            <v>36.25</v>
          </cell>
          <cell r="F332">
            <v>36.25</v>
          </cell>
        </row>
        <row r="333">
          <cell r="A333" t="str">
            <v>04.09.140</v>
          </cell>
          <cell r="B333" t="str">
            <v>Retirada de poste ou sistema de sustentação para alambrado ou fechamento</v>
          </cell>
          <cell r="C333" t="str">
            <v>UN</v>
          </cell>
          <cell r="E333">
            <v>26.57</v>
          </cell>
          <cell r="F333">
            <v>26.57</v>
          </cell>
        </row>
        <row r="334">
          <cell r="A334" t="str">
            <v>04.09.160</v>
          </cell>
          <cell r="B334" t="str">
            <v>Retirada de entelamento metálico em geral</v>
          </cell>
          <cell r="C334" t="str">
            <v>M2</v>
          </cell>
          <cell r="E334">
            <v>4.3099999999999996</v>
          </cell>
          <cell r="F334">
            <v>4.3099999999999996</v>
          </cell>
        </row>
        <row r="335">
          <cell r="A335" t="str">
            <v>04.10</v>
          </cell>
          <cell r="B335" t="str">
            <v>Retirada de ferragens e acessórios para esquadrias</v>
          </cell>
        </row>
        <row r="336">
          <cell r="A336" t="str">
            <v>04.10.020</v>
          </cell>
          <cell r="B336" t="str">
            <v>Retirada de fechadura ou fecho de embutir</v>
          </cell>
          <cell r="C336" t="str">
            <v>UN</v>
          </cell>
          <cell r="E336">
            <v>12.44</v>
          </cell>
          <cell r="F336">
            <v>12.44</v>
          </cell>
        </row>
        <row r="337">
          <cell r="A337" t="str">
            <v>04.10.040</v>
          </cell>
          <cell r="B337" t="str">
            <v>Retirada de fechadura ou fecho de sobrepor</v>
          </cell>
          <cell r="C337" t="str">
            <v>UN</v>
          </cell>
          <cell r="E337">
            <v>4.97</v>
          </cell>
          <cell r="F337">
            <v>4.97</v>
          </cell>
        </row>
        <row r="338">
          <cell r="A338" t="str">
            <v>04.10.060</v>
          </cell>
          <cell r="B338" t="str">
            <v>Retirada de dobradiça</v>
          </cell>
          <cell r="C338" t="str">
            <v>UN</v>
          </cell>
          <cell r="E338">
            <v>2.4900000000000002</v>
          </cell>
          <cell r="F338">
            <v>2.4900000000000002</v>
          </cell>
        </row>
        <row r="339">
          <cell r="A339" t="str">
            <v>04.10.080</v>
          </cell>
          <cell r="B339" t="str">
            <v>Retirada de peça ou acessório complementar em geral de esquadria</v>
          </cell>
          <cell r="C339" t="str">
            <v>UN</v>
          </cell>
          <cell r="E339">
            <v>19.47</v>
          </cell>
          <cell r="F339">
            <v>19.47</v>
          </cell>
        </row>
        <row r="340">
          <cell r="A340" t="str">
            <v>04.11</v>
          </cell>
          <cell r="B340" t="str">
            <v>Retirada de aparelhos, metais sanitários e registro</v>
          </cell>
        </row>
        <row r="341">
          <cell r="A341" t="str">
            <v>04.11.020</v>
          </cell>
          <cell r="B341" t="str">
            <v>Retirada de aparelho sanitário incluindo acessórios</v>
          </cell>
          <cell r="C341" t="str">
            <v>UN</v>
          </cell>
          <cell r="E341">
            <v>44.7</v>
          </cell>
          <cell r="F341">
            <v>44.7</v>
          </cell>
        </row>
        <row r="342">
          <cell r="A342" t="str">
            <v>04.11.030</v>
          </cell>
          <cell r="B342" t="str">
            <v>Retirada de bancada incluindo pertences</v>
          </cell>
          <cell r="C342" t="str">
            <v>M2</v>
          </cell>
          <cell r="E342">
            <v>63.44</v>
          </cell>
          <cell r="F342">
            <v>63.44</v>
          </cell>
        </row>
        <row r="343">
          <cell r="A343" t="str">
            <v>04.11.040</v>
          </cell>
          <cell r="B343" t="str">
            <v>Retirada de complemento sanitário chumbado</v>
          </cell>
          <cell r="C343" t="str">
            <v>UN</v>
          </cell>
          <cell r="E343">
            <v>14.92</v>
          </cell>
          <cell r="F343">
            <v>14.92</v>
          </cell>
        </row>
        <row r="344">
          <cell r="A344" t="str">
            <v>04.11.060</v>
          </cell>
          <cell r="B344" t="str">
            <v>Retirada de complemento sanitário fixado ou de sobrepor</v>
          </cell>
          <cell r="C344" t="str">
            <v>UN</v>
          </cell>
          <cell r="E344">
            <v>6.22</v>
          </cell>
          <cell r="F344">
            <v>6.22</v>
          </cell>
        </row>
        <row r="345">
          <cell r="A345" t="str">
            <v>04.11.080</v>
          </cell>
          <cell r="B345" t="str">
            <v>Retirada de registro ou válvula embutidos</v>
          </cell>
          <cell r="C345" t="str">
            <v>UN</v>
          </cell>
          <cell r="E345">
            <v>57.14</v>
          </cell>
          <cell r="F345">
            <v>57.14</v>
          </cell>
        </row>
        <row r="346">
          <cell r="A346" t="str">
            <v>04.11.100</v>
          </cell>
          <cell r="B346" t="str">
            <v>Retirada de registro ou válvula aparentes</v>
          </cell>
          <cell r="C346" t="str">
            <v>UN</v>
          </cell>
          <cell r="E346">
            <v>32.78</v>
          </cell>
          <cell r="F346">
            <v>32.78</v>
          </cell>
        </row>
        <row r="347">
          <cell r="A347" t="str">
            <v>04.11.110</v>
          </cell>
          <cell r="B347" t="str">
            <v>Retirada de purificador/bebedouro</v>
          </cell>
          <cell r="C347" t="str">
            <v>UN</v>
          </cell>
          <cell r="E347">
            <v>32.78</v>
          </cell>
          <cell r="F347">
            <v>32.78</v>
          </cell>
        </row>
        <row r="348">
          <cell r="A348" t="str">
            <v>04.11.120</v>
          </cell>
          <cell r="B348" t="str">
            <v>Retirada de torneira ou chuveiro</v>
          </cell>
          <cell r="C348" t="str">
            <v>UN</v>
          </cell>
          <cell r="E348">
            <v>7.75</v>
          </cell>
          <cell r="F348">
            <v>7.75</v>
          </cell>
        </row>
        <row r="349">
          <cell r="A349" t="str">
            <v>04.11.140</v>
          </cell>
          <cell r="B349" t="str">
            <v>Retirada de sifão ou metais sanitários diversos</v>
          </cell>
          <cell r="C349" t="str">
            <v>UN</v>
          </cell>
          <cell r="E349">
            <v>11.92</v>
          </cell>
          <cell r="F349">
            <v>11.92</v>
          </cell>
        </row>
        <row r="350">
          <cell r="A350" t="str">
            <v>04.11.160</v>
          </cell>
          <cell r="B350" t="str">
            <v>Retirada de caixa de descarga de sobrepor ou acoplada</v>
          </cell>
          <cell r="C350" t="str">
            <v>UN</v>
          </cell>
          <cell r="E350">
            <v>22.65</v>
          </cell>
          <cell r="F350">
            <v>22.65</v>
          </cell>
        </row>
        <row r="351">
          <cell r="A351" t="str">
            <v>04.12</v>
          </cell>
          <cell r="B351" t="str">
            <v>Retirada de aparelhos elétricos e hidráulicos</v>
          </cell>
        </row>
        <row r="352">
          <cell r="A352" t="str">
            <v>04.12.020</v>
          </cell>
          <cell r="B352" t="str">
            <v>Retirada de conjunto motor-bomba</v>
          </cell>
          <cell r="C352" t="str">
            <v>UN</v>
          </cell>
          <cell r="E352">
            <v>94.94</v>
          </cell>
          <cell r="F352">
            <v>94.94</v>
          </cell>
        </row>
        <row r="353">
          <cell r="A353" t="str">
            <v>04.12.040</v>
          </cell>
          <cell r="B353" t="str">
            <v>Retirada de motor de bomba de recalque</v>
          </cell>
          <cell r="C353" t="str">
            <v>UN</v>
          </cell>
          <cell r="E353">
            <v>75.36</v>
          </cell>
          <cell r="F353">
            <v>75.36</v>
          </cell>
        </row>
        <row r="354">
          <cell r="A354" t="str">
            <v>04.13</v>
          </cell>
          <cell r="B354" t="str">
            <v>Retirada de impermeabilização e afins</v>
          </cell>
        </row>
        <row r="355">
          <cell r="A355" t="str">
            <v>04.13.020</v>
          </cell>
          <cell r="B355" t="str">
            <v>Retirada de isolamento térmico com material monolítico</v>
          </cell>
          <cell r="C355" t="str">
            <v>M2</v>
          </cell>
          <cell r="E355">
            <v>6.13</v>
          </cell>
          <cell r="F355">
            <v>6.13</v>
          </cell>
        </row>
        <row r="356">
          <cell r="A356" t="str">
            <v>04.13.060</v>
          </cell>
          <cell r="B356" t="str">
            <v>Retirada de isolamento térmico com material em panos</v>
          </cell>
          <cell r="C356" t="str">
            <v>M2</v>
          </cell>
          <cell r="E356">
            <v>1.02</v>
          </cell>
          <cell r="F356">
            <v>1.02</v>
          </cell>
        </row>
        <row r="357">
          <cell r="A357" t="str">
            <v>04.14</v>
          </cell>
          <cell r="B357" t="str">
            <v>Retirada de vidro</v>
          </cell>
        </row>
        <row r="358">
          <cell r="A358" t="str">
            <v>04.14.020</v>
          </cell>
          <cell r="B358" t="str">
            <v>Retirada de vidro ou espelho com raspagem da massa ou retirada de baguete</v>
          </cell>
          <cell r="C358" t="str">
            <v>M2</v>
          </cell>
          <cell r="E358">
            <v>14.9</v>
          </cell>
          <cell r="F358">
            <v>14.9</v>
          </cell>
        </row>
        <row r="359">
          <cell r="A359" t="str">
            <v>04.14.040</v>
          </cell>
          <cell r="B359" t="str">
            <v>Retirada de esquadria em vidro</v>
          </cell>
          <cell r="C359" t="str">
            <v>M2</v>
          </cell>
          <cell r="E359">
            <v>45.31</v>
          </cell>
          <cell r="F359">
            <v>45.31</v>
          </cell>
        </row>
        <row r="360">
          <cell r="A360" t="str">
            <v>04.17</v>
          </cell>
          <cell r="B360" t="str">
            <v>Retirada em instalação elétrica - letra A ate B</v>
          </cell>
        </row>
        <row r="361">
          <cell r="A361" t="str">
            <v>04.17.020</v>
          </cell>
          <cell r="B361" t="str">
            <v>Remoção de aparelho de iluminação ou projetor fixo em teto, piso ou parede</v>
          </cell>
          <cell r="C361" t="str">
            <v>UN</v>
          </cell>
          <cell r="E361">
            <v>20.100000000000001</v>
          </cell>
          <cell r="F361">
            <v>20.100000000000001</v>
          </cell>
        </row>
        <row r="362">
          <cell r="A362" t="str">
            <v>04.17.040</v>
          </cell>
          <cell r="B362" t="str">
            <v>Remoção de aparelho de iluminação ou projetor fixo em poste ou braço</v>
          </cell>
          <cell r="C362" t="str">
            <v>UN</v>
          </cell>
          <cell r="E362">
            <v>75.36</v>
          </cell>
          <cell r="F362">
            <v>75.36</v>
          </cell>
        </row>
        <row r="363">
          <cell r="A363" t="str">
            <v>04.17.060</v>
          </cell>
          <cell r="B363" t="str">
            <v>Remoção de suporte tipo braquet</v>
          </cell>
          <cell r="C363" t="str">
            <v>UN</v>
          </cell>
          <cell r="E363">
            <v>25.12</v>
          </cell>
          <cell r="F363">
            <v>25.12</v>
          </cell>
        </row>
        <row r="364">
          <cell r="A364" t="str">
            <v>04.17.080</v>
          </cell>
          <cell r="B364" t="str">
            <v>Remoção de barramento de cobre</v>
          </cell>
          <cell r="C364" t="str">
            <v>M</v>
          </cell>
          <cell r="E364">
            <v>20.100000000000001</v>
          </cell>
          <cell r="F364">
            <v>20.100000000000001</v>
          </cell>
        </row>
        <row r="365">
          <cell r="A365" t="str">
            <v>04.17.100</v>
          </cell>
          <cell r="B365" t="str">
            <v>Remoção de base de disjuntor tipo QUIK-LAG</v>
          </cell>
          <cell r="C365" t="str">
            <v>UN</v>
          </cell>
          <cell r="E365">
            <v>7.54</v>
          </cell>
          <cell r="F365">
            <v>7.54</v>
          </cell>
        </row>
        <row r="366">
          <cell r="A366" t="str">
            <v>04.17.120</v>
          </cell>
          <cell r="B366" t="str">
            <v>Remoção de base de fusível tipo Diazed</v>
          </cell>
          <cell r="C366" t="str">
            <v>UN</v>
          </cell>
          <cell r="E366">
            <v>7.54</v>
          </cell>
          <cell r="F366">
            <v>7.54</v>
          </cell>
        </row>
        <row r="367">
          <cell r="A367" t="str">
            <v>04.17.140</v>
          </cell>
          <cell r="B367" t="str">
            <v>Remoção de base e haste de para-raios</v>
          </cell>
          <cell r="C367" t="str">
            <v>UN</v>
          </cell>
          <cell r="E367">
            <v>50.24</v>
          </cell>
          <cell r="F367">
            <v>50.24</v>
          </cell>
        </row>
        <row r="368">
          <cell r="A368" t="str">
            <v>04.17.160</v>
          </cell>
          <cell r="B368" t="str">
            <v>Remoção de base ou chave para fusível NH tipo tripolar</v>
          </cell>
          <cell r="C368" t="str">
            <v>UN</v>
          </cell>
          <cell r="E368">
            <v>25.12</v>
          </cell>
          <cell r="F368">
            <v>25.12</v>
          </cell>
        </row>
        <row r="369">
          <cell r="A369" t="str">
            <v>04.17.180</v>
          </cell>
          <cell r="B369" t="str">
            <v>Remoção de base ou chave para fusível NH tipo unipolar</v>
          </cell>
          <cell r="C369" t="str">
            <v>UN</v>
          </cell>
          <cell r="E369">
            <v>22.61</v>
          </cell>
          <cell r="F369">
            <v>22.61</v>
          </cell>
        </row>
        <row r="370">
          <cell r="A370" t="str">
            <v>04.17.200</v>
          </cell>
          <cell r="B370" t="str">
            <v>Remoção de braçadeira para passagem de cordoalha</v>
          </cell>
          <cell r="C370" t="str">
            <v>UN</v>
          </cell>
          <cell r="E370">
            <v>20.100000000000001</v>
          </cell>
          <cell r="F370">
            <v>20.100000000000001</v>
          </cell>
        </row>
        <row r="371">
          <cell r="A371" t="str">
            <v>04.17.220</v>
          </cell>
          <cell r="B371" t="str">
            <v>Remoção de bucha de passagem interna ou externa</v>
          </cell>
          <cell r="C371" t="str">
            <v>UN</v>
          </cell>
          <cell r="E371">
            <v>20.100000000000001</v>
          </cell>
          <cell r="F371">
            <v>20.100000000000001</v>
          </cell>
        </row>
        <row r="372">
          <cell r="A372" t="str">
            <v>04.17.240</v>
          </cell>
          <cell r="B372" t="str">
            <v>Remoção de bucha de passagem para neutro</v>
          </cell>
          <cell r="C372" t="str">
            <v>UN</v>
          </cell>
          <cell r="E372">
            <v>15.07</v>
          </cell>
          <cell r="F372">
            <v>15.07</v>
          </cell>
        </row>
        <row r="373">
          <cell r="A373" t="str">
            <v>04.18</v>
          </cell>
          <cell r="B373" t="str">
            <v>Retirada em instalação elétrica - letra C</v>
          </cell>
        </row>
        <row r="374">
          <cell r="A374" t="str">
            <v>04.18.020</v>
          </cell>
          <cell r="B374" t="str">
            <v>Remoção de cabeçote em rede de telefonia</v>
          </cell>
          <cell r="C374" t="str">
            <v>UN</v>
          </cell>
          <cell r="E374">
            <v>12.56</v>
          </cell>
          <cell r="F374">
            <v>12.56</v>
          </cell>
        </row>
        <row r="375">
          <cell r="A375" t="str">
            <v>04.18.040</v>
          </cell>
          <cell r="B375" t="str">
            <v>Remoção de cabo de aço e esticadores de para-raios</v>
          </cell>
          <cell r="C375" t="str">
            <v>M</v>
          </cell>
          <cell r="E375">
            <v>17.579999999999998</v>
          </cell>
          <cell r="F375">
            <v>17.579999999999998</v>
          </cell>
        </row>
        <row r="376">
          <cell r="A376" t="str">
            <v>04.18.060</v>
          </cell>
          <cell r="B376" t="str">
            <v>Remoção de caixa de entrada de energia padrão medição indireta completa</v>
          </cell>
          <cell r="C376" t="str">
            <v>UN</v>
          </cell>
          <cell r="E376">
            <v>251.2</v>
          </cell>
          <cell r="F376">
            <v>251.2</v>
          </cell>
        </row>
        <row r="377">
          <cell r="A377" t="str">
            <v>04.18.070</v>
          </cell>
          <cell r="B377" t="str">
            <v>Remoção de caixa de entrada de energia padrão residencial completa</v>
          </cell>
          <cell r="C377" t="str">
            <v>UN</v>
          </cell>
          <cell r="E377">
            <v>200.96</v>
          </cell>
          <cell r="F377">
            <v>200.96</v>
          </cell>
        </row>
        <row r="378">
          <cell r="A378" t="str">
            <v>04.18.080</v>
          </cell>
          <cell r="B378" t="str">
            <v>Remoção de caixa de entrada telefônica completa</v>
          </cell>
          <cell r="C378" t="str">
            <v>UN</v>
          </cell>
          <cell r="E378">
            <v>100.48</v>
          </cell>
          <cell r="F378">
            <v>100.48</v>
          </cell>
        </row>
        <row r="379">
          <cell r="A379" t="str">
            <v>04.18.090</v>
          </cell>
          <cell r="B379" t="str">
            <v>Remoção de caixa de medição padrão completa</v>
          </cell>
          <cell r="C379" t="str">
            <v>UN</v>
          </cell>
          <cell r="E379">
            <v>55.78</v>
          </cell>
          <cell r="F379">
            <v>55.78</v>
          </cell>
        </row>
        <row r="380">
          <cell r="A380" t="str">
            <v>04.18.120</v>
          </cell>
          <cell r="B380" t="str">
            <v>Remoção de caixa estampada</v>
          </cell>
          <cell r="C380" t="str">
            <v>UN</v>
          </cell>
          <cell r="E380">
            <v>7.45</v>
          </cell>
          <cell r="F380">
            <v>7.45</v>
          </cell>
        </row>
        <row r="381">
          <cell r="A381" t="str">
            <v>04.18.130</v>
          </cell>
          <cell r="B381" t="str">
            <v>Remoção de caixa para fusível ou tomada instalada em perfilado</v>
          </cell>
          <cell r="C381" t="str">
            <v>UN</v>
          </cell>
          <cell r="E381">
            <v>8.94</v>
          </cell>
          <cell r="F381">
            <v>8.94</v>
          </cell>
        </row>
        <row r="382">
          <cell r="A382" t="str">
            <v>04.18.140</v>
          </cell>
          <cell r="B382" t="str">
            <v>Remoção de caixa para transformador de corrente</v>
          </cell>
          <cell r="C382" t="str">
            <v>UN</v>
          </cell>
          <cell r="E382">
            <v>55.78</v>
          </cell>
          <cell r="F382">
            <v>55.78</v>
          </cell>
        </row>
        <row r="383">
          <cell r="A383" t="str">
            <v>04.18.180</v>
          </cell>
          <cell r="B383" t="str">
            <v>Remoção de cantoneira metálica</v>
          </cell>
          <cell r="C383" t="str">
            <v>M</v>
          </cell>
          <cell r="E383">
            <v>12.56</v>
          </cell>
          <cell r="F383">
            <v>12.56</v>
          </cell>
        </row>
        <row r="384">
          <cell r="A384" t="str">
            <v>04.18.200</v>
          </cell>
          <cell r="B384" t="str">
            <v>Remoção de captor de para-raios tipo Franklin</v>
          </cell>
          <cell r="C384" t="str">
            <v>UN</v>
          </cell>
          <cell r="E384">
            <v>25.12</v>
          </cell>
          <cell r="F384">
            <v>25.12</v>
          </cell>
        </row>
        <row r="385">
          <cell r="A385" t="str">
            <v>04.18.220</v>
          </cell>
          <cell r="B385" t="str">
            <v>Remoção de chapa de ferro para bucha de passagem</v>
          </cell>
          <cell r="C385" t="str">
            <v>UN</v>
          </cell>
          <cell r="E385">
            <v>20.100000000000001</v>
          </cell>
          <cell r="F385">
            <v>20.100000000000001</v>
          </cell>
        </row>
        <row r="386">
          <cell r="A386" t="str">
            <v>04.18.240</v>
          </cell>
          <cell r="B386" t="str">
            <v>Remoção de chave automática da boia</v>
          </cell>
          <cell r="C386" t="str">
            <v>UN</v>
          </cell>
          <cell r="E386">
            <v>30.14</v>
          </cell>
          <cell r="F386">
            <v>30.14</v>
          </cell>
        </row>
        <row r="387">
          <cell r="A387" t="str">
            <v>04.18.250</v>
          </cell>
          <cell r="B387" t="str">
            <v>Remoção de chave base de mármore ou ardósia</v>
          </cell>
          <cell r="C387" t="str">
            <v>UN</v>
          </cell>
          <cell r="E387">
            <v>25.12</v>
          </cell>
          <cell r="F387">
            <v>25.12</v>
          </cell>
        </row>
        <row r="388">
          <cell r="A388" t="str">
            <v>04.18.260</v>
          </cell>
          <cell r="B388" t="str">
            <v>Remoção de chave de ação rápida comando frontal montado em painel</v>
          </cell>
          <cell r="C388" t="str">
            <v>UN</v>
          </cell>
          <cell r="E388">
            <v>50.24</v>
          </cell>
          <cell r="F388">
            <v>50.24</v>
          </cell>
        </row>
        <row r="389">
          <cell r="A389" t="str">
            <v>04.18.270</v>
          </cell>
          <cell r="B389" t="str">
            <v>Remoção de chave fusível indicadora tipo Matheus</v>
          </cell>
          <cell r="C389" t="str">
            <v>UN</v>
          </cell>
          <cell r="E389">
            <v>75.36</v>
          </cell>
          <cell r="F389">
            <v>75.36</v>
          </cell>
        </row>
        <row r="390">
          <cell r="A390" t="str">
            <v>04.18.280</v>
          </cell>
          <cell r="B390" t="str">
            <v>Remoção de chave seccionadora tripolar seca mecanismo de manobra frontal</v>
          </cell>
          <cell r="C390" t="str">
            <v>UN</v>
          </cell>
          <cell r="E390">
            <v>141.36000000000001</v>
          </cell>
          <cell r="F390">
            <v>141.36000000000001</v>
          </cell>
        </row>
        <row r="391">
          <cell r="A391" t="str">
            <v>04.18.290</v>
          </cell>
          <cell r="B391" t="str">
            <v>Remoção de chave tipo Pacco rotativo</v>
          </cell>
          <cell r="C391" t="str">
            <v>UN</v>
          </cell>
          <cell r="E391">
            <v>37.68</v>
          </cell>
          <cell r="F391">
            <v>37.68</v>
          </cell>
        </row>
        <row r="392">
          <cell r="A392" t="str">
            <v>04.18.320</v>
          </cell>
          <cell r="B392" t="str">
            <v>Remoção de cinta de fixação de eletroduto ou sela para cruzeta em poste</v>
          </cell>
          <cell r="C392" t="str">
            <v>UN</v>
          </cell>
          <cell r="E392">
            <v>10.220000000000001</v>
          </cell>
          <cell r="F392">
            <v>10.220000000000001</v>
          </cell>
        </row>
        <row r="393">
          <cell r="A393" t="str">
            <v>04.18.340</v>
          </cell>
          <cell r="B393" t="str">
            <v>Remoção de condulete</v>
          </cell>
          <cell r="C393" t="str">
            <v>UN</v>
          </cell>
          <cell r="E393">
            <v>20.010000000000002</v>
          </cell>
          <cell r="F393">
            <v>20.010000000000002</v>
          </cell>
        </row>
        <row r="394">
          <cell r="A394" t="str">
            <v>04.18.360</v>
          </cell>
          <cell r="B394" t="str">
            <v>Remoção de condutor aparente diâmetro externo acima de 6,5 mm</v>
          </cell>
          <cell r="C394" t="str">
            <v>M</v>
          </cell>
          <cell r="E394">
            <v>6.03</v>
          </cell>
          <cell r="F394">
            <v>6.03</v>
          </cell>
        </row>
        <row r="395">
          <cell r="A395" t="str">
            <v>04.18.370</v>
          </cell>
          <cell r="B395" t="str">
            <v>Remoção de condutor aparente diâmetro externo até 6,5 mm</v>
          </cell>
          <cell r="C395" t="str">
            <v>M</v>
          </cell>
          <cell r="E395">
            <v>3.02</v>
          </cell>
          <cell r="F395">
            <v>3.02</v>
          </cell>
        </row>
        <row r="396">
          <cell r="A396" t="str">
            <v>04.18.380</v>
          </cell>
          <cell r="B396" t="str">
            <v>Remoção de condutor embutido diâmetro externo acima de 6,5 mm</v>
          </cell>
          <cell r="C396" t="str">
            <v>M</v>
          </cell>
          <cell r="E396">
            <v>5.0199999999999996</v>
          </cell>
          <cell r="F396">
            <v>5.0199999999999996</v>
          </cell>
        </row>
        <row r="397">
          <cell r="A397" t="str">
            <v>04.18.390</v>
          </cell>
          <cell r="B397" t="str">
            <v>Remoção de condutor embutido diâmetro externo até 6,5 mm</v>
          </cell>
          <cell r="C397" t="str">
            <v>M</v>
          </cell>
          <cell r="E397">
            <v>2.5099999999999998</v>
          </cell>
          <cell r="F397">
            <v>2.5099999999999998</v>
          </cell>
        </row>
        <row r="398">
          <cell r="A398" t="str">
            <v>04.18.400</v>
          </cell>
          <cell r="B398" t="str">
            <v>Remoção de condutor especial</v>
          </cell>
          <cell r="C398" t="str">
            <v>M</v>
          </cell>
          <cell r="E398">
            <v>35.340000000000003</v>
          </cell>
          <cell r="F398">
            <v>35.340000000000003</v>
          </cell>
        </row>
        <row r="399">
          <cell r="A399" t="str">
            <v>04.18.410</v>
          </cell>
          <cell r="B399" t="str">
            <v>Remoção de cordoalha ou cabo de cobre nu</v>
          </cell>
          <cell r="C399" t="str">
            <v>M</v>
          </cell>
          <cell r="E399">
            <v>10.050000000000001</v>
          </cell>
          <cell r="F399">
            <v>10.050000000000001</v>
          </cell>
        </row>
        <row r="400">
          <cell r="A400" t="str">
            <v>04.18.420</v>
          </cell>
          <cell r="B400" t="str">
            <v>Remoção de contator magnético para comando de bomba</v>
          </cell>
          <cell r="C400" t="str">
            <v>UN</v>
          </cell>
          <cell r="E400">
            <v>50.24</v>
          </cell>
          <cell r="F400">
            <v>50.24</v>
          </cell>
        </row>
        <row r="401">
          <cell r="A401" t="str">
            <v>04.18.440</v>
          </cell>
          <cell r="B401" t="str">
            <v>Remoção de corrente para pendentes</v>
          </cell>
          <cell r="C401" t="str">
            <v>UN</v>
          </cell>
          <cell r="E401">
            <v>10.050000000000001</v>
          </cell>
          <cell r="F401">
            <v>10.050000000000001</v>
          </cell>
        </row>
        <row r="402">
          <cell r="A402" t="str">
            <v>04.18.460</v>
          </cell>
          <cell r="B402" t="str">
            <v>Remoção de cruzeta de ferro para fixação de projetores</v>
          </cell>
          <cell r="C402" t="str">
            <v>UN</v>
          </cell>
          <cell r="E402">
            <v>75.36</v>
          </cell>
          <cell r="F402">
            <v>75.36</v>
          </cell>
        </row>
        <row r="403">
          <cell r="A403" t="str">
            <v>04.18.470</v>
          </cell>
          <cell r="B403" t="str">
            <v>Remoção de cruzeta de madeira</v>
          </cell>
          <cell r="C403" t="str">
            <v>UN</v>
          </cell>
          <cell r="E403">
            <v>106.02</v>
          </cell>
          <cell r="F403">
            <v>106.02</v>
          </cell>
        </row>
        <row r="404">
          <cell r="A404" t="str">
            <v>04.19</v>
          </cell>
          <cell r="B404" t="str">
            <v>Retirada em instalação elétrica - letra D ate I</v>
          </cell>
        </row>
        <row r="405">
          <cell r="A405" t="str">
            <v>04.19.020</v>
          </cell>
          <cell r="B405" t="str">
            <v>Remoção de disjuntor de volume normal ou reduzido</v>
          </cell>
          <cell r="C405" t="str">
            <v>UN</v>
          </cell>
          <cell r="E405">
            <v>206.39</v>
          </cell>
          <cell r="F405">
            <v>206.39</v>
          </cell>
        </row>
        <row r="406">
          <cell r="A406" t="str">
            <v>04.19.030</v>
          </cell>
          <cell r="B406" t="str">
            <v>Remoção de disjuntor a seco aberto tripolar, 600 V de 800 A</v>
          </cell>
          <cell r="C406" t="str">
            <v>UN</v>
          </cell>
          <cell r="E406">
            <v>50.24</v>
          </cell>
          <cell r="F406">
            <v>50.24</v>
          </cell>
        </row>
        <row r="407">
          <cell r="A407" t="str">
            <v>04.19.060</v>
          </cell>
          <cell r="B407" t="str">
            <v>Remoção de disjuntor termomagnético</v>
          </cell>
          <cell r="C407" t="str">
            <v>UN</v>
          </cell>
          <cell r="E407">
            <v>12.56</v>
          </cell>
          <cell r="F407">
            <v>12.56</v>
          </cell>
        </row>
        <row r="408">
          <cell r="A408" t="str">
            <v>04.19.080</v>
          </cell>
          <cell r="B408" t="str">
            <v>Remoção de fundo de quadro de distribuição ou caixa de passagem</v>
          </cell>
          <cell r="C408" t="str">
            <v>M2</v>
          </cell>
          <cell r="E408">
            <v>50.24</v>
          </cell>
          <cell r="F408">
            <v>50.24</v>
          </cell>
        </row>
        <row r="409">
          <cell r="A409" t="str">
            <v>04.19.100</v>
          </cell>
          <cell r="B409" t="str">
            <v>Remoção de gancho de sustentação de luminária em perfilado</v>
          </cell>
          <cell r="C409" t="str">
            <v>UN</v>
          </cell>
          <cell r="E409">
            <v>10.050000000000001</v>
          </cell>
          <cell r="F409">
            <v>10.050000000000001</v>
          </cell>
        </row>
        <row r="410">
          <cell r="A410" t="str">
            <v>04.19.120</v>
          </cell>
          <cell r="B410" t="str">
            <v>Remoção de interruptores, tomadas, botão de campainha ou cigarra</v>
          </cell>
          <cell r="C410" t="str">
            <v>UN</v>
          </cell>
          <cell r="E410">
            <v>20.100000000000001</v>
          </cell>
          <cell r="F410">
            <v>20.100000000000001</v>
          </cell>
        </row>
        <row r="411">
          <cell r="A411" t="str">
            <v>04.19.140</v>
          </cell>
          <cell r="B411" t="str">
            <v>Remoção de isolador tipo castanha e gancho de sustentação</v>
          </cell>
          <cell r="C411" t="str">
            <v>UN</v>
          </cell>
          <cell r="E411">
            <v>5.0199999999999996</v>
          </cell>
          <cell r="F411">
            <v>5.0199999999999996</v>
          </cell>
        </row>
        <row r="412">
          <cell r="A412" t="str">
            <v>04.19.160</v>
          </cell>
          <cell r="B412" t="str">
            <v>Remoção de isolador tipo disco completo e gancho de suspensão</v>
          </cell>
          <cell r="C412" t="str">
            <v>UN</v>
          </cell>
          <cell r="E412">
            <v>7.54</v>
          </cell>
          <cell r="F412">
            <v>7.54</v>
          </cell>
        </row>
        <row r="413">
          <cell r="A413" t="str">
            <v>04.19.180</v>
          </cell>
          <cell r="B413" t="str">
            <v>Remoção de isolador tipo pino, inclusive o pino</v>
          </cell>
          <cell r="C413" t="str">
            <v>UN</v>
          </cell>
          <cell r="E413">
            <v>12.56</v>
          </cell>
          <cell r="F413">
            <v>12.56</v>
          </cell>
        </row>
        <row r="414">
          <cell r="A414" t="str">
            <v>04.19.190</v>
          </cell>
          <cell r="B414" t="str">
            <v>Remoção de isolador galvanizado uso geral</v>
          </cell>
          <cell r="C414" t="str">
            <v>UN</v>
          </cell>
          <cell r="E414">
            <v>12.56</v>
          </cell>
          <cell r="F414">
            <v>12.56</v>
          </cell>
        </row>
        <row r="415">
          <cell r="A415" t="str">
            <v>04.20</v>
          </cell>
          <cell r="B415" t="str">
            <v>Retirada em instalação elétrica - letra J ate N</v>
          </cell>
        </row>
        <row r="416">
          <cell r="A416" t="str">
            <v>04.20.020</v>
          </cell>
          <cell r="B416" t="str">
            <v>Remoção de janela de ventilação, iluminação ou ventilação e iluminação padrão</v>
          </cell>
          <cell r="C416" t="str">
            <v>UN</v>
          </cell>
          <cell r="E416">
            <v>35.340000000000003</v>
          </cell>
          <cell r="F416">
            <v>35.340000000000003</v>
          </cell>
        </row>
        <row r="417">
          <cell r="A417" t="str">
            <v>04.20.040</v>
          </cell>
          <cell r="B417" t="str">
            <v>Remoção de lâmpada</v>
          </cell>
          <cell r="C417" t="str">
            <v>UN</v>
          </cell>
          <cell r="E417">
            <v>4.09</v>
          </cell>
          <cell r="F417">
            <v>4.09</v>
          </cell>
        </row>
        <row r="418">
          <cell r="A418" t="str">
            <v>04.20.060</v>
          </cell>
          <cell r="B418" t="str">
            <v>Remoção de luz de obstáculo</v>
          </cell>
          <cell r="C418" t="str">
            <v>UN</v>
          </cell>
          <cell r="E418">
            <v>50.24</v>
          </cell>
          <cell r="F418">
            <v>50.24</v>
          </cell>
        </row>
        <row r="419">
          <cell r="A419" t="str">
            <v>04.20.080</v>
          </cell>
          <cell r="B419" t="str">
            <v>Remoção de manopla de comando de disjuntor</v>
          </cell>
          <cell r="C419" t="str">
            <v>UN</v>
          </cell>
          <cell r="E419">
            <v>25.12</v>
          </cell>
          <cell r="F419">
            <v>25.12</v>
          </cell>
        </row>
        <row r="420">
          <cell r="A420" t="str">
            <v>04.20.100</v>
          </cell>
          <cell r="B420" t="str">
            <v>Remoção de mão francesa</v>
          </cell>
          <cell r="C420" t="str">
            <v>UN</v>
          </cell>
          <cell r="E420">
            <v>20.440000000000001</v>
          </cell>
          <cell r="F420">
            <v>20.440000000000001</v>
          </cell>
        </row>
        <row r="421">
          <cell r="A421" t="str">
            <v>04.20.120</v>
          </cell>
          <cell r="B421" t="str">
            <v>Remoção de terminal modular (mufla) tripolar ou unipolar</v>
          </cell>
          <cell r="C421" t="str">
            <v>UN</v>
          </cell>
          <cell r="E421">
            <v>70.680000000000007</v>
          </cell>
          <cell r="F421">
            <v>70.680000000000007</v>
          </cell>
        </row>
        <row r="422">
          <cell r="A422" t="str">
            <v>04.21</v>
          </cell>
          <cell r="B422" t="str">
            <v>Retirada em instalação elétrica - letra O ate S</v>
          </cell>
        </row>
        <row r="423">
          <cell r="A423" t="str">
            <v>04.21.020</v>
          </cell>
          <cell r="B423" t="str">
            <v>Remoção de óleo de disjuntor ou transformador</v>
          </cell>
          <cell r="C423" t="str">
            <v>L</v>
          </cell>
          <cell r="E423">
            <v>0.82</v>
          </cell>
          <cell r="F423">
            <v>0.82</v>
          </cell>
        </row>
        <row r="424">
          <cell r="A424" t="str">
            <v>04.21.040</v>
          </cell>
          <cell r="B424" t="str">
            <v>Remoção de pára-raios tipo cristal-valve em cabine primária</v>
          </cell>
          <cell r="C424" t="str">
            <v>UN</v>
          </cell>
          <cell r="E424">
            <v>75.36</v>
          </cell>
          <cell r="F424">
            <v>75.36</v>
          </cell>
        </row>
        <row r="425">
          <cell r="A425" t="str">
            <v>04.21.050</v>
          </cell>
          <cell r="B425" t="str">
            <v>Remoção de pára-raios tipo cristal-valve em poste singelo ou estaleiro</v>
          </cell>
          <cell r="C425" t="str">
            <v>UN</v>
          </cell>
          <cell r="E425">
            <v>100.48</v>
          </cell>
          <cell r="F425">
            <v>100.48</v>
          </cell>
        </row>
        <row r="426">
          <cell r="A426" t="str">
            <v>04.21.060</v>
          </cell>
          <cell r="B426" t="str">
            <v>Remoção de perfilado</v>
          </cell>
          <cell r="C426" t="str">
            <v>M</v>
          </cell>
          <cell r="E426">
            <v>20.100000000000001</v>
          </cell>
          <cell r="F426">
            <v>20.100000000000001</v>
          </cell>
        </row>
        <row r="427">
          <cell r="A427" t="str">
            <v>04.21.100</v>
          </cell>
          <cell r="B427" t="str">
            <v>Remoção de porta de quadro ou painel</v>
          </cell>
          <cell r="C427" t="str">
            <v>M2</v>
          </cell>
          <cell r="E427">
            <v>50.24</v>
          </cell>
          <cell r="F427">
            <v>50.24</v>
          </cell>
        </row>
        <row r="428">
          <cell r="A428" t="str">
            <v>04.21.130</v>
          </cell>
          <cell r="B428" t="str">
            <v>Remoção de poste de concreto</v>
          </cell>
          <cell r="C428" t="str">
            <v>UN</v>
          </cell>
          <cell r="D428">
            <v>128.41999999999999</v>
          </cell>
          <cell r="E428">
            <v>141.36000000000001</v>
          </cell>
          <cell r="F428">
            <v>269.77999999999997</v>
          </cell>
        </row>
        <row r="429">
          <cell r="A429" t="str">
            <v>04.21.140</v>
          </cell>
          <cell r="B429" t="str">
            <v>Remoção de poste metálico</v>
          </cell>
          <cell r="C429" t="str">
            <v>UN</v>
          </cell>
          <cell r="D429">
            <v>128.41999999999999</v>
          </cell>
          <cell r="E429">
            <v>141.36000000000001</v>
          </cell>
          <cell r="F429">
            <v>269.77999999999997</v>
          </cell>
        </row>
        <row r="430">
          <cell r="A430" t="str">
            <v>04.21.150</v>
          </cell>
          <cell r="B430" t="str">
            <v>Remoção de poste de madeira</v>
          </cell>
          <cell r="C430" t="str">
            <v>UN</v>
          </cell>
          <cell r="E430">
            <v>158.30000000000001</v>
          </cell>
          <cell r="F430">
            <v>158.30000000000001</v>
          </cell>
        </row>
        <row r="431">
          <cell r="A431" t="str">
            <v>04.21.160</v>
          </cell>
          <cell r="B431" t="str">
            <v>Remoção de quadro de distribuição, chamada ou caixa de passagem</v>
          </cell>
          <cell r="C431" t="str">
            <v>M2</v>
          </cell>
          <cell r="E431">
            <v>100.48</v>
          </cell>
          <cell r="F431">
            <v>100.48</v>
          </cell>
        </row>
        <row r="432">
          <cell r="A432" t="str">
            <v>04.21.200</v>
          </cell>
          <cell r="B432" t="str">
            <v>Remoção de reator para lâmpada</v>
          </cell>
          <cell r="C432" t="str">
            <v>UN</v>
          </cell>
          <cell r="E432">
            <v>17.670000000000002</v>
          </cell>
          <cell r="F432">
            <v>17.670000000000002</v>
          </cell>
        </row>
        <row r="433">
          <cell r="A433" t="str">
            <v>04.21.210</v>
          </cell>
          <cell r="B433" t="str">
            <v>Remoção de reator para lâmpada fixo em poste</v>
          </cell>
          <cell r="C433" t="str">
            <v>UN</v>
          </cell>
          <cell r="E433">
            <v>100.48</v>
          </cell>
          <cell r="F433">
            <v>100.48</v>
          </cell>
        </row>
        <row r="434">
          <cell r="A434" t="str">
            <v>04.21.240</v>
          </cell>
          <cell r="B434" t="str">
            <v>Remoção de relé</v>
          </cell>
          <cell r="C434" t="str">
            <v>UN</v>
          </cell>
          <cell r="E434">
            <v>23.84</v>
          </cell>
          <cell r="F434">
            <v>23.84</v>
          </cell>
        </row>
        <row r="435">
          <cell r="A435" t="str">
            <v>04.21.260</v>
          </cell>
          <cell r="B435" t="str">
            <v>Remoção de roldana</v>
          </cell>
          <cell r="C435" t="str">
            <v>UN</v>
          </cell>
          <cell r="E435">
            <v>4.09</v>
          </cell>
          <cell r="F435">
            <v>4.09</v>
          </cell>
        </row>
        <row r="436">
          <cell r="A436" t="str">
            <v>04.21.280</v>
          </cell>
          <cell r="B436" t="str">
            <v>Remoção de soquete</v>
          </cell>
          <cell r="C436" t="str">
            <v>UN</v>
          </cell>
          <cell r="E436">
            <v>4.09</v>
          </cell>
          <cell r="F436">
            <v>4.09</v>
          </cell>
        </row>
        <row r="437">
          <cell r="A437" t="str">
            <v>04.21.300</v>
          </cell>
          <cell r="B437" t="str">
            <v>Remoção de suporte de transformador em poste singelo ou estaleiro</v>
          </cell>
          <cell r="C437" t="str">
            <v>UN</v>
          </cell>
          <cell r="E437">
            <v>32.700000000000003</v>
          </cell>
          <cell r="F437">
            <v>32.700000000000003</v>
          </cell>
        </row>
        <row r="438">
          <cell r="A438" t="str">
            <v>04.22</v>
          </cell>
          <cell r="B438" t="str">
            <v>Retirada em instalação elétrica - letra T ate o final</v>
          </cell>
        </row>
        <row r="439">
          <cell r="A439" t="str">
            <v>04.22.020</v>
          </cell>
          <cell r="B439" t="str">
            <v>Remoção de terminal ou conector para cabos</v>
          </cell>
          <cell r="C439" t="str">
            <v>UN</v>
          </cell>
          <cell r="E439">
            <v>5.1100000000000003</v>
          </cell>
          <cell r="F439">
            <v>5.1100000000000003</v>
          </cell>
        </row>
        <row r="440">
          <cell r="A440" t="str">
            <v>04.22.040</v>
          </cell>
          <cell r="B440" t="str">
            <v>Remoção de transformador de potência em cabine primária</v>
          </cell>
          <cell r="C440" t="str">
            <v>UN</v>
          </cell>
          <cell r="E440">
            <v>347.75</v>
          </cell>
          <cell r="F440">
            <v>347.75</v>
          </cell>
        </row>
        <row r="441">
          <cell r="A441" t="str">
            <v>04.22.050</v>
          </cell>
          <cell r="B441" t="str">
            <v>Remoção de transformador de potencial completo (pequeno)</v>
          </cell>
          <cell r="C441" t="str">
            <v>UN</v>
          </cell>
          <cell r="E441">
            <v>32.659999999999997</v>
          </cell>
          <cell r="F441">
            <v>32.659999999999997</v>
          </cell>
        </row>
        <row r="442">
          <cell r="A442" t="str">
            <v>04.22.060</v>
          </cell>
          <cell r="B442" t="str">
            <v>Remoção de transformador de potência trifásico até 225 kVA, a óleo, em poste singelo</v>
          </cell>
          <cell r="C442" t="str">
            <v>UN</v>
          </cell>
          <cell r="D442">
            <v>256.83999999999997</v>
          </cell>
          <cell r="E442">
            <v>401.92</v>
          </cell>
          <cell r="F442">
            <v>658.76</v>
          </cell>
        </row>
        <row r="443">
          <cell r="A443" t="str">
            <v>04.22.100</v>
          </cell>
          <cell r="B443" t="str">
            <v>Remoção de tubulação elétrica aparente com diâmetro externo acima de 50 mm</v>
          </cell>
          <cell r="C443" t="str">
            <v>M</v>
          </cell>
          <cell r="E443">
            <v>25.12</v>
          </cell>
          <cell r="F443">
            <v>25.12</v>
          </cell>
        </row>
        <row r="444">
          <cell r="A444" t="str">
            <v>04.22.110</v>
          </cell>
          <cell r="B444" t="str">
            <v>Remoção de tubulação elétrica aparente com diâmetro externo até 50 mm</v>
          </cell>
          <cell r="C444" t="str">
            <v>M</v>
          </cell>
          <cell r="E444">
            <v>12.56</v>
          </cell>
          <cell r="F444">
            <v>12.56</v>
          </cell>
        </row>
        <row r="445">
          <cell r="A445" t="str">
            <v>04.22.120</v>
          </cell>
          <cell r="B445" t="str">
            <v>Remoção de tubulação elétrica embutida com diâmetro externo acima de 50 mm</v>
          </cell>
          <cell r="C445" t="str">
            <v>M</v>
          </cell>
          <cell r="E445">
            <v>50.24</v>
          </cell>
          <cell r="F445">
            <v>50.24</v>
          </cell>
        </row>
        <row r="446">
          <cell r="A446" t="str">
            <v>04.22.130</v>
          </cell>
          <cell r="B446" t="str">
            <v>Remoção de tubulação elétrica embutida com diâmetro externo até 50 mm</v>
          </cell>
          <cell r="C446" t="str">
            <v>M</v>
          </cell>
          <cell r="E446">
            <v>25.12</v>
          </cell>
          <cell r="F446">
            <v>25.12</v>
          </cell>
        </row>
        <row r="447">
          <cell r="A447" t="str">
            <v>04.22.200</v>
          </cell>
          <cell r="B447" t="str">
            <v>Remoção de vergalhão</v>
          </cell>
          <cell r="C447" t="str">
            <v>M</v>
          </cell>
          <cell r="E447">
            <v>10.050000000000001</v>
          </cell>
          <cell r="F447">
            <v>10.050000000000001</v>
          </cell>
        </row>
        <row r="448">
          <cell r="A448" t="str">
            <v>04.30</v>
          </cell>
          <cell r="B448" t="str">
            <v>Retirada em instalação hidráulica</v>
          </cell>
        </row>
        <row r="449">
          <cell r="A449" t="str">
            <v>04.30.020</v>
          </cell>
          <cell r="B449" t="str">
            <v>Remoção de calha ou rufo</v>
          </cell>
          <cell r="C449" t="str">
            <v>M</v>
          </cell>
          <cell r="E449">
            <v>4.7</v>
          </cell>
          <cell r="F449">
            <v>4.7</v>
          </cell>
        </row>
        <row r="450">
          <cell r="A450" t="str">
            <v>04.30.040</v>
          </cell>
          <cell r="B450" t="str">
            <v>Remoção de condutor aparente</v>
          </cell>
          <cell r="C450" t="str">
            <v>M</v>
          </cell>
          <cell r="E450">
            <v>3.07</v>
          </cell>
          <cell r="F450">
            <v>3.07</v>
          </cell>
        </row>
        <row r="451">
          <cell r="A451" t="str">
            <v>04.30.060</v>
          </cell>
          <cell r="B451" t="str">
            <v>Remoção de tubulação hidráulica em geral, incluindo conexões, caixas e ralos</v>
          </cell>
          <cell r="C451" t="str">
            <v>M</v>
          </cell>
          <cell r="E451">
            <v>8.18</v>
          </cell>
          <cell r="F451">
            <v>8.18</v>
          </cell>
        </row>
        <row r="452">
          <cell r="A452" t="str">
            <v>04.30.080</v>
          </cell>
          <cell r="B452" t="str">
            <v>Remoção de hidrante de parede completo</v>
          </cell>
          <cell r="C452" t="str">
            <v>UN</v>
          </cell>
          <cell r="E452">
            <v>89.4</v>
          </cell>
          <cell r="F452">
            <v>89.4</v>
          </cell>
        </row>
        <row r="453">
          <cell r="A453" t="str">
            <v>04.30.100</v>
          </cell>
          <cell r="B453" t="str">
            <v>Remoção de reservatório em fibrocimento até 1000 litros</v>
          </cell>
          <cell r="C453" t="str">
            <v>UN</v>
          </cell>
          <cell r="E453">
            <v>150.72</v>
          </cell>
          <cell r="F453">
            <v>150.72</v>
          </cell>
        </row>
        <row r="454">
          <cell r="A454" t="str">
            <v>04.31</v>
          </cell>
          <cell r="B454" t="str">
            <v>Retirada em instalação de combate a incêndio</v>
          </cell>
        </row>
        <row r="455">
          <cell r="A455" t="str">
            <v>04.31.010</v>
          </cell>
          <cell r="B455" t="str">
            <v>Retirada de bico de sprinkler</v>
          </cell>
          <cell r="C455" t="str">
            <v>UN</v>
          </cell>
          <cell r="E455">
            <v>14.14</v>
          </cell>
          <cell r="F455">
            <v>14.14</v>
          </cell>
        </row>
        <row r="456">
          <cell r="A456" t="str">
            <v>04.35</v>
          </cell>
          <cell r="B456" t="str">
            <v>Retirada de sistema e equipamento de conforto mecânico</v>
          </cell>
        </row>
        <row r="457">
          <cell r="A457" t="str">
            <v>04.35.050</v>
          </cell>
          <cell r="B457" t="str">
            <v>Retirada de aparelho de ar condicionado portátil</v>
          </cell>
          <cell r="C457" t="str">
            <v>UN</v>
          </cell>
          <cell r="E457">
            <v>22.78</v>
          </cell>
          <cell r="F457">
            <v>22.78</v>
          </cell>
        </row>
        <row r="458">
          <cell r="A458" t="str">
            <v>04.40</v>
          </cell>
          <cell r="B458" t="str">
            <v>Retirada diversa de pecas pre-moldadas</v>
          </cell>
        </row>
        <row r="459">
          <cell r="A459" t="str">
            <v>04.40.010</v>
          </cell>
          <cell r="B459" t="str">
            <v>Retirada manual de guia pré-moldada, inclusive limpeza, carregamento, transporte até 1 quilômetro e descarregamento</v>
          </cell>
          <cell r="C459" t="str">
            <v>M</v>
          </cell>
          <cell r="D459">
            <v>0.92</v>
          </cell>
          <cell r="E459">
            <v>8.18</v>
          </cell>
          <cell r="F459">
            <v>9.1</v>
          </cell>
        </row>
        <row r="460">
          <cell r="A460" t="str">
            <v>04.40.020</v>
          </cell>
          <cell r="B460" t="str">
            <v>Retirada de soleira ou peitoril em geral</v>
          </cell>
          <cell r="C460" t="str">
            <v>M</v>
          </cell>
          <cell r="E460">
            <v>4.09</v>
          </cell>
          <cell r="F460">
            <v>4.09</v>
          </cell>
        </row>
        <row r="461">
          <cell r="A461" t="str">
            <v>04.40.030</v>
          </cell>
          <cell r="B461" t="str">
            <v>Retirada manual de guia pré-moldada, inclusive limpeza e empilhamento</v>
          </cell>
          <cell r="C461" t="str">
            <v>M</v>
          </cell>
          <cell r="E461">
            <v>8.18</v>
          </cell>
          <cell r="F461">
            <v>8.18</v>
          </cell>
        </row>
        <row r="462">
          <cell r="A462" t="str">
            <v>04.40.050</v>
          </cell>
          <cell r="B462" t="str">
            <v>Retirada manual de paralelepípedo ou lajota de concreto, inclusive limpeza, carregamento, transporte até 1 quilômetro e descarregamento</v>
          </cell>
          <cell r="C462" t="str">
            <v>M2</v>
          </cell>
          <cell r="D462">
            <v>7.37</v>
          </cell>
          <cell r="E462">
            <v>12.26</v>
          </cell>
          <cell r="F462">
            <v>19.63</v>
          </cell>
        </row>
        <row r="463">
          <cell r="A463" t="str">
            <v>04.40.070</v>
          </cell>
          <cell r="B463" t="str">
            <v>Retirada manual de paralelepípedo ou lajota de concreto, inclusive limpeza e empilhamento</v>
          </cell>
          <cell r="C463" t="str">
            <v>M2</v>
          </cell>
          <cell r="E463">
            <v>12.26</v>
          </cell>
          <cell r="F463">
            <v>12.26</v>
          </cell>
        </row>
        <row r="464">
          <cell r="A464" t="str">
            <v>04.41</v>
          </cell>
          <cell r="B464" t="str">
            <v>Retirada de dispositivos viários</v>
          </cell>
        </row>
        <row r="465">
          <cell r="A465" t="str">
            <v>04.41.001</v>
          </cell>
          <cell r="B465" t="str">
            <v>Retirada de placa de solo</v>
          </cell>
          <cell r="C465" t="str">
            <v>M2</v>
          </cell>
          <cell r="D465">
            <v>42.89</v>
          </cell>
          <cell r="E465">
            <v>18.13</v>
          </cell>
          <cell r="F465">
            <v>61.02</v>
          </cell>
        </row>
        <row r="466">
          <cell r="A466" t="str">
            <v>05</v>
          </cell>
          <cell r="B466" t="str">
            <v>TRANSPORTE E MOVIMENTACAO, DENTRO E FORA DA OBRA</v>
          </cell>
        </row>
        <row r="467">
          <cell r="A467" t="str">
            <v>05.04</v>
          </cell>
          <cell r="B467" t="str">
            <v>Transporte de material solto</v>
          </cell>
        </row>
        <row r="468">
          <cell r="A468" t="str">
            <v>05.04.060</v>
          </cell>
          <cell r="B468" t="str">
            <v>Transporte manual horizontal e/ou vertical de entulho até o local de despejo - ensacado</v>
          </cell>
          <cell r="C468" t="str">
            <v>M3</v>
          </cell>
          <cell r="D468">
            <v>27.54</v>
          </cell>
          <cell r="E468">
            <v>110.38</v>
          </cell>
          <cell r="F468">
            <v>137.91999999999999</v>
          </cell>
        </row>
        <row r="469">
          <cell r="A469" t="str">
            <v>05.07</v>
          </cell>
          <cell r="B469" t="str">
            <v>Transporte comercial, carreteiro e aluguel</v>
          </cell>
        </row>
        <row r="470">
          <cell r="A470" t="str">
            <v>05.07.040</v>
          </cell>
          <cell r="B470" t="str">
            <v>Remoção de entulho separado de obra com caçamba metálica - terra, alvenaria, concreto, argamassa, madeira, papel, plástico ou metal</v>
          </cell>
          <cell r="C470" t="str">
            <v>M3</v>
          </cell>
          <cell r="D470">
            <v>97.83</v>
          </cell>
          <cell r="E470">
            <v>12.26</v>
          </cell>
          <cell r="F470">
            <v>110.09</v>
          </cell>
        </row>
        <row r="471">
          <cell r="A471" t="str">
            <v>05.07.050</v>
          </cell>
          <cell r="B471" t="str">
            <v>Remoção de entulho de obra com caçamba metálica - material volumoso e misturado por alvenaria, terra, madeira, papel, plástico e metal</v>
          </cell>
          <cell r="C471" t="str">
            <v>M3</v>
          </cell>
          <cell r="D471">
            <v>115.22</v>
          </cell>
          <cell r="E471">
            <v>12.26</v>
          </cell>
          <cell r="F471">
            <v>127.48</v>
          </cell>
        </row>
        <row r="472">
          <cell r="A472" t="str">
            <v>05.07.060</v>
          </cell>
          <cell r="B472" t="str">
            <v>Remoção de entulho de obra com caçamba metálica - material rejeitado e misturado por vegetação, isopor, manta asfáltica e lã de vidro</v>
          </cell>
          <cell r="C472" t="str">
            <v>M3</v>
          </cell>
          <cell r="D472">
            <v>119.61</v>
          </cell>
          <cell r="E472">
            <v>12.26</v>
          </cell>
          <cell r="F472">
            <v>131.87</v>
          </cell>
        </row>
        <row r="473">
          <cell r="A473" t="str">
            <v>05.07.070</v>
          </cell>
          <cell r="B473" t="str">
            <v>Remoção de entulho de obra com caçamba metálica - gesso e/ou drywall</v>
          </cell>
          <cell r="C473" t="str">
            <v>M3</v>
          </cell>
          <cell r="D473">
            <v>116.35</v>
          </cell>
          <cell r="E473">
            <v>12.26</v>
          </cell>
          <cell r="F473">
            <v>128.61000000000001</v>
          </cell>
        </row>
        <row r="474">
          <cell r="A474" t="str">
            <v>05.07.100</v>
          </cell>
          <cell r="B474" t="str">
            <v>Transporte de resíduo sólido em aterro - telhas cimento amianto Classe D</v>
          </cell>
          <cell r="C474" t="str">
            <v>T</v>
          </cell>
          <cell r="D474">
            <v>264.98</v>
          </cell>
          <cell r="E474">
            <v>1.02</v>
          </cell>
          <cell r="F474">
            <v>266</v>
          </cell>
        </row>
        <row r="475">
          <cell r="A475" t="str">
            <v>05.08</v>
          </cell>
          <cell r="B475" t="str">
            <v>Transporte mecanizado de material solto</v>
          </cell>
        </row>
        <row r="476">
          <cell r="A476" t="str">
            <v>05.08.060</v>
          </cell>
          <cell r="B476" t="str">
            <v>Transporte de entulho, para distâncias superiores ao 3° km até o 5° km</v>
          </cell>
          <cell r="C476" t="str">
            <v>M3</v>
          </cell>
          <cell r="D476">
            <v>21.58</v>
          </cell>
          <cell r="F476">
            <v>21.58</v>
          </cell>
        </row>
        <row r="477">
          <cell r="A477" t="str">
            <v>05.08.080</v>
          </cell>
          <cell r="B477" t="str">
            <v>Transporte de entulho, para distâncias superiores ao 5° km até o 10° km</v>
          </cell>
          <cell r="C477" t="str">
            <v>M3</v>
          </cell>
          <cell r="D477">
            <v>40.46</v>
          </cell>
          <cell r="F477">
            <v>40.46</v>
          </cell>
        </row>
        <row r="478">
          <cell r="A478" t="str">
            <v>05.08.100</v>
          </cell>
          <cell r="B478" t="str">
            <v>Transporte de entulho, para distâncias superiores ao 10° km até o 15° km</v>
          </cell>
          <cell r="C478" t="str">
            <v>M3</v>
          </cell>
          <cell r="D478">
            <v>50.25</v>
          </cell>
          <cell r="F478">
            <v>50.25</v>
          </cell>
        </row>
        <row r="479">
          <cell r="A479" t="str">
            <v>05.08.120</v>
          </cell>
          <cell r="B479" t="str">
            <v>Transporte de entulho, para distâncias superiores ao 15° km até o 20° km</v>
          </cell>
          <cell r="C479" t="str">
            <v>M3</v>
          </cell>
          <cell r="D479">
            <v>57.14</v>
          </cell>
          <cell r="F479">
            <v>57.14</v>
          </cell>
        </row>
        <row r="480">
          <cell r="A480" t="str">
            <v>05.08.140</v>
          </cell>
          <cell r="B480" t="str">
            <v>Transporte de entulho, para distâncias superiores ao 20° km</v>
          </cell>
          <cell r="C480" t="str">
            <v>M3XKM</v>
          </cell>
          <cell r="D480">
            <v>2.86</v>
          </cell>
          <cell r="F480">
            <v>2.86</v>
          </cell>
        </row>
        <row r="481">
          <cell r="A481" t="str">
            <v>05.08.220</v>
          </cell>
          <cell r="B481" t="str">
            <v>Carregamento mecanizado de entulho fragmentado, com caminhão à disposição dentro da obra, até o raio de 1 km</v>
          </cell>
          <cell r="C481" t="str">
            <v>M3</v>
          </cell>
          <cell r="D481">
            <v>18.170000000000002</v>
          </cell>
          <cell r="F481">
            <v>18.170000000000002</v>
          </cell>
        </row>
        <row r="482">
          <cell r="A482" t="str">
            <v>05.09</v>
          </cell>
          <cell r="B482" t="str">
            <v>Taxas de recolhimento</v>
          </cell>
        </row>
        <row r="483">
          <cell r="A483" t="str">
            <v>05.09.006</v>
          </cell>
          <cell r="B483" t="str">
            <v>Taxa de destinação de resíduo sólido em aterro, tipo inerte</v>
          </cell>
          <cell r="C483" t="str">
            <v>T</v>
          </cell>
          <cell r="D483">
            <v>47.47</v>
          </cell>
          <cell r="F483">
            <v>47.47</v>
          </cell>
        </row>
        <row r="484">
          <cell r="A484" t="str">
            <v>05.09.007</v>
          </cell>
          <cell r="B484" t="str">
            <v>Taxa de destinação de resíduo sólido em aterro, tipo solo/terra</v>
          </cell>
          <cell r="C484" t="str">
            <v>M3</v>
          </cell>
          <cell r="D484">
            <v>30.67</v>
          </cell>
          <cell r="F484">
            <v>30.67</v>
          </cell>
        </row>
        <row r="485">
          <cell r="A485" t="str">
            <v>05.09.008</v>
          </cell>
          <cell r="B485" t="str">
            <v>Taxa de destinação de resíduo sólido em aterro - telhas cimento amianto</v>
          </cell>
          <cell r="C485" t="str">
            <v>T</v>
          </cell>
          <cell r="D485">
            <v>870.21</v>
          </cell>
          <cell r="F485">
            <v>870.21</v>
          </cell>
        </row>
        <row r="486">
          <cell r="A486" t="str">
            <v>05.10</v>
          </cell>
          <cell r="B486" t="str">
            <v>Transporte mecanizado de solo</v>
          </cell>
        </row>
        <row r="487">
          <cell r="A487" t="str">
            <v>05.10.010</v>
          </cell>
          <cell r="B487" t="str">
            <v>Carregamento mecanizado de solo de 1ª e 2ª categoria</v>
          </cell>
          <cell r="C487" t="str">
            <v>M3</v>
          </cell>
          <cell r="D487">
            <v>6.44</v>
          </cell>
          <cell r="F487">
            <v>6.44</v>
          </cell>
        </row>
        <row r="488">
          <cell r="A488" t="str">
            <v>05.10.020</v>
          </cell>
          <cell r="B488" t="str">
            <v>Transporte de solo de 1ª e 2ª categoria por caminhão até o 2° km</v>
          </cell>
          <cell r="C488" t="str">
            <v>M3</v>
          </cell>
          <cell r="D488">
            <v>8.8699999999999992</v>
          </cell>
          <cell r="F488">
            <v>8.8699999999999992</v>
          </cell>
        </row>
        <row r="489">
          <cell r="A489" t="str">
            <v>05.10.021</v>
          </cell>
          <cell r="B489" t="str">
            <v>Transporte de solo de 1ª e 2ª categoria por caminhão para distâncias superiores ao 2° km até o 3° km</v>
          </cell>
          <cell r="C489" t="str">
            <v>M3</v>
          </cell>
          <cell r="D489">
            <v>13.25</v>
          </cell>
          <cell r="F489">
            <v>13.25</v>
          </cell>
        </row>
        <row r="490">
          <cell r="A490" t="str">
            <v>05.10.022</v>
          </cell>
          <cell r="B490" t="str">
            <v>Transporte de solo de 1ª e 2ª categoria por caminhão para distâncias superiores ao 3° km até o 5° km</v>
          </cell>
          <cell r="C490" t="str">
            <v>M3</v>
          </cell>
          <cell r="D490">
            <v>14.64</v>
          </cell>
          <cell r="F490">
            <v>14.64</v>
          </cell>
        </row>
        <row r="491">
          <cell r="A491" t="str">
            <v>05.10.023</v>
          </cell>
          <cell r="B491" t="str">
            <v>Transporte de solo de 1ª e 2ª categoria por caminhão para distâncias superiores ao 5° km até o 10° km</v>
          </cell>
          <cell r="C491" t="str">
            <v>M3</v>
          </cell>
          <cell r="D491">
            <v>19.57</v>
          </cell>
          <cell r="F491">
            <v>19.57</v>
          </cell>
        </row>
        <row r="492">
          <cell r="A492" t="str">
            <v>05.10.024</v>
          </cell>
          <cell r="B492" t="str">
            <v>Transporte de solo de 1ª e 2ª categoria por caminhão para distâncias superiores ao 10° km até o 15° km</v>
          </cell>
          <cell r="C492" t="str">
            <v>M3</v>
          </cell>
          <cell r="D492">
            <v>29.32</v>
          </cell>
          <cell r="F492">
            <v>29.32</v>
          </cell>
        </row>
        <row r="493">
          <cell r="A493" t="str">
            <v>05.10.025</v>
          </cell>
          <cell r="B493" t="str">
            <v>Transporte de solo de 1ª e 2ª categoria por caminhão para distâncias superiores ao 15° km até o 20° km</v>
          </cell>
          <cell r="C493" t="str">
            <v>M3</v>
          </cell>
          <cell r="D493">
            <v>39.06</v>
          </cell>
          <cell r="F493">
            <v>39.06</v>
          </cell>
        </row>
        <row r="494">
          <cell r="A494" t="str">
            <v>05.10.026</v>
          </cell>
          <cell r="B494" t="str">
            <v>Transporte de solo de 1ª e 2ª categoria por caminhão para distâncias superiores ao 20° km</v>
          </cell>
          <cell r="C494" t="str">
            <v>M3XKM</v>
          </cell>
          <cell r="D494">
            <v>1.89</v>
          </cell>
          <cell r="F494">
            <v>1.89</v>
          </cell>
        </row>
        <row r="495">
          <cell r="A495" t="str">
            <v>05.10.030</v>
          </cell>
          <cell r="B495" t="str">
            <v>Transporte de solo brejoso por caminhão até o 2° km</v>
          </cell>
          <cell r="C495" t="str">
            <v>M3</v>
          </cell>
          <cell r="D495">
            <v>15.26</v>
          </cell>
          <cell r="F495">
            <v>15.26</v>
          </cell>
        </row>
        <row r="496">
          <cell r="A496" t="str">
            <v>05.10.031</v>
          </cell>
          <cell r="B496" t="str">
            <v>Transporte de solo brejoso por caminhão para distâncias superiores ao 2° km até o 3° km</v>
          </cell>
          <cell r="C496" t="str">
            <v>M3</v>
          </cell>
          <cell r="D496">
            <v>21.05</v>
          </cell>
          <cell r="F496">
            <v>21.05</v>
          </cell>
        </row>
        <row r="497">
          <cell r="A497" t="str">
            <v>05.10.032</v>
          </cell>
          <cell r="B497" t="str">
            <v>Transporte de solo brejoso por caminhão para distâncias superiores ao 3° km até o 5° km</v>
          </cell>
          <cell r="C497" t="str">
            <v>M3</v>
          </cell>
          <cell r="D497">
            <v>21.97</v>
          </cell>
          <cell r="F497">
            <v>21.97</v>
          </cell>
        </row>
        <row r="498">
          <cell r="A498" t="str">
            <v>05.10.033</v>
          </cell>
          <cell r="B498" t="str">
            <v>Transporte de solo brejoso por caminhão para distâncias superiores ao 5° km até o 10° km</v>
          </cell>
          <cell r="C498" t="str">
            <v>M3</v>
          </cell>
          <cell r="D498">
            <v>28.08</v>
          </cell>
          <cell r="F498">
            <v>28.08</v>
          </cell>
        </row>
        <row r="499">
          <cell r="A499" t="str">
            <v>05.10.034</v>
          </cell>
          <cell r="B499" t="str">
            <v>Transporte de solo brejoso por caminhão para distâncias superiores ao 10° km até o 15° km</v>
          </cell>
          <cell r="C499" t="str">
            <v>M3</v>
          </cell>
          <cell r="D499">
            <v>42.1</v>
          </cell>
          <cell r="F499">
            <v>42.1</v>
          </cell>
        </row>
        <row r="500">
          <cell r="A500" t="str">
            <v>05.10.035</v>
          </cell>
          <cell r="B500" t="str">
            <v>Transporte de solo brejoso por caminhão para distâncias superiores ao 15° km até o 20° km</v>
          </cell>
          <cell r="C500" t="str">
            <v>M3</v>
          </cell>
          <cell r="D500">
            <v>56.12</v>
          </cell>
          <cell r="F500">
            <v>56.12</v>
          </cell>
        </row>
        <row r="501">
          <cell r="A501" t="str">
            <v>05.10.036</v>
          </cell>
          <cell r="B501" t="str">
            <v>Transporte de solo brejoso por caminhão para distâncias superiores ao 20° km</v>
          </cell>
          <cell r="C501" t="str">
            <v>M3XKM</v>
          </cell>
          <cell r="D501">
            <v>2.72</v>
          </cell>
          <cell r="F501">
            <v>2.72</v>
          </cell>
        </row>
        <row r="502">
          <cell r="A502" t="str">
            <v>05.10.041</v>
          </cell>
          <cell r="B502" t="str">
            <v>Transporte de material - rocha</v>
          </cell>
          <cell r="C502" t="str">
            <v>M3XKM</v>
          </cell>
          <cell r="D502">
            <v>2.89</v>
          </cell>
          <cell r="F502">
            <v>2.89</v>
          </cell>
        </row>
        <row r="503">
          <cell r="A503" t="str">
            <v>06</v>
          </cell>
          <cell r="B503" t="str">
            <v>SERVICO EM SOLO E ROCHA, MANUAL</v>
          </cell>
        </row>
        <row r="504">
          <cell r="A504" t="str">
            <v>06.01</v>
          </cell>
          <cell r="B504" t="str">
            <v>Escavação manual em campo aberto de solo, exceto rocha</v>
          </cell>
        </row>
        <row r="505">
          <cell r="A505" t="str">
            <v>06.01.020</v>
          </cell>
          <cell r="B505" t="str">
            <v>Escavação manual em solo de 1ª e 2ª categoria em campo aberto</v>
          </cell>
          <cell r="C505" t="str">
            <v>M3</v>
          </cell>
          <cell r="E505">
            <v>51.1</v>
          </cell>
          <cell r="F505">
            <v>51.1</v>
          </cell>
        </row>
        <row r="506">
          <cell r="A506" t="str">
            <v>06.01.040</v>
          </cell>
          <cell r="B506" t="str">
            <v>Escavação manual em solo brejoso em campo aberto</v>
          </cell>
          <cell r="C506" t="str">
            <v>M3</v>
          </cell>
          <cell r="E506">
            <v>63.77</v>
          </cell>
          <cell r="F506">
            <v>63.77</v>
          </cell>
        </row>
        <row r="507">
          <cell r="A507" t="str">
            <v>06.02</v>
          </cell>
          <cell r="B507" t="str">
            <v>Escavação manual em valas e buracos de solo, exceto rocha</v>
          </cell>
        </row>
        <row r="508">
          <cell r="A508" t="str">
            <v>06.02.020</v>
          </cell>
          <cell r="B508" t="str">
            <v>Escavação manual em solo de 1ª e 2ª categoria em vala ou cava até 1,5 m</v>
          </cell>
          <cell r="C508" t="str">
            <v>M3</v>
          </cell>
          <cell r="E508">
            <v>61.32</v>
          </cell>
          <cell r="F508">
            <v>61.32</v>
          </cell>
        </row>
        <row r="509">
          <cell r="A509" t="str">
            <v>06.02.040</v>
          </cell>
          <cell r="B509" t="str">
            <v>Escavação manual em solo de 1ª e 2ª categoria em vala ou cava além de 1,5 m</v>
          </cell>
          <cell r="C509" t="str">
            <v>M3</v>
          </cell>
          <cell r="E509">
            <v>79.31</v>
          </cell>
          <cell r="F509">
            <v>79.31</v>
          </cell>
        </row>
        <row r="510">
          <cell r="A510" t="str">
            <v>06.11</v>
          </cell>
          <cell r="B510" t="str">
            <v>Reaterro manual sem fornecimento de material</v>
          </cell>
        </row>
        <row r="511">
          <cell r="A511" t="str">
            <v>06.11.020</v>
          </cell>
          <cell r="B511" t="str">
            <v>Reaterro manual para simples regularização sem compactação</v>
          </cell>
          <cell r="C511" t="str">
            <v>M3</v>
          </cell>
          <cell r="E511">
            <v>8.7899999999999991</v>
          </cell>
          <cell r="F511">
            <v>8.7899999999999991</v>
          </cell>
        </row>
        <row r="512">
          <cell r="A512" t="str">
            <v>06.11.040</v>
          </cell>
          <cell r="B512" t="str">
            <v>Reaterro manual apiloado sem controle de compactação</v>
          </cell>
          <cell r="C512" t="str">
            <v>M3</v>
          </cell>
          <cell r="E512">
            <v>19.07</v>
          </cell>
          <cell r="F512">
            <v>19.07</v>
          </cell>
        </row>
        <row r="513">
          <cell r="A513" t="str">
            <v>06.11.060</v>
          </cell>
          <cell r="B513" t="str">
            <v>Reaterro manual com adição de 2% de cimento</v>
          </cell>
          <cell r="C513" t="str">
            <v>M3</v>
          </cell>
          <cell r="D513">
            <v>17.32</v>
          </cell>
          <cell r="E513">
            <v>68.680000000000007</v>
          </cell>
          <cell r="F513">
            <v>86</v>
          </cell>
        </row>
        <row r="514">
          <cell r="A514" t="str">
            <v>06.12</v>
          </cell>
          <cell r="B514" t="str">
            <v>Aterro manual sem fornecimento de material</v>
          </cell>
        </row>
        <row r="515">
          <cell r="A515" t="str">
            <v>06.12.020</v>
          </cell>
          <cell r="B515" t="str">
            <v>Aterro manual apiloado de área interna com maço de 30 kg</v>
          </cell>
          <cell r="C515" t="str">
            <v>M3</v>
          </cell>
          <cell r="E515">
            <v>63.14</v>
          </cell>
          <cell r="F515">
            <v>63.14</v>
          </cell>
        </row>
        <row r="516">
          <cell r="A516" t="str">
            <v>06.14</v>
          </cell>
          <cell r="B516" t="str">
            <v>Carga / carregamento e descarga manual</v>
          </cell>
        </row>
        <row r="517">
          <cell r="A517" t="str">
            <v>06.14.020</v>
          </cell>
          <cell r="B517" t="str">
            <v>Carga manual de solo</v>
          </cell>
          <cell r="C517" t="str">
            <v>M3</v>
          </cell>
          <cell r="E517">
            <v>12.26</v>
          </cell>
          <cell r="F517">
            <v>12.26</v>
          </cell>
        </row>
        <row r="518">
          <cell r="A518" t="str">
            <v>07</v>
          </cell>
          <cell r="B518" t="str">
            <v>SERVICO EM SOLO E ROCHA, MECANIZADO</v>
          </cell>
        </row>
        <row r="519">
          <cell r="A519" t="str">
            <v>07.01</v>
          </cell>
          <cell r="B519" t="str">
            <v>Escavação ou corte mecanizados em campo aberto de solo, exceto rocha</v>
          </cell>
        </row>
        <row r="520">
          <cell r="A520" t="str">
            <v>07.01.010</v>
          </cell>
          <cell r="B520" t="str">
            <v>Escavação e carga mecanizada para exploração de solo em jazida</v>
          </cell>
          <cell r="C520" t="str">
            <v>M3</v>
          </cell>
          <cell r="D520">
            <v>16.02</v>
          </cell>
          <cell r="E520">
            <v>0.28999999999999998</v>
          </cell>
          <cell r="F520">
            <v>16.309999999999999</v>
          </cell>
        </row>
        <row r="521">
          <cell r="A521" t="str">
            <v>07.01.020</v>
          </cell>
          <cell r="B521" t="str">
            <v>Escavação e carga mecanizada em solo de 1ª categoria, em campo aberto</v>
          </cell>
          <cell r="C521" t="str">
            <v>M3</v>
          </cell>
          <cell r="D521">
            <v>16.47</v>
          </cell>
          <cell r="E521">
            <v>0.28999999999999998</v>
          </cell>
          <cell r="F521">
            <v>16.760000000000002</v>
          </cell>
        </row>
        <row r="522">
          <cell r="A522" t="str">
            <v>07.01.060</v>
          </cell>
          <cell r="B522" t="str">
            <v>Escavação e carga mecanizada em solo de 2ª categoria, em campo aberto</v>
          </cell>
          <cell r="C522" t="str">
            <v>M3</v>
          </cell>
          <cell r="D522">
            <v>34.33</v>
          </cell>
          <cell r="E522">
            <v>0.96</v>
          </cell>
          <cell r="F522">
            <v>35.29</v>
          </cell>
        </row>
        <row r="523">
          <cell r="A523" t="str">
            <v>07.01.120</v>
          </cell>
          <cell r="B523" t="str">
            <v>Carga e remoção de terra até a distância média de 1 km</v>
          </cell>
          <cell r="C523" t="str">
            <v>M3</v>
          </cell>
          <cell r="D523">
            <v>16.14</v>
          </cell>
          <cell r="F523">
            <v>16.14</v>
          </cell>
        </row>
        <row r="524">
          <cell r="A524" t="str">
            <v>07.02</v>
          </cell>
          <cell r="B524" t="str">
            <v>Escavação mecanizada de valas e buracos em solo, exceto rocha</v>
          </cell>
        </row>
        <row r="525">
          <cell r="A525" t="str">
            <v>07.02.020</v>
          </cell>
          <cell r="B525" t="str">
            <v>Escavação mecanizada de valas ou cavas com profundidade de até 2 m</v>
          </cell>
          <cell r="C525" t="str">
            <v>M3</v>
          </cell>
          <cell r="D525">
            <v>10.01</v>
          </cell>
          <cell r="E525">
            <v>1.32</v>
          </cell>
          <cell r="F525">
            <v>11.33</v>
          </cell>
        </row>
        <row r="526">
          <cell r="A526" t="str">
            <v>07.02.040</v>
          </cell>
          <cell r="B526" t="str">
            <v>Escavação mecanizada de valas ou cavas com profundidade de até 3 m</v>
          </cell>
          <cell r="C526" t="str">
            <v>M3</v>
          </cell>
          <cell r="D526">
            <v>11.28</v>
          </cell>
          <cell r="E526">
            <v>1.48</v>
          </cell>
          <cell r="F526">
            <v>12.76</v>
          </cell>
        </row>
        <row r="527">
          <cell r="A527" t="str">
            <v>07.02.060</v>
          </cell>
          <cell r="B527" t="str">
            <v>Escavação mecanizada de valas ou cavas com profundidade de até 4 m</v>
          </cell>
          <cell r="C527" t="str">
            <v>M3</v>
          </cell>
          <cell r="D527">
            <v>20.23</v>
          </cell>
          <cell r="E527">
            <v>0.85</v>
          </cell>
          <cell r="F527">
            <v>21.08</v>
          </cell>
        </row>
        <row r="528">
          <cell r="A528" t="str">
            <v>07.02.080</v>
          </cell>
          <cell r="B528" t="str">
            <v>Escavação mecanizada de valas ou cavas com profundidade acima de 4 m, com escavadeira hidráulica</v>
          </cell>
          <cell r="C528" t="str">
            <v>M3</v>
          </cell>
          <cell r="D528">
            <v>21.44</v>
          </cell>
          <cell r="E528">
            <v>0.81</v>
          </cell>
          <cell r="F528">
            <v>22.25</v>
          </cell>
        </row>
        <row r="529">
          <cell r="A529" t="str">
            <v>07.05</v>
          </cell>
          <cell r="B529" t="str">
            <v>Escavação mecanizada em solo brejoso ou turfa</v>
          </cell>
        </row>
        <row r="530">
          <cell r="A530" t="str">
            <v>07.05.010</v>
          </cell>
          <cell r="B530" t="str">
            <v>Escavação e carga mecanizada em solo brejoso ou turfa</v>
          </cell>
          <cell r="C530" t="str">
            <v>M3</v>
          </cell>
          <cell r="D530">
            <v>37.68</v>
          </cell>
          <cell r="E530">
            <v>1.91</v>
          </cell>
          <cell r="F530">
            <v>39.590000000000003</v>
          </cell>
        </row>
        <row r="531">
          <cell r="A531" t="str">
            <v>07.05.020</v>
          </cell>
          <cell r="B531" t="str">
            <v>Escavação e carga mecanizada em solo vegetal superficial</v>
          </cell>
          <cell r="C531" t="str">
            <v>M3</v>
          </cell>
          <cell r="D531">
            <v>32.340000000000003</v>
          </cell>
          <cell r="E531">
            <v>1.53</v>
          </cell>
          <cell r="F531">
            <v>33.869999999999997</v>
          </cell>
        </row>
        <row r="532">
          <cell r="A532" t="str">
            <v>07.06</v>
          </cell>
          <cell r="B532" t="str">
            <v>Escavação ou carga mecanizada em campo aberto</v>
          </cell>
        </row>
        <row r="533">
          <cell r="A533" t="str">
            <v>07.06.010</v>
          </cell>
          <cell r="B533" t="str">
            <v>Escavação e carga mecanizada em campo aberto, com rompedor hidráulico, em rocha</v>
          </cell>
          <cell r="C533" t="str">
            <v>M3</v>
          </cell>
          <cell r="D533">
            <v>319.11</v>
          </cell>
          <cell r="F533">
            <v>319.11</v>
          </cell>
        </row>
        <row r="534">
          <cell r="A534" t="str">
            <v>07.10</v>
          </cell>
          <cell r="B534" t="str">
            <v>Apiloamento e nivelamento mecanizado de solo</v>
          </cell>
        </row>
        <row r="535">
          <cell r="A535" t="str">
            <v>07.10.020</v>
          </cell>
          <cell r="B535" t="str">
            <v>Espalhamento de solo em bota-fora com compactação sem controle</v>
          </cell>
          <cell r="C535" t="str">
            <v>M3</v>
          </cell>
          <cell r="D535">
            <v>5.46</v>
          </cell>
          <cell r="E535">
            <v>0.12</v>
          </cell>
          <cell r="F535">
            <v>5.58</v>
          </cell>
        </row>
        <row r="536">
          <cell r="A536" t="str">
            <v>07.11</v>
          </cell>
          <cell r="B536" t="str">
            <v>Reaterro mecanizado sem fornecimento de material</v>
          </cell>
        </row>
        <row r="537">
          <cell r="A537" t="str">
            <v>07.11.020</v>
          </cell>
          <cell r="B537" t="str">
            <v>Reaterro compactado mecanizado de vala ou cava com compactador</v>
          </cell>
          <cell r="C537" t="str">
            <v>M3</v>
          </cell>
          <cell r="D537">
            <v>4.4000000000000004</v>
          </cell>
          <cell r="E537">
            <v>2.85</v>
          </cell>
          <cell r="F537">
            <v>7.25</v>
          </cell>
        </row>
        <row r="538">
          <cell r="A538" t="str">
            <v>07.11.040</v>
          </cell>
          <cell r="B538" t="str">
            <v>Reaterro compactado mecanizado de vala ou cava com rolo, mínimo de 95% PN</v>
          </cell>
          <cell r="C538" t="str">
            <v>M3</v>
          </cell>
          <cell r="D538">
            <v>18.95</v>
          </cell>
          <cell r="E538">
            <v>2.62</v>
          </cell>
          <cell r="F538">
            <v>21.57</v>
          </cell>
        </row>
        <row r="539">
          <cell r="A539" t="str">
            <v>07.12</v>
          </cell>
          <cell r="B539" t="str">
            <v>Aterro mecanizado sem fornecimento de material</v>
          </cell>
        </row>
        <row r="540">
          <cell r="A540" t="str">
            <v>07.12.010</v>
          </cell>
          <cell r="B540" t="str">
            <v>Compactação de aterro mecanizado mínimo de 95% PN, sem fornecimento de solo em áreas fechadas</v>
          </cell>
          <cell r="C540" t="str">
            <v>M3</v>
          </cell>
          <cell r="D540">
            <v>16.989999999999998</v>
          </cell>
          <cell r="E540">
            <v>0.43</v>
          </cell>
          <cell r="F540">
            <v>17.420000000000002</v>
          </cell>
        </row>
        <row r="541">
          <cell r="A541" t="str">
            <v>07.12.020</v>
          </cell>
          <cell r="B541" t="str">
            <v>Compactação de aterro mecanizado mínimo de 95% PN, sem fornecimento de solo em campo aberto</v>
          </cell>
          <cell r="C541" t="str">
            <v>M3</v>
          </cell>
          <cell r="D541">
            <v>12.08</v>
          </cell>
          <cell r="E541">
            <v>0.3</v>
          </cell>
          <cell r="F541">
            <v>12.38</v>
          </cell>
        </row>
        <row r="542">
          <cell r="A542" t="str">
            <v>07.12.030</v>
          </cell>
          <cell r="B542" t="str">
            <v>Compactação de aterro mecanizado a 100% PN, sem fornecimento de solo em campo aberto</v>
          </cell>
          <cell r="C542" t="str">
            <v>M3</v>
          </cell>
          <cell r="D542">
            <v>12.27</v>
          </cell>
          <cell r="E542">
            <v>0.13</v>
          </cell>
          <cell r="F542">
            <v>12.4</v>
          </cell>
        </row>
        <row r="543">
          <cell r="A543" t="str">
            <v>07.12.040</v>
          </cell>
          <cell r="B543" t="str">
            <v>Aterro mecanizado por compensação, solo de 1ª categoria em campo aberto, sem compactação do aterro</v>
          </cell>
          <cell r="C543" t="str">
            <v>M3</v>
          </cell>
          <cell r="D543">
            <v>20.72</v>
          </cell>
          <cell r="E543">
            <v>0.41</v>
          </cell>
          <cell r="F543">
            <v>21.13</v>
          </cell>
        </row>
        <row r="544">
          <cell r="A544" t="str">
            <v>08</v>
          </cell>
          <cell r="B544" t="str">
            <v>ESCORAMENTO, CONTENCAO E DRENAGEM</v>
          </cell>
        </row>
        <row r="545">
          <cell r="A545" t="str">
            <v>08.01</v>
          </cell>
          <cell r="B545" t="str">
            <v>Escoramento</v>
          </cell>
        </row>
        <row r="546">
          <cell r="A546" t="str">
            <v>08.01.020</v>
          </cell>
          <cell r="B546" t="str">
            <v>Escoramento de solo contínuo</v>
          </cell>
          <cell r="C546" t="str">
            <v>M2</v>
          </cell>
          <cell r="D546">
            <v>36.67</v>
          </cell>
          <cell r="E546">
            <v>60.27</v>
          </cell>
          <cell r="F546">
            <v>96.94</v>
          </cell>
        </row>
        <row r="547">
          <cell r="A547" t="str">
            <v>08.01.040</v>
          </cell>
          <cell r="B547" t="str">
            <v>Escoramento de solo descontínuo</v>
          </cell>
          <cell r="C547" t="str">
            <v>M2</v>
          </cell>
          <cell r="D547">
            <v>20.2</v>
          </cell>
          <cell r="E547">
            <v>36.25</v>
          </cell>
          <cell r="F547">
            <v>56.45</v>
          </cell>
        </row>
        <row r="548">
          <cell r="A548" t="str">
            <v>08.01.060</v>
          </cell>
          <cell r="B548" t="str">
            <v>Escoramento de solo pontaletado</v>
          </cell>
          <cell r="C548" t="str">
            <v>M2</v>
          </cell>
          <cell r="D548">
            <v>13.58</v>
          </cell>
          <cell r="E548">
            <v>8.77</v>
          </cell>
          <cell r="F548">
            <v>22.35</v>
          </cell>
        </row>
        <row r="549">
          <cell r="A549" t="str">
            <v>08.01.080</v>
          </cell>
          <cell r="B549" t="str">
            <v>Escoramento de solo especial</v>
          </cell>
          <cell r="C549" t="str">
            <v>M2</v>
          </cell>
          <cell r="D549">
            <v>47.05</v>
          </cell>
          <cell r="E549">
            <v>70.13</v>
          </cell>
          <cell r="F549">
            <v>117.18</v>
          </cell>
        </row>
        <row r="550">
          <cell r="A550" t="str">
            <v>08.01.100</v>
          </cell>
          <cell r="B550" t="str">
            <v>Escoramento com estacas pranchas metálicas - profundidade até 4 m</v>
          </cell>
          <cell r="C550" t="str">
            <v>M2</v>
          </cell>
          <cell r="D550">
            <v>387.24</v>
          </cell>
          <cell r="F550">
            <v>387.24</v>
          </cell>
        </row>
        <row r="551">
          <cell r="A551" t="str">
            <v>08.01.110</v>
          </cell>
          <cell r="B551" t="str">
            <v>Escoramento com estacas pranchas metálicas - profundidade até 6 m</v>
          </cell>
          <cell r="C551" t="str">
            <v>M2</v>
          </cell>
          <cell r="D551">
            <v>423.67</v>
          </cell>
          <cell r="F551">
            <v>423.67</v>
          </cell>
        </row>
        <row r="552">
          <cell r="A552" t="str">
            <v>08.01.120</v>
          </cell>
          <cell r="B552" t="str">
            <v>Escoramento com estacas pranchas metálicas - profundidade até 8 m</v>
          </cell>
          <cell r="C552" t="str">
            <v>M2</v>
          </cell>
          <cell r="D552">
            <v>469.25</v>
          </cell>
          <cell r="F552">
            <v>469.25</v>
          </cell>
        </row>
        <row r="553">
          <cell r="A553" t="str">
            <v>08.02</v>
          </cell>
          <cell r="B553" t="str">
            <v>Cimbramento</v>
          </cell>
        </row>
        <row r="554">
          <cell r="A554" t="str">
            <v>08.02.020</v>
          </cell>
          <cell r="B554" t="str">
            <v>Cimbramento em madeira com estroncas de eucalipto</v>
          </cell>
          <cell r="C554" t="str">
            <v>M3</v>
          </cell>
          <cell r="D554">
            <v>22.3</v>
          </cell>
          <cell r="E554">
            <v>32.880000000000003</v>
          </cell>
          <cell r="F554">
            <v>55.18</v>
          </cell>
        </row>
        <row r="555">
          <cell r="A555" t="str">
            <v>08.02.040</v>
          </cell>
          <cell r="B555" t="str">
            <v>Cimbramento em perfil metálico para obras de arte</v>
          </cell>
          <cell r="C555" t="str">
            <v>KG</v>
          </cell>
          <cell r="D555">
            <v>10.14</v>
          </cell>
          <cell r="E555">
            <v>2.2599999999999998</v>
          </cell>
          <cell r="F555">
            <v>12.4</v>
          </cell>
        </row>
        <row r="556">
          <cell r="A556" t="str">
            <v>08.02.050</v>
          </cell>
          <cell r="B556" t="str">
            <v>Cimbramento tubular metálico</v>
          </cell>
          <cell r="C556" t="str">
            <v>M3MES</v>
          </cell>
          <cell r="D556">
            <v>10.16</v>
          </cell>
          <cell r="E556">
            <v>2.04</v>
          </cell>
          <cell r="F556">
            <v>12.2</v>
          </cell>
        </row>
        <row r="557">
          <cell r="A557" t="str">
            <v>08.02.060</v>
          </cell>
          <cell r="B557" t="str">
            <v>Montagem e desmontagem de cimbramento tubular metálico</v>
          </cell>
          <cell r="C557" t="str">
            <v>M3</v>
          </cell>
          <cell r="E557">
            <v>15.56</v>
          </cell>
          <cell r="F557">
            <v>15.56</v>
          </cell>
        </row>
        <row r="558">
          <cell r="A558" t="str">
            <v>08.03</v>
          </cell>
          <cell r="B558" t="str">
            <v>Descimbramento</v>
          </cell>
        </row>
        <row r="559">
          <cell r="A559" t="str">
            <v>08.03.020</v>
          </cell>
          <cell r="B559" t="str">
            <v>Descimbramento em madeira</v>
          </cell>
          <cell r="C559" t="str">
            <v>M3</v>
          </cell>
          <cell r="E559">
            <v>9.06</v>
          </cell>
          <cell r="F559">
            <v>9.06</v>
          </cell>
        </row>
        <row r="560">
          <cell r="A560" t="str">
            <v>08.05</v>
          </cell>
          <cell r="B560" t="str">
            <v>Manta, filtro e dreno</v>
          </cell>
        </row>
        <row r="561">
          <cell r="A561" t="str">
            <v>08.05.010</v>
          </cell>
          <cell r="B561" t="str">
            <v>Geomembrana em polietileno de alta densidade PEAD de 1 mm</v>
          </cell>
          <cell r="C561" t="str">
            <v>M2</v>
          </cell>
          <cell r="D561">
            <v>30.57</v>
          </cell>
          <cell r="E561">
            <v>0.77</v>
          </cell>
          <cell r="F561">
            <v>31.34</v>
          </cell>
        </row>
        <row r="562">
          <cell r="A562" t="str">
            <v>08.05.100</v>
          </cell>
          <cell r="B562" t="str">
            <v>Dreno com pedra britada</v>
          </cell>
          <cell r="C562" t="str">
            <v>M3</v>
          </cell>
          <cell r="D562">
            <v>150.72999999999999</v>
          </cell>
          <cell r="E562">
            <v>22.66</v>
          </cell>
          <cell r="F562">
            <v>173.39</v>
          </cell>
        </row>
        <row r="563">
          <cell r="A563" t="str">
            <v>08.05.110</v>
          </cell>
          <cell r="B563" t="str">
            <v>Dreno com areia grossa</v>
          </cell>
          <cell r="C563" t="str">
            <v>M3</v>
          </cell>
          <cell r="D563">
            <v>175.57</v>
          </cell>
          <cell r="E563">
            <v>13.59</v>
          </cell>
          <cell r="F563">
            <v>189.16</v>
          </cell>
        </row>
        <row r="564">
          <cell r="A564" t="str">
            <v>08.05.180</v>
          </cell>
          <cell r="B564" t="str">
            <v>Manta geotêxtil com resistência à tração longitudinal de 10kN/m e transversal de 9kN/m</v>
          </cell>
          <cell r="C564" t="str">
            <v>M2</v>
          </cell>
          <cell r="D564">
            <v>6.86</v>
          </cell>
          <cell r="E564">
            <v>13.59</v>
          </cell>
          <cell r="F564">
            <v>20.45</v>
          </cell>
        </row>
        <row r="565">
          <cell r="A565" t="str">
            <v>08.05.190</v>
          </cell>
          <cell r="B565" t="str">
            <v>Manta geotêxtil com resistência à tração longitudinal de 16kN/m e transversal de 14kN/m</v>
          </cell>
          <cell r="C565" t="str">
            <v>M2</v>
          </cell>
          <cell r="D565">
            <v>9.48</v>
          </cell>
          <cell r="E565">
            <v>13.59</v>
          </cell>
          <cell r="F565">
            <v>23.07</v>
          </cell>
        </row>
        <row r="566">
          <cell r="A566" t="str">
            <v>08.05.220</v>
          </cell>
          <cell r="B566" t="str">
            <v>Manta geotêxtil com resistência à tração longitudinal de 31kN/m e transversal de 27kN/m</v>
          </cell>
          <cell r="C566" t="str">
            <v>M2</v>
          </cell>
          <cell r="D566">
            <v>18.59</v>
          </cell>
          <cell r="E566">
            <v>13.59</v>
          </cell>
          <cell r="F566">
            <v>32.18</v>
          </cell>
        </row>
        <row r="567">
          <cell r="A567" t="str">
            <v>08.06</v>
          </cell>
          <cell r="B567" t="str">
            <v>Barbaca</v>
          </cell>
        </row>
        <row r="568">
          <cell r="A568" t="str">
            <v>08.06.040</v>
          </cell>
          <cell r="B568" t="str">
            <v>Barbacã em tubo de PVC com diâmetro 50 mm</v>
          </cell>
          <cell r="C568" t="str">
            <v>M</v>
          </cell>
          <cell r="D568">
            <v>12.09</v>
          </cell>
          <cell r="E568">
            <v>15.85</v>
          </cell>
          <cell r="F568">
            <v>27.94</v>
          </cell>
        </row>
        <row r="569">
          <cell r="A569" t="str">
            <v>08.06.060</v>
          </cell>
          <cell r="B569" t="str">
            <v>Barbacã em tubo de PVC com diâmetro 75 mm</v>
          </cell>
          <cell r="C569" t="str">
            <v>M</v>
          </cell>
          <cell r="D569">
            <v>18.16</v>
          </cell>
          <cell r="E569">
            <v>18.13</v>
          </cell>
          <cell r="F569">
            <v>36.29</v>
          </cell>
        </row>
        <row r="570">
          <cell r="A570" t="str">
            <v>08.06.080</v>
          </cell>
          <cell r="B570" t="str">
            <v>Barbacã em tubo de PVC com diâmetro 100 mm</v>
          </cell>
          <cell r="C570" t="str">
            <v>M</v>
          </cell>
          <cell r="D570">
            <v>16.600000000000001</v>
          </cell>
          <cell r="E570">
            <v>22.66</v>
          </cell>
          <cell r="F570">
            <v>39.26</v>
          </cell>
        </row>
        <row r="571">
          <cell r="A571" t="str">
            <v>08.07</v>
          </cell>
          <cell r="B571" t="str">
            <v>Esgotamento</v>
          </cell>
        </row>
        <row r="572">
          <cell r="A572" t="str">
            <v>08.07.050</v>
          </cell>
          <cell r="B572" t="str">
            <v>Taxa de mobilização e desmobilização de equipamentos para execução de rebaixamento de lençol freático</v>
          </cell>
          <cell r="C572" t="str">
            <v>TX</v>
          </cell>
          <cell r="D572">
            <v>12062.57</v>
          </cell>
          <cell r="F572">
            <v>12062.57</v>
          </cell>
        </row>
        <row r="573">
          <cell r="A573" t="str">
            <v>08.07.060</v>
          </cell>
          <cell r="B573" t="str">
            <v>Locação de conjunto de bombeamento a vácuo para rebaixamento de lençol freático, com até 50 ponteiras e potência até 15 HP, mínimo 30 dias</v>
          </cell>
          <cell r="C573" t="str">
            <v>CJxDI</v>
          </cell>
          <cell r="D573">
            <v>834.16</v>
          </cell>
          <cell r="F573">
            <v>834.16</v>
          </cell>
        </row>
        <row r="574">
          <cell r="A574" t="str">
            <v>08.07.070</v>
          </cell>
          <cell r="B574" t="str">
            <v>Ponteiras filtrantes, profundidade até 5 m</v>
          </cell>
          <cell r="C574" t="str">
            <v>UN</v>
          </cell>
          <cell r="D574">
            <v>545.58000000000004</v>
          </cell>
          <cell r="F574">
            <v>545.58000000000004</v>
          </cell>
        </row>
        <row r="575">
          <cell r="A575" t="str">
            <v>08.07.090</v>
          </cell>
          <cell r="B575" t="str">
            <v>Esgotamento de águas superficiais com bomba de superfície ou submersa</v>
          </cell>
          <cell r="C575" t="str">
            <v>HPXh</v>
          </cell>
          <cell r="D575">
            <v>2.59</v>
          </cell>
          <cell r="E575">
            <v>4.09</v>
          </cell>
          <cell r="F575">
            <v>6.68</v>
          </cell>
        </row>
        <row r="576">
          <cell r="A576" t="str">
            <v>08.10</v>
          </cell>
          <cell r="B576" t="str">
            <v>Contenção</v>
          </cell>
        </row>
        <row r="577">
          <cell r="A577" t="str">
            <v>08.10.040</v>
          </cell>
          <cell r="B577" t="str">
            <v>Enrocamento com pedra arrumada</v>
          </cell>
          <cell r="C577" t="str">
            <v>M3</v>
          </cell>
          <cell r="D577">
            <v>191.41</v>
          </cell>
          <cell r="E577">
            <v>135.93</v>
          </cell>
          <cell r="F577">
            <v>327.33999999999997</v>
          </cell>
        </row>
        <row r="578">
          <cell r="A578" t="str">
            <v>08.10.060</v>
          </cell>
          <cell r="B578" t="str">
            <v>Enrocamento com pedra assentada</v>
          </cell>
          <cell r="C578" t="str">
            <v>M3</v>
          </cell>
          <cell r="D578">
            <v>326.72000000000003</v>
          </cell>
          <cell r="E578">
            <v>263</v>
          </cell>
          <cell r="F578">
            <v>589.72</v>
          </cell>
        </row>
        <row r="579">
          <cell r="A579" t="str">
            <v>08.10.108</v>
          </cell>
          <cell r="B579" t="str">
            <v>Gabião tipo caixa em tela metálica, altura de 0,5 m, com revestimento liga zinco/alumínio, malha hexagonal 8/10 cm, fio diâmetro 2,7 mm, independente do formato ou utilização</v>
          </cell>
          <cell r="C579" t="str">
            <v>M3</v>
          </cell>
          <cell r="D579">
            <v>815.91</v>
          </cell>
          <cell r="E579">
            <v>122.3</v>
          </cell>
          <cell r="F579">
            <v>938.21</v>
          </cell>
        </row>
        <row r="580">
          <cell r="A580" t="str">
            <v>08.10.109</v>
          </cell>
          <cell r="B580" t="str">
            <v>Gabião tipo caixa em tela metálica, altura de 1 m, com revestimento liga zinco/alumínio, malha hexagonal 8/10 cm, fio diâmetro 2,7 mm, independente do formato ou utilização</v>
          </cell>
          <cell r="C580" t="str">
            <v>M3</v>
          </cell>
          <cell r="D580">
            <v>661.67</v>
          </cell>
          <cell r="E580">
            <v>150.19999999999999</v>
          </cell>
          <cell r="F580">
            <v>811.87</v>
          </cell>
        </row>
        <row r="581">
          <cell r="A581" t="str">
            <v>09</v>
          </cell>
          <cell r="B581" t="str">
            <v>FORMA</v>
          </cell>
        </row>
        <row r="582">
          <cell r="A582" t="str">
            <v>09.01</v>
          </cell>
          <cell r="B582" t="str">
            <v>Forma em tabua</v>
          </cell>
        </row>
        <row r="583">
          <cell r="A583" t="str">
            <v>09.01.020</v>
          </cell>
          <cell r="B583" t="str">
            <v>Forma em madeira comum para fundação</v>
          </cell>
          <cell r="C583" t="str">
            <v>M2</v>
          </cell>
          <cell r="D583">
            <v>46.68</v>
          </cell>
          <cell r="E583">
            <v>58.9</v>
          </cell>
          <cell r="F583">
            <v>105.58</v>
          </cell>
        </row>
        <row r="584">
          <cell r="A584" t="str">
            <v>09.01.030</v>
          </cell>
          <cell r="B584" t="str">
            <v>Forma em madeira comum para estrutura</v>
          </cell>
          <cell r="C584" t="str">
            <v>M2</v>
          </cell>
          <cell r="D584">
            <v>193.2</v>
          </cell>
          <cell r="E584">
            <v>67.97</v>
          </cell>
          <cell r="F584">
            <v>261.17</v>
          </cell>
        </row>
        <row r="585">
          <cell r="A585" t="str">
            <v>09.01.040</v>
          </cell>
          <cell r="B585" t="str">
            <v>Forma em madeira comum para caixão perdido</v>
          </cell>
          <cell r="C585" t="str">
            <v>M2</v>
          </cell>
          <cell r="D585">
            <v>63.46</v>
          </cell>
          <cell r="E585">
            <v>54.37</v>
          </cell>
          <cell r="F585">
            <v>117.83</v>
          </cell>
        </row>
        <row r="586">
          <cell r="A586" t="str">
            <v>09.01.150</v>
          </cell>
          <cell r="B586" t="str">
            <v>Desmontagem de forma em madeira para estrutura de laje, com tábuas</v>
          </cell>
          <cell r="C586" t="str">
            <v>M2</v>
          </cell>
          <cell r="E586">
            <v>6.98</v>
          </cell>
          <cell r="F586">
            <v>6.98</v>
          </cell>
        </row>
        <row r="587">
          <cell r="A587" t="str">
            <v>09.01.160</v>
          </cell>
          <cell r="B587" t="str">
            <v>Desmontagem de forma em madeira para estrutura de vigas, com tábuas</v>
          </cell>
          <cell r="C587" t="str">
            <v>M2</v>
          </cell>
          <cell r="E587">
            <v>8.3000000000000007</v>
          </cell>
          <cell r="F587">
            <v>8.3000000000000007</v>
          </cell>
        </row>
        <row r="588">
          <cell r="A588" t="str">
            <v>09.02</v>
          </cell>
          <cell r="B588" t="str">
            <v>Forma em madeira compensada</v>
          </cell>
        </row>
        <row r="589">
          <cell r="A589" t="str">
            <v>09.02.020</v>
          </cell>
          <cell r="B589" t="str">
            <v>Forma plana em compensado para estrutura convencional</v>
          </cell>
          <cell r="C589" t="str">
            <v>M2</v>
          </cell>
          <cell r="D589">
            <v>134.25</v>
          </cell>
          <cell r="E589">
            <v>63.44</v>
          </cell>
          <cell r="F589">
            <v>197.69</v>
          </cell>
        </row>
        <row r="590">
          <cell r="A590" t="str">
            <v>09.02.040</v>
          </cell>
          <cell r="B590" t="str">
            <v>Forma plana em compensado para estrutura aparente</v>
          </cell>
          <cell r="C590" t="str">
            <v>M2</v>
          </cell>
          <cell r="D590">
            <v>139.33000000000001</v>
          </cell>
          <cell r="E590">
            <v>63.44</v>
          </cell>
          <cell r="F590">
            <v>202.77</v>
          </cell>
        </row>
        <row r="591">
          <cell r="A591" t="str">
            <v>09.02.060</v>
          </cell>
          <cell r="B591" t="str">
            <v>Forma curva em compensado para estrutura aparente</v>
          </cell>
          <cell r="C591" t="str">
            <v>M2</v>
          </cell>
          <cell r="D591">
            <v>126.29</v>
          </cell>
          <cell r="E591">
            <v>113.28</v>
          </cell>
          <cell r="F591">
            <v>239.57</v>
          </cell>
        </row>
        <row r="592">
          <cell r="A592" t="str">
            <v>09.02.080</v>
          </cell>
          <cell r="B592" t="str">
            <v>Forma plana em compensado para obra de arte, sem cimbramento</v>
          </cell>
          <cell r="C592" t="str">
            <v>M2</v>
          </cell>
          <cell r="D592">
            <v>80.62</v>
          </cell>
          <cell r="E592">
            <v>61.16</v>
          </cell>
          <cell r="F592">
            <v>141.78</v>
          </cell>
        </row>
        <row r="593">
          <cell r="A593" t="str">
            <v>09.02.100</v>
          </cell>
          <cell r="B593" t="str">
            <v>Forma em compensado para encamisamento de tubulão</v>
          </cell>
          <cell r="C593" t="str">
            <v>M2</v>
          </cell>
          <cell r="D593">
            <v>43.4</v>
          </cell>
          <cell r="E593">
            <v>49.84</v>
          </cell>
          <cell r="F593">
            <v>93.24</v>
          </cell>
        </row>
        <row r="594">
          <cell r="A594" t="str">
            <v>09.02.120</v>
          </cell>
          <cell r="B594" t="str">
            <v>Forma ripada de 5 cm na vertical</v>
          </cell>
          <cell r="C594" t="str">
            <v>M2</v>
          </cell>
          <cell r="D594">
            <v>101.81</v>
          </cell>
          <cell r="E594">
            <v>99.14</v>
          </cell>
          <cell r="F594">
            <v>200.95</v>
          </cell>
        </row>
        <row r="595">
          <cell r="A595" t="str">
            <v>09.02.130</v>
          </cell>
          <cell r="B595" t="str">
            <v>Forma plana em compensado para estrutura convencional com cimbramento tubular metálico</v>
          </cell>
          <cell r="C595" t="str">
            <v>M2</v>
          </cell>
          <cell r="D595">
            <v>112.93</v>
          </cell>
          <cell r="E595">
            <v>39.01</v>
          </cell>
          <cell r="F595">
            <v>151.94</v>
          </cell>
        </row>
        <row r="596">
          <cell r="A596" t="str">
            <v>09.02.140</v>
          </cell>
          <cell r="B596" t="str">
            <v>Forma plana em compensado para estrutura aparente com cimbramento tubular metálico</v>
          </cell>
          <cell r="C596" t="str">
            <v>M2</v>
          </cell>
          <cell r="D596">
            <v>118.01</v>
          </cell>
          <cell r="E596">
            <v>69.569999999999993</v>
          </cell>
          <cell r="F596">
            <v>187.58</v>
          </cell>
        </row>
        <row r="597">
          <cell r="A597" t="str">
            <v>09.02.150</v>
          </cell>
          <cell r="B597" t="str">
            <v>Forma curva em compensado para estrutura convencional com cimbramento tubular metálico</v>
          </cell>
          <cell r="C597" t="str">
            <v>M2</v>
          </cell>
          <cell r="D597">
            <v>74.459999999999994</v>
          </cell>
          <cell r="E597">
            <v>119.41</v>
          </cell>
          <cell r="F597">
            <v>193.87</v>
          </cell>
        </row>
        <row r="598">
          <cell r="A598" t="str">
            <v>09.04</v>
          </cell>
          <cell r="B598" t="str">
            <v>Forma em papelão</v>
          </cell>
        </row>
        <row r="599">
          <cell r="A599" t="str">
            <v>09.04.020</v>
          </cell>
          <cell r="B599" t="str">
            <v>Forma em tubo de papelão com diâmetro de 25 cm</v>
          </cell>
          <cell r="C599" t="str">
            <v>M</v>
          </cell>
          <cell r="D599">
            <v>99.34</v>
          </cell>
          <cell r="E599">
            <v>10.76</v>
          </cell>
          <cell r="F599">
            <v>110.1</v>
          </cell>
        </row>
        <row r="600">
          <cell r="A600" t="str">
            <v>09.04.030</v>
          </cell>
          <cell r="B600" t="str">
            <v>Forma em tubo de papelão com diâmetro de 30 cm</v>
          </cell>
          <cell r="C600" t="str">
            <v>M</v>
          </cell>
          <cell r="D600">
            <v>157.13</v>
          </cell>
          <cell r="E600">
            <v>10.76</v>
          </cell>
          <cell r="F600">
            <v>167.89</v>
          </cell>
        </row>
        <row r="601">
          <cell r="A601" t="str">
            <v>09.04.040</v>
          </cell>
          <cell r="B601" t="str">
            <v>Forma em tubo de papelão com diâmetro de 35 cm</v>
          </cell>
          <cell r="C601" t="str">
            <v>M</v>
          </cell>
          <cell r="D601">
            <v>188.62</v>
          </cell>
          <cell r="E601">
            <v>10.76</v>
          </cell>
          <cell r="F601">
            <v>199.38</v>
          </cell>
        </row>
        <row r="602">
          <cell r="A602" t="str">
            <v>09.04.050</v>
          </cell>
          <cell r="B602" t="str">
            <v>Forma em tubo de papelão com diâmetro de 40 cm</v>
          </cell>
          <cell r="C602" t="str">
            <v>M</v>
          </cell>
          <cell r="D602">
            <v>219.74</v>
          </cell>
          <cell r="E602">
            <v>10.76</v>
          </cell>
          <cell r="F602">
            <v>230.5</v>
          </cell>
        </row>
        <row r="603">
          <cell r="A603" t="str">
            <v>09.04.060</v>
          </cell>
          <cell r="B603" t="str">
            <v>Forma em tubo de papelão com diâmetro de 45 cm</v>
          </cell>
          <cell r="C603" t="str">
            <v>M</v>
          </cell>
          <cell r="D603">
            <v>245.31</v>
          </cell>
          <cell r="E603">
            <v>10.76</v>
          </cell>
          <cell r="F603">
            <v>256.07</v>
          </cell>
        </row>
        <row r="604">
          <cell r="A604" t="str">
            <v>09.04.070</v>
          </cell>
          <cell r="B604" t="str">
            <v>Forma em tubo de papelão com diâmetro de 50 cm</v>
          </cell>
          <cell r="C604" t="str">
            <v>M</v>
          </cell>
          <cell r="D604">
            <v>220.78</v>
          </cell>
          <cell r="E604">
            <v>10.76</v>
          </cell>
          <cell r="F604">
            <v>231.54</v>
          </cell>
        </row>
        <row r="605">
          <cell r="A605" t="str">
            <v>09.07</v>
          </cell>
          <cell r="B605" t="str">
            <v>Forma em polipropileno</v>
          </cell>
        </row>
        <row r="606">
          <cell r="A606" t="str">
            <v>09.07.060</v>
          </cell>
          <cell r="B606" t="str">
            <v>Forma em polipropileno (cubeta) e acessórios para laje nervurada com dimensões variáveis - locação</v>
          </cell>
          <cell r="C606" t="str">
            <v>M3</v>
          </cell>
          <cell r="D606">
            <v>439.65</v>
          </cell>
          <cell r="E606">
            <v>79.3</v>
          </cell>
          <cell r="F606">
            <v>518.95000000000005</v>
          </cell>
        </row>
        <row r="607">
          <cell r="A607" t="str">
            <v>10</v>
          </cell>
          <cell r="B607" t="str">
            <v>ARMADURA E CORDOALHA ESTRUTURAL</v>
          </cell>
        </row>
        <row r="608">
          <cell r="A608" t="str">
            <v>10.01</v>
          </cell>
          <cell r="B608" t="str">
            <v>Armadura em barra</v>
          </cell>
        </row>
        <row r="609">
          <cell r="A609" t="str">
            <v>10.01.020</v>
          </cell>
          <cell r="B609" t="str">
            <v>Armadura em barra de aço CA-25 fyk = 250 MPa</v>
          </cell>
          <cell r="C609" t="str">
            <v>KG</v>
          </cell>
          <cell r="D609">
            <v>8.67</v>
          </cell>
          <cell r="E609">
            <v>2.63</v>
          </cell>
          <cell r="F609">
            <v>11.3</v>
          </cell>
        </row>
        <row r="610">
          <cell r="A610" t="str">
            <v>10.01.040</v>
          </cell>
          <cell r="B610" t="str">
            <v>Armadura em barra de aço CA-50 (A ou B) fyk = 500 MPa</v>
          </cell>
          <cell r="C610" t="str">
            <v>KG</v>
          </cell>
          <cell r="D610">
            <v>7.78</v>
          </cell>
          <cell r="E610">
            <v>2.63</v>
          </cell>
          <cell r="F610">
            <v>10.41</v>
          </cell>
        </row>
        <row r="611">
          <cell r="A611" t="str">
            <v>10.01.060</v>
          </cell>
          <cell r="B611" t="str">
            <v>Armadura em barra de aço CA-60 (A ou B) fyk = 600 MPa</v>
          </cell>
          <cell r="C611" t="str">
            <v>KG</v>
          </cell>
          <cell r="D611">
            <v>8.09</v>
          </cell>
          <cell r="E611">
            <v>2.63</v>
          </cell>
          <cell r="F611">
            <v>10.72</v>
          </cell>
        </row>
        <row r="612">
          <cell r="A612" t="str">
            <v>10.02</v>
          </cell>
          <cell r="B612" t="str">
            <v>Armadura em tela</v>
          </cell>
        </row>
        <row r="613">
          <cell r="A613" t="str">
            <v>10.02.020</v>
          </cell>
          <cell r="B613" t="str">
            <v>Armadura em tela soldada de aço</v>
          </cell>
          <cell r="C613" t="str">
            <v>KG</v>
          </cell>
          <cell r="D613">
            <v>8.9700000000000006</v>
          </cell>
          <cell r="E613">
            <v>1.32</v>
          </cell>
          <cell r="F613">
            <v>10.29</v>
          </cell>
        </row>
        <row r="614">
          <cell r="A614" t="str">
            <v>10.20</v>
          </cell>
          <cell r="B614" t="str">
            <v>Reparos, conservações e complementos - GRUPO 10</v>
          </cell>
        </row>
        <row r="615">
          <cell r="A615" t="str">
            <v>10.20.001</v>
          </cell>
          <cell r="B615" t="str">
            <v>Lubrificante em pasta para aplicação em barras de transferência de concreto</v>
          </cell>
          <cell r="C615" t="str">
            <v>KG</v>
          </cell>
          <cell r="D615">
            <v>61.99</v>
          </cell>
          <cell r="E615">
            <v>13.21</v>
          </cell>
          <cell r="F615">
            <v>75.2</v>
          </cell>
        </row>
        <row r="616">
          <cell r="A616" t="str">
            <v>11</v>
          </cell>
          <cell r="B616" t="str">
            <v>CONCRETO, MASSA E LASTRO</v>
          </cell>
        </row>
        <row r="617">
          <cell r="A617" t="str">
            <v>11.01</v>
          </cell>
          <cell r="B617" t="str">
            <v>Concreto usinado com controle fck - fornecimento do material</v>
          </cell>
        </row>
        <row r="618">
          <cell r="A618" t="str">
            <v>11.01.100</v>
          </cell>
          <cell r="B618" t="str">
            <v>Concreto usinado, fck = 20 MPa</v>
          </cell>
          <cell r="C618" t="str">
            <v>M3</v>
          </cell>
          <cell r="D618">
            <v>485.11</v>
          </cell>
          <cell r="F618">
            <v>485.11</v>
          </cell>
        </row>
        <row r="619">
          <cell r="A619" t="str">
            <v>11.01.130</v>
          </cell>
          <cell r="B619" t="str">
            <v>Concreto usinado, fck = 25 MPa</v>
          </cell>
          <cell r="C619" t="str">
            <v>M3</v>
          </cell>
          <cell r="D619">
            <v>508.73</v>
          </cell>
          <cell r="F619">
            <v>508.73</v>
          </cell>
        </row>
        <row r="620">
          <cell r="A620" t="str">
            <v>11.01.160</v>
          </cell>
          <cell r="B620" t="str">
            <v>Concreto usinado, fck = 30 MPa</v>
          </cell>
          <cell r="C620" t="str">
            <v>M3</v>
          </cell>
          <cell r="D620">
            <v>533.48</v>
          </cell>
          <cell r="F620">
            <v>533.48</v>
          </cell>
        </row>
        <row r="621">
          <cell r="A621" t="str">
            <v>11.01.170</v>
          </cell>
          <cell r="B621" t="str">
            <v>Concreto usinado, fck = 35 MPa</v>
          </cell>
          <cell r="C621" t="str">
            <v>M3</v>
          </cell>
          <cell r="D621">
            <v>559.45000000000005</v>
          </cell>
          <cell r="F621">
            <v>559.45000000000005</v>
          </cell>
        </row>
        <row r="622">
          <cell r="A622" t="str">
            <v>11.01.190</v>
          </cell>
          <cell r="B622" t="str">
            <v>Concreto usinado, fck = 40 MPa</v>
          </cell>
          <cell r="C622" t="str">
            <v>M3</v>
          </cell>
          <cell r="D622">
            <v>586.69000000000005</v>
          </cell>
          <cell r="F622">
            <v>586.69000000000005</v>
          </cell>
        </row>
        <row r="623">
          <cell r="A623" t="str">
            <v>11.01.260</v>
          </cell>
          <cell r="B623" t="str">
            <v>Concreto usinado, fck = 20 MPa - para bombeamento</v>
          </cell>
          <cell r="C623" t="str">
            <v>M3</v>
          </cell>
          <cell r="D623">
            <v>543.1</v>
          </cell>
          <cell r="F623">
            <v>543.1</v>
          </cell>
        </row>
        <row r="624">
          <cell r="A624" t="str">
            <v>11.01.290</v>
          </cell>
          <cell r="B624" t="str">
            <v>Concreto usinado, fck = 25 MPa - para bombeamento</v>
          </cell>
          <cell r="C624" t="str">
            <v>M3</v>
          </cell>
          <cell r="D624">
            <v>564.32000000000005</v>
          </cell>
          <cell r="F624">
            <v>564.32000000000005</v>
          </cell>
        </row>
        <row r="625">
          <cell r="A625" t="str">
            <v>11.01.320</v>
          </cell>
          <cell r="B625" t="str">
            <v>Concreto usinado, fck = 30 MPa - para bombeamento</v>
          </cell>
          <cell r="C625" t="str">
            <v>M3</v>
          </cell>
          <cell r="D625">
            <v>588.75</v>
          </cell>
          <cell r="F625">
            <v>588.75</v>
          </cell>
        </row>
        <row r="626">
          <cell r="A626" t="str">
            <v>11.01.321</v>
          </cell>
          <cell r="B626" t="str">
            <v>Concreto usinado, fck = 35 MPa - para bombeamento</v>
          </cell>
          <cell r="C626" t="str">
            <v>M3</v>
          </cell>
          <cell r="D626">
            <v>614.36</v>
          </cell>
          <cell r="F626">
            <v>614.36</v>
          </cell>
        </row>
        <row r="627">
          <cell r="A627" t="str">
            <v>11.01.350</v>
          </cell>
          <cell r="B627" t="str">
            <v>Concreto usinado, fck = 40 MPa - para bombeamento</v>
          </cell>
          <cell r="C627" t="str">
            <v>M3</v>
          </cell>
          <cell r="D627">
            <v>643.75</v>
          </cell>
          <cell r="F627">
            <v>643.75</v>
          </cell>
        </row>
        <row r="628">
          <cell r="A628" t="str">
            <v>11.01.520</v>
          </cell>
          <cell r="B628" t="str">
            <v>Concreto usinado, fck = 30 MPa - para bombeamento em estaca hélice contínua</v>
          </cell>
          <cell r="C628" t="str">
            <v>M3</v>
          </cell>
          <cell r="D628">
            <v>626.71</v>
          </cell>
          <cell r="F628">
            <v>626.71</v>
          </cell>
        </row>
        <row r="629">
          <cell r="A629" t="str">
            <v>11.01.621</v>
          </cell>
          <cell r="B629" t="str">
            <v>Concreto usinado, fck=30 MPa, fctm_k=4,2 Mpa</v>
          </cell>
          <cell r="C629" t="str">
            <v>M3</v>
          </cell>
          <cell r="D629">
            <v>526.04</v>
          </cell>
          <cell r="F629">
            <v>526.04</v>
          </cell>
        </row>
        <row r="630">
          <cell r="A630" t="str">
            <v>11.01.630</v>
          </cell>
          <cell r="B630" t="str">
            <v>Concreto usinado, fck = 25 MPa - para perfil extrudado</v>
          </cell>
          <cell r="C630" t="str">
            <v>M3</v>
          </cell>
          <cell r="D630">
            <v>607.25</v>
          </cell>
          <cell r="F630">
            <v>607.25</v>
          </cell>
        </row>
        <row r="631">
          <cell r="A631" t="str">
            <v>11.02</v>
          </cell>
          <cell r="B631" t="str">
            <v>Concreto usinado não estrutural - fornecimento do material</v>
          </cell>
        </row>
        <row r="632">
          <cell r="A632" t="str">
            <v>11.02.020</v>
          </cell>
          <cell r="B632" t="str">
            <v>Concreto usinado não estrutural mínimo 150 kg cimento / m³</v>
          </cell>
          <cell r="C632" t="str">
            <v>M3</v>
          </cell>
          <cell r="D632">
            <v>611.1</v>
          </cell>
          <cell r="F632">
            <v>611.1</v>
          </cell>
        </row>
        <row r="633">
          <cell r="A633" t="str">
            <v>11.02.040</v>
          </cell>
          <cell r="B633" t="str">
            <v>Concreto usinado não estrutural mínimo 200 kg cimento / m³</v>
          </cell>
          <cell r="C633" t="str">
            <v>M3</v>
          </cell>
          <cell r="D633">
            <v>634.20000000000005</v>
          </cell>
          <cell r="F633">
            <v>634.20000000000005</v>
          </cell>
        </row>
        <row r="634">
          <cell r="A634" t="str">
            <v>11.02.060</v>
          </cell>
          <cell r="B634" t="str">
            <v>Concreto usinado não estrutural mínimo 300 kg cimento / m³</v>
          </cell>
          <cell r="C634" t="str">
            <v>M3</v>
          </cell>
          <cell r="D634">
            <v>597.41</v>
          </cell>
          <cell r="F634">
            <v>597.41</v>
          </cell>
        </row>
        <row r="635">
          <cell r="A635" t="str">
            <v>11.03</v>
          </cell>
          <cell r="B635" t="str">
            <v>Concreto executado no local com controle fck - fornecimento do material</v>
          </cell>
        </row>
        <row r="636">
          <cell r="A636" t="str">
            <v>11.03.090</v>
          </cell>
          <cell r="B636" t="str">
            <v>Concreto preparado no local, fck = 20 MPa</v>
          </cell>
          <cell r="C636" t="str">
            <v>M3</v>
          </cell>
          <cell r="D636">
            <v>406.08</v>
          </cell>
          <cell r="E636">
            <v>122.64</v>
          </cell>
          <cell r="F636">
            <v>528.72</v>
          </cell>
        </row>
        <row r="637">
          <cell r="A637" t="str">
            <v>11.04</v>
          </cell>
          <cell r="B637" t="str">
            <v>Concreto não estrutural executado no local - fornecimento do material</v>
          </cell>
        </row>
        <row r="638">
          <cell r="A638" t="str">
            <v>11.04.020</v>
          </cell>
          <cell r="B638" t="str">
            <v>Concreto não estrutural executado no local, mínimo 150 kg cimento / m³</v>
          </cell>
          <cell r="C638" t="str">
            <v>M3</v>
          </cell>
          <cell r="D638">
            <v>338.29</v>
          </cell>
          <cell r="E638">
            <v>51.1</v>
          </cell>
          <cell r="F638">
            <v>389.39</v>
          </cell>
        </row>
        <row r="639">
          <cell r="A639" t="str">
            <v>11.04.040</v>
          </cell>
          <cell r="B639" t="str">
            <v>Concreto não estrutural executado no local, mínimo 200 kg cimento / m³</v>
          </cell>
          <cell r="C639" t="str">
            <v>M3</v>
          </cell>
          <cell r="D639">
            <v>368.79</v>
          </cell>
          <cell r="E639">
            <v>51.1</v>
          </cell>
          <cell r="F639">
            <v>419.89</v>
          </cell>
        </row>
        <row r="640">
          <cell r="A640" t="str">
            <v>11.04.060</v>
          </cell>
          <cell r="B640" t="str">
            <v>Concreto não estrutural executado no local, mínimo 300 kg cimento / m³</v>
          </cell>
          <cell r="C640" t="str">
            <v>M3</v>
          </cell>
          <cell r="D640">
            <v>433.76</v>
          </cell>
          <cell r="E640">
            <v>51.1</v>
          </cell>
          <cell r="F640">
            <v>484.86</v>
          </cell>
        </row>
        <row r="641">
          <cell r="A641" t="str">
            <v>11.05</v>
          </cell>
          <cell r="B641" t="str">
            <v>Concreto e argamassa especial</v>
          </cell>
        </row>
        <row r="642">
          <cell r="A642" t="str">
            <v>11.05.010</v>
          </cell>
          <cell r="B642" t="str">
            <v>Argamassa em solo e cimento a 5% em peso</v>
          </cell>
          <cell r="C642" t="str">
            <v>M3</v>
          </cell>
          <cell r="D642">
            <v>77.06</v>
          </cell>
          <cell r="E642">
            <v>51.1</v>
          </cell>
          <cell r="F642">
            <v>128.16</v>
          </cell>
        </row>
        <row r="643">
          <cell r="A643" t="str">
            <v>11.05.030</v>
          </cell>
          <cell r="B643" t="str">
            <v>Argamassa graute autonivelante de alta resistência</v>
          </cell>
          <cell r="C643" t="str">
            <v>M3</v>
          </cell>
          <cell r="D643">
            <v>4045.01</v>
          </cell>
          <cell r="E643">
            <v>57.32</v>
          </cell>
          <cell r="F643">
            <v>4102.33</v>
          </cell>
        </row>
        <row r="644">
          <cell r="A644" t="str">
            <v>11.05.040</v>
          </cell>
          <cell r="B644" t="str">
            <v>Argamassa graute</v>
          </cell>
          <cell r="C644" t="str">
            <v>M3</v>
          </cell>
          <cell r="D644">
            <v>375.44</v>
          </cell>
          <cell r="E644">
            <v>57.32</v>
          </cell>
          <cell r="F644">
            <v>432.76</v>
          </cell>
        </row>
        <row r="645">
          <cell r="A645" t="str">
            <v>11.05.060</v>
          </cell>
          <cell r="B645" t="str">
            <v>Concreto ciclópico - fornecimento e aplicação (com 30% de pedra rachão), concreto fck 15 Mpa</v>
          </cell>
          <cell r="C645" t="str">
            <v>M3</v>
          </cell>
          <cell r="D645">
            <v>394.33</v>
          </cell>
          <cell r="E645">
            <v>376.78</v>
          </cell>
          <cell r="F645">
            <v>771.11</v>
          </cell>
        </row>
        <row r="646">
          <cell r="A646" t="str">
            <v>11.05.120</v>
          </cell>
          <cell r="B646" t="str">
            <v>Execução de concreto projetado - consumo de cimento 350 kg/m³</v>
          </cell>
          <cell r="C646" t="str">
            <v>M3</v>
          </cell>
          <cell r="D646">
            <v>2350.2800000000002</v>
          </cell>
          <cell r="E646">
            <v>689.52</v>
          </cell>
          <cell r="F646">
            <v>3039.8</v>
          </cell>
        </row>
        <row r="647">
          <cell r="A647" t="str">
            <v>11.11</v>
          </cell>
          <cell r="B647" t="str">
            <v>Argamassas especiais</v>
          </cell>
        </row>
        <row r="648">
          <cell r="A648" t="str">
            <v>11.11.030</v>
          </cell>
          <cell r="B648" t="str">
            <v>Argamassa de cimento e areia, fck = 20 MPa, consumo de cimento 600 kg/m³ - material para injeção em estaca raiz</v>
          </cell>
          <cell r="C648" t="str">
            <v>M3</v>
          </cell>
          <cell r="D648">
            <v>515.95000000000005</v>
          </cell>
          <cell r="E648">
            <v>51.1</v>
          </cell>
          <cell r="F648">
            <v>567.04999999999995</v>
          </cell>
        </row>
        <row r="649">
          <cell r="A649" t="str">
            <v>11.16</v>
          </cell>
          <cell r="B649" t="str">
            <v>Lançamento e aplicação</v>
          </cell>
        </row>
        <row r="650">
          <cell r="A650" t="str">
            <v>11.16.020</v>
          </cell>
          <cell r="B650" t="str">
            <v>Lançamento, espalhamento e adensamento de concreto ou massa em lastro e/ou enchimento</v>
          </cell>
          <cell r="C650" t="str">
            <v>M3</v>
          </cell>
          <cell r="E650">
            <v>86.19</v>
          </cell>
          <cell r="F650">
            <v>86.19</v>
          </cell>
        </row>
        <row r="651">
          <cell r="A651" t="str">
            <v>11.16.040</v>
          </cell>
          <cell r="B651" t="str">
            <v>Lançamento e adensamento de concreto ou massa em fundação</v>
          </cell>
          <cell r="C651" t="str">
            <v>M3</v>
          </cell>
          <cell r="E651">
            <v>172.38</v>
          </cell>
          <cell r="F651">
            <v>172.38</v>
          </cell>
        </row>
        <row r="652">
          <cell r="A652" t="str">
            <v>11.16.060</v>
          </cell>
          <cell r="B652" t="str">
            <v>Lançamento e adensamento de concreto ou massa em estrutura</v>
          </cell>
          <cell r="C652" t="str">
            <v>M3</v>
          </cell>
          <cell r="E652">
            <v>119.07</v>
          </cell>
          <cell r="F652">
            <v>119.07</v>
          </cell>
        </row>
        <row r="653">
          <cell r="A653" t="str">
            <v>11.16.080</v>
          </cell>
          <cell r="B653" t="str">
            <v>Lançamento e adensamento de concreto ou massa por bombeamento</v>
          </cell>
          <cell r="C653" t="str">
            <v>M3</v>
          </cell>
          <cell r="D653">
            <v>60.61</v>
          </cell>
          <cell r="E653">
            <v>65.75</v>
          </cell>
          <cell r="F653">
            <v>126.36</v>
          </cell>
        </row>
        <row r="654">
          <cell r="A654" t="str">
            <v>11.16.220</v>
          </cell>
          <cell r="B654" t="str">
            <v>Nivelamento de piso em concreto com acabadora de superfície</v>
          </cell>
          <cell r="C654" t="str">
            <v>M2</v>
          </cell>
          <cell r="D654">
            <v>15.74</v>
          </cell>
          <cell r="F654">
            <v>15.74</v>
          </cell>
        </row>
        <row r="655">
          <cell r="A655" t="str">
            <v>11.18</v>
          </cell>
          <cell r="B655" t="str">
            <v>Lastro e enchimento</v>
          </cell>
        </row>
        <row r="656">
          <cell r="A656" t="str">
            <v>11.18.020</v>
          </cell>
          <cell r="B656" t="str">
            <v>Lastro de areia</v>
          </cell>
          <cell r="C656" t="str">
            <v>M3</v>
          </cell>
          <cell r="D656">
            <v>194.42</v>
          </cell>
          <cell r="E656">
            <v>71.540000000000006</v>
          </cell>
          <cell r="F656">
            <v>265.95999999999998</v>
          </cell>
        </row>
        <row r="657">
          <cell r="A657" t="str">
            <v>11.18.040</v>
          </cell>
          <cell r="B657" t="str">
            <v>Lastro de pedra britada</v>
          </cell>
          <cell r="C657" t="str">
            <v>M3</v>
          </cell>
          <cell r="D657">
            <v>180.88</v>
          </cell>
          <cell r="E657">
            <v>30.66</v>
          </cell>
          <cell r="F657">
            <v>211.54</v>
          </cell>
        </row>
        <row r="658">
          <cell r="A658" t="str">
            <v>11.18.060</v>
          </cell>
          <cell r="B658" t="str">
            <v>Lona plástica preta - uso geral</v>
          </cell>
          <cell r="C658" t="str">
            <v>M2</v>
          </cell>
          <cell r="D658">
            <v>0.88</v>
          </cell>
          <cell r="E658">
            <v>0.61</v>
          </cell>
          <cell r="F658">
            <v>1.49</v>
          </cell>
        </row>
        <row r="659">
          <cell r="A659" t="str">
            <v>11.18.070</v>
          </cell>
          <cell r="B659" t="str">
            <v>Enchimento de laje com concreto celular com densidade de 1.200 kg/m³</v>
          </cell>
          <cell r="C659" t="str">
            <v>M3</v>
          </cell>
          <cell r="D659">
            <v>1084.44</v>
          </cell>
          <cell r="E659">
            <v>94.2</v>
          </cell>
          <cell r="F659">
            <v>1178.6400000000001</v>
          </cell>
        </row>
        <row r="660">
          <cell r="A660" t="str">
            <v>11.18.080</v>
          </cell>
          <cell r="B660" t="str">
            <v>Enchimento de laje com tijolos cerâmicos furados</v>
          </cell>
          <cell r="C660" t="str">
            <v>M3</v>
          </cell>
          <cell r="D660">
            <v>343.88</v>
          </cell>
          <cell r="E660">
            <v>40.880000000000003</v>
          </cell>
          <cell r="F660">
            <v>384.76</v>
          </cell>
        </row>
        <row r="661">
          <cell r="A661" t="str">
            <v>11.18.110</v>
          </cell>
          <cell r="B661" t="str">
            <v>Enchimento de nichos em geral, com material proveniente de entulho</v>
          </cell>
          <cell r="C661" t="str">
            <v>M3</v>
          </cell>
          <cell r="E661">
            <v>40.880000000000003</v>
          </cell>
          <cell r="F661">
            <v>40.880000000000003</v>
          </cell>
        </row>
        <row r="662">
          <cell r="A662" t="str">
            <v>11.18.140</v>
          </cell>
          <cell r="B662" t="str">
            <v>Lastro e/ou fundação em rachão mecanizado</v>
          </cell>
          <cell r="C662" t="str">
            <v>M3</v>
          </cell>
          <cell r="D662">
            <v>240.07</v>
          </cell>
          <cell r="E662">
            <v>20.440000000000001</v>
          </cell>
          <cell r="F662">
            <v>260.51</v>
          </cell>
        </row>
        <row r="663">
          <cell r="A663" t="str">
            <v>11.18.150</v>
          </cell>
          <cell r="B663" t="str">
            <v>Lastro e/ou fundação em rachão manual</v>
          </cell>
          <cell r="C663" t="str">
            <v>M3</v>
          </cell>
          <cell r="D663">
            <v>205.8</v>
          </cell>
          <cell r="E663">
            <v>61.32</v>
          </cell>
          <cell r="F663">
            <v>267.12</v>
          </cell>
        </row>
        <row r="664">
          <cell r="A664" t="str">
            <v>11.18.160</v>
          </cell>
          <cell r="B664" t="str">
            <v>Enchimento de nichos em geral, com areia</v>
          </cell>
          <cell r="C664" t="str">
            <v>M3</v>
          </cell>
          <cell r="D664">
            <v>194.42</v>
          </cell>
          <cell r="E664">
            <v>96.41</v>
          </cell>
          <cell r="F664">
            <v>290.83</v>
          </cell>
        </row>
        <row r="665">
          <cell r="A665" t="str">
            <v>11.18.180</v>
          </cell>
          <cell r="B665" t="str">
            <v>Colchão de areia</v>
          </cell>
          <cell r="C665" t="str">
            <v>M3</v>
          </cell>
          <cell r="D665">
            <v>213.47</v>
          </cell>
          <cell r="E665">
            <v>0.2</v>
          </cell>
          <cell r="F665">
            <v>213.67</v>
          </cell>
        </row>
        <row r="666">
          <cell r="A666" t="str">
            <v>11.18.190</v>
          </cell>
          <cell r="B666" t="str">
            <v>Enchimento de nichos com poliestireno expandido do tipo P-1</v>
          </cell>
          <cell r="C666" t="str">
            <v>M3</v>
          </cell>
          <cell r="D666">
            <v>397.81</v>
          </cell>
          <cell r="E666">
            <v>16.350000000000001</v>
          </cell>
          <cell r="F666">
            <v>414.16</v>
          </cell>
        </row>
        <row r="667">
          <cell r="A667" t="str">
            <v>11.18.220</v>
          </cell>
          <cell r="B667" t="str">
            <v>Enchimento de nichos com poliestireno expandido do tipo EPS-5F</v>
          </cell>
          <cell r="C667" t="str">
            <v>M3</v>
          </cell>
          <cell r="D667">
            <v>1162.1300000000001</v>
          </cell>
          <cell r="E667">
            <v>16.350000000000001</v>
          </cell>
          <cell r="F667">
            <v>1178.48</v>
          </cell>
        </row>
        <row r="668">
          <cell r="A668" t="str">
            <v>11.20</v>
          </cell>
          <cell r="B668" t="str">
            <v>Reparos, conservações e complementos - GRUPO 11</v>
          </cell>
        </row>
        <row r="669">
          <cell r="A669" t="str">
            <v>11.20.030</v>
          </cell>
          <cell r="B669" t="str">
            <v>Cura química de concreto, membrana líquida</v>
          </cell>
          <cell r="C669" t="str">
            <v>M2</v>
          </cell>
          <cell r="D669">
            <v>2.71</v>
          </cell>
          <cell r="E669">
            <v>5.1100000000000003</v>
          </cell>
          <cell r="F669">
            <v>7.82</v>
          </cell>
        </row>
        <row r="670">
          <cell r="A670" t="str">
            <v>11.20.050</v>
          </cell>
          <cell r="B670" t="str">
            <v>Corte de junta de dilatação, com serra de disco diamantado para pisos</v>
          </cell>
          <cell r="C670" t="str">
            <v>M</v>
          </cell>
          <cell r="D670">
            <v>11.33</v>
          </cell>
          <cell r="F670">
            <v>11.33</v>
          </cell>
        </row>
        <row r="671">
          <cell r="A671" t="str">
            <v>11.20.090</v>
          </cell>
          <cell r="B671" t="str">
            <v>Selante endurecedor de concreto antipó</v>
          </cell>
          <cell r="C671" t="str">
            <v>M2</v>
          </cell>
          <cell r="D671">
            <v>4.2300000000000004</v>
          </cell>
          <cell r="E671">
            <v>5.1100000000000003</v>
          </cell>
          <cell r="F671">
            <v>9.34</v>
          </cell>
        </row>
        <row r="672">
          <cell r="A672" t="str">
            <v>11.20.120</v>
          </cell>
          <cell r="B672" t="str">
            <v>Reparo superficial com argamassa polimérica (tixotrópica), bicomponente</v>
          </cell>
          <cell r="C672" t="str">
            <v>M3</v>
          </cell>
          <cell r="D672">
            <v>9897.77</v>
          </cell>
          <cell r="E672">
            <v>1774.94</v>
          </cell>
          <cell r="F672">
            <v>11672.71</v>
          </cell>
        </row>
        <row r="673">
          <cell r="A673" t="str">
            <v>11.20.130</v>
          </cell>
          <cell r="B673" t="str">
            <v>Tratamento de fissuras estáveis (não ativas) em elementos de concreto</v>
          </cell>
          <cell r="C673" t="str">
            <v>M</v>
          </cell>
          <cell r="D673">
            <v>196.3</v>
          </cell>
          <cell r="E673">
            <v>135.93</v>
          </cell>
          <cell r="F673">
            <v>332.23</v>
          </cell>
        </row>
        <row r="674">
          <cell r="A674" t="str">
            <v>11.20.140</v>
          </cell>
          <cell r="B674" t="str">
            <v>Controlador de retração de concreto, a base de óxido de cálcio</v>
          </cell>
          <cell r="C674" t="str">
            <v>KG</v>
          </cell>
          <cell r="D674">
            <v>5.53</v>
          </cell>
          <cell r="E674">
            <v>0.34</v>
          </cell>
          <cell r="F674">
            <v>5.87</v>
          </cell>
        </row>
        <row r="675">
          <cell r="A675" t="str">
            <v>12</v>
          </cell>
          <cell r="B675" t="str">
            <v>FUNDACAO PROFUNDA</v>
          </cell>
        </row>
        <row r="676">
          <cell r="A676" t="str">
            <v>12.01</v>
          </cell>
          <cell r="B676" t="str">
            <v>Broca</v>
          </cell>
        </row>
        <row r="677">
          <cell r="A677" t="str">
            <v>12.01.021</v>
          </cell>
          <cell r="B677" t="str">
            <v>Broca em concreto armado diâmetro de 20 cm - completa</v>
          </cell>
          <cell r="C677" t="str">
            <v>M</v>
          </cell>
          <cell r="D677">
            <v>18.87</v>
          </cell>
          <cell r="E677">
            <v>47.7</v>
          </cell>
          <cell r="F677">
            <v>66.569999999999993</v>
          </cell>
        </row>
        <row r="678">
          <cell r="A678" t="str">
            <v>12.01.041</v>
          </cell>
          <cell r="B678" t="str">
            <v>Broca em concreto armado diâmetro de 25 cm - completa</v>
          </cell>
          <cell r="C678" t="str">
            <v>M</v>
          </cell>
          <cell r="D678">
            <v>30.51</v>
          </cell>
          <cell r="E678">
            <v>49.61</v>
          </cell>
          <cell r="F678">
            <v>80.12</v>
          </cell>
        </row>
        <row r="679">
          <cell r="A679" t="str">
            <v>12.01.061</v>
          </cell>
          <cell r="B679" t="str">
            <v>Broca em concreto armado diâmetro de 30 cm - completa</v>
          </cell>
          <cell r="C679" t="str">
            <v>M</v>
          </cell>
          <cell r="D679">
            <v>45.72</v>
          </cell>
          <cell r="E679">
            <v>78.97</v>
          </cell>
          <cell r="F679">
            <v>124.69</v>
          </cell>
        </row>
        <row r="680">
          <cell r="A680" t="str">
            <v>12.04</v>
          </cell>
          <cell r="B680" t="str">
            <v>Estaca pre-moldada de concreto</v>
          </cell>
        </row>
        <row r="681">
          <cell r="A681" t="str">
            <v>12.04.080</v>
          </cell>
          <cell r="B681" t="str">
            <v>Taxa de mobilização e desmobilização de equipamentos para execução de estaca pré-moldada</v>
          </cell>
          <cell r="C681" t="str">
            <v>TX</v>
          </cell>
          <cell r="D681">
            <v>33104.07</v>
          </cell>
          <cell r="F681">
            <v>33104.07</v>
          </cell>
        </row>
        <row r="682">
          <cell r="A682" t="str">
            <v>12.04.081</v>
          </cell>
          <cell r="B682" t="str">
            <v>Estaca pré-moldada protendida cravada para 20t</v>
          </cell>
          <cell r="C682" t="str">
            <v>M</v>
          </cell>
          <cell r="D682">
            <v>192.59</v>
          </cell>
          <cell r="E682">
            <v>2.04</v>
          </cell>
          <cell r="F682">
            <v>194.63</v>
          </cell>
        </row>
        <row r="683">
          <cell r="A683" t="str">
            <v>12.04.082</v>
          </cell>
          <cell r="B683" t="str">
            <v>Estaca pré-moldada protendida cravada para 30t</v>
          </cell>
          <cell r="C683" t="str">
            <v>M</v>
          </cell>
          <cell r="D683">
            <v>209.79</v>
          </cell>
          <cell r="E683">
            <v>2.04</v>
          </cell>
          <cell r="F683">
            <v>211.83</v>
          </cell>
        </row>
        <row r="684">
          <cell r="A684" t="str">
            <v>12.04.083</v>
          </cell>
          <cell r="B684" t="str">
            <v>Estaca pré-moldada protendida cravada para 40t</v>
          </cell>
          <cell r="C684" t="str">
            <v>M</v>
          </cell>
          <cell r="D684">
            <v>216.95</v>
          </cell>
          <cell r="E684">
            <v>2.04</v>
          </cell>
          <cell r="F684">
            <v>218.99</v>
          </cell>
        </row>
        <row r="685">
          <cell r="A685" t="str">
            <v>12.04.084</v>
          </cell>
          <cell r="B685" t="str">
            <v>Estaca pré-moldada protendida cravada para 50t</v>
          </cell>
          <cell r="C685" t="str">
            <v>M</v>
          </cell>
          <cell r="D685">
            <v>226.21</v>
          </cell>
          <cell r="E685">
            <v>2.04</v>
          </cell>
          <cell r="F685">
            <v>228.25</v>
          </cell>
        </row>
        <row r="686">
          <cell r="A686" t="str">
            <v>12.04.085</v>
          </cell>
          <cell r="B686" t="str">
            <v>Estaca pré-moldada protendida cravada para 60t</v>
          </cell>
          <cell r="C686" t="str">
            <v>M</v>
          </cell>
          <cell r="D686">
            <v>259.94</v>
          </cell>
          <cell r="E686">
            <v>2.04</v>
          </cell>
          <cell r="F686">
            <v>261.98</v>
          </cell>
        </row>
        <row r="687">
          <cell r="A687" t="str">
            <v>12.05</v>
          </cell>
          <cell r="B687" t="str">
            <v>Estaca escavada mecanicamente</v>
          </cell>
        </row>
        <row r="688">
          <cell r="A688" t="str">
            <v>12.05.010</v>
          </cell>
          <cell r="B688" t="str">
            <v>Taxa de mobilização e desmobilização de equipamentos para execução de estaca escavada</v>
          </cell>
          <cell r="C688" t="str">
            <v>TX</v>
          </cell>
          <cell r="D688">
            <v>2437.6799999999998</v>
          </cell>
          <cell r="F688">
            <v>2437.6799999999998</v>
          </cell>
        </row>
        <row r="689">
          <cell r="A689" t="str">
            <v>12.05.020</v>
          </cell>
          <cell r="B689" t="str">
            <v>Estaca escavada mecanicamente, diâmetro de 25 cm até 20 t</v>
          </cell>
          <cell r="C689" t="str">
            <v>M</v>
          </cell>
          <cell r="D689">
            <v>42.67</v>
          </cell>
          <cell r="E689">
            <v>15.12</v>
          </cell>
          <cell r="F689">
            <v>57.79</v>
          </cell>
        </row>
        <row r="690">
          <cell r="A690" t="str">
            <v>12.05.030</v>
          </cell>
          <cell r="B690" t="str">
            <v>Estaca escavada mecanicamente, diâmetro de 30 cm até 30 t</v>
          </cell>
          <cell r="C690" t="str">
            <v>M</v>
          </cell>
          <cell r="D690">
            <v>57.94</v>
          </cell>
          <cell r="E690">
            <v>21.82</v>
          </cell>
          <cell r="F690">
            <v>79.760000000000005</v>
          </cell>
        </row>
        <row r="691">
          <cell r="A691" t="str">
            <v>12.05.040</v>
          </cell>
          <cell r="B691" t="str">
            <v>Estaca escavada mecanicamente, diâmetro de 35 cm até 40 t</v>
          </cell>
          <cell r="C691" t="str">
            <v>M</v>
          </cell>
          <cell r="D691">
            <v>76.260000000000005</v>
          </cell>
          <cell r="E691">
            <v>29.9</v>
          </cell>
          <cell r="F691">
            <v>106.16</v>
          </cell>
        </row>
        <row r="692">
          <cell r="A692" t="str">
            <v>12.05.150</v>
          </cell>
          <cell r="B692" t="str">
            <v>Estaca escavada mecanicamente, diâmetro de 40 cm até 50 t</v>
          </cell>
          <cell r="C692" t="str">
            <v>M</v>
          </cell>
          <cell r="D692">
            <v>99.01</v>
          </cell>
          <cell r="E692">
            <v>39.57</v>
          </cell>
          <cell r="F692">
            <v>138.58000000000001</v>
          </cell>
        </row>
        <row r="693">
          <cell r="A693" t="str">
            <v>12.06</v>
          </cell>
          <cell r="B693" t="str">
            <v>Estaca tipo STRAUSS</v>
          </cell>
        </row>
        <row r="694">
          <cell r="A694" t="str">
            <v>12.06.010</v>
          </cell>
          <cell r="B694" t="str">
            <v>Taxa de mobilização e desmobilização de equipamentos para execução de estaca tipo Strauss</v>
          </cell>
          <cell r="C694" t="str">
            <v>TX</v>
          </cell>
          <cell r="D694">
            <v>3004.83</v>
          </cell>
          <cell r="F694">
            <v>3004.83</v>
          </cell>
        </row>
        <row r="695">
          <cell r="A695" t="str">
            <v>12.06.020</v>
          </cell>
          <cell r="B695" t="str">
            <v>Estaca tipo Strauss, diâmetro de 25 cm até 20 t</v>
          </cell>
          <cell r="C695" t="str">
            <v>M</v>
          </cell>
          <cell r="D695">
            <v>66</v>
          </cell>
          <cell r="E695">
            <v>12.72</v>
          </cell>
          <cell r="F695">
            <v>78.72</v>
          </cell>
        </row>
        <row r="696">
          <cell r="A696" t="str">
            <v>12.06.030</v>
          </cell>
          <cell r="B696" t="str">
            <v>Estaca tipo Strauss, diâmetro de 32 cm até 30 t</v>
          </cell>
          <cell r="C696" t="str">
            <v>M</v>
          </cell>
          <cell r="D696">
            <v>84.58</v>
          </cell>
          <cell r="E696">
            <v>18.350000000000001</v>
          </cell>
          <cell r="F696">
            <v>102.93</v>
          </cell>
        </row>
        <row r="697">
          <cell r="A697" t="str">
            <v>12.06.040</v>
          </cell>
          <cell r="B697" t="str">
            <v>Estaca tipo Strauss, diâmetro de 38 cm até 40 t</v>
          </cell>
          <cell r="C697" t="str">
            <v>M</v>
          </cell>
          <cell r="D697">
            <v>106.49</v>
          </cell>
          <cell r="E697">
            <v>25.03</v>
          </cell>
          <cell r="F697">
            <v>131.52000000000001</v>
          </cell>
        </row>
        <row r="698">
          <cell r="A698" t="str">
            <v>12.06.080</v>
          </cell>
          <cell r="B698" t="str">
            <v>Estaca tipo Strauss, diâmetro de 45 cm até 60 t</v>
          </cell>
          <cell r="C698" t="str">
            <v>M</v>
          </cell>
          <cell r="D698">
            <v>164.09</v>
          </cell>
          <cell r="E698">
            <v>32.64</v>
          </cell>
          <cell r="F698">
            <v>196.73</v>
          </cell>
        </row>
        <row r="699">
          <cell r="A699" t="str">
            <v>12.07</v>
          </cell>
          <cell r="B699" t="str">
            <v>Estaca tipo RAIZ</v>
          </cell>
        </row>
        <row r="700">
          <cell r="A700" t="str">
            <v>12.07.010</v>
          </cell>
          <cell r="B700" t="str">
            <v>Taxa de mobilização e desmobilização de equipamentos para execução de estaca tipo Raiz em solo</v>
          </cell>
          <cell r="C700" t="str">
            <v>TX</v>
          </cell>
          <cell r="D700">
            <v>30305.5</v>
          </cell>
          <cell r="F700">
            <v>30305.5</v>
          </cell>
        </row>
        <row r="701">
          <cell r="A701" t="str">
            <v>12.07.030</v>
          </cell>
          <cell r="B701" t="str">
            <v>Estaca tipo Raiz, diâmetro de 10 cm para 10 t, em solo</v>
          </cell>
          <cell r="C701" t="str">
            <v>M</v>
          </cell>
          <cell r="D701">
            <v>231.77</v>
          </cell>
          <cell r="E701">
            <v>9.26</v>
          </cell>
          <cell r="F701">
            <v>241.03</v>
          </cell>
        </row>
        <row r="702">
          <cell r="A702" t="str">
            <v>12.07.050</v>
          </cell>
          <cell r="B702" t="str">
            <v>Estaca tipo Raiz, diâmetro de 12 cm para 15 t, em solo</v>
          </cell>
          <cell r="C702" t="str">
            <v>M</v>
          </cell>
          <cell r="D702">
            <v>255.3</v>
          </cell>
          <cell r="E702">
            <v>11.59</v>
          </cell>
          <cell r="F702">
            <v>266.89</v>
          </cell>
        </row>
        <row r="703">
          <cell r="A703" t="str">
            <v>12.07.060</v>
          </cell>
          <cell r="B703" t="str">
            <v>Estaca tipo Raiz, diâmetro de 15 cm para 25 t, em solo</v>
          </cell>
          <cell r="C703" t="str">
            <v>M</v>
          </cell>
          <cell r="D703">
            <v>319.76</v>
          </cell>
          <cell r="E703">
            <v>17.559999999999999</v>
          </cell>
          <cell r="F703">
            <v>337.32</v>
          </cell>
        </row>
        <row r="704">
          <cell r="A704" t="str">
            <v>12.07.070</v>
          </cell>
          <cell r="B704" t="str">
            <v>Estaca tipo Raiz, diâmetro de 16 cm para 35 t, em solo</v>
          </cell>
          <cell r="C704" t="str">
            <v>M</v>
          </cell>
          <cell r="D704">
            <v>350.05</v>
          </cell>
          <cell r="E704">
            <v>24.56</v>
          </cell>
          <cell r="F704">
            <v>374.61</v>
          </cell>
        </row>
        <row r="705">
          <cell r="A705" t="str">
            <v>12.07.090</v>
          </cell>
          <cell r="B705" t="str">
            <v>Estaca tipo Raiz, diâmetro de 20 cm para 50 t, em solo</v>
          </cell>
          <cell r="C705" t="str">
            <v>M</v>
          </cell>
          <cell r="D705">
            <v>418.72</v>
          </cell>
          <cell r="E705">
            <v>37.53</v>
          </cell>
          <cell r="F705">
            <v>456.25</v>
          </cell>
        </row>
        <row r="706">
          <cell r="A706" t="str">
            <v>12.07.100</v>
          </cell>
          <cell r="B706" t="str">
            <v>Estaca tipo Raiz, diâmetro de 25 cm para 80 t, em solo</v>
          </cell>
          <cell r="C706" t="str">
            <v>M</v>
          </cell>
          <cell r="D706">
            <v>478.96</v>
          </cell>
          <cell r="E706">
            <v>44.02</v>
          </cell>
          <cell r="F706">
            <v>522.98</v>
          </cell>
        </row>
        <row r="707">
          <cell r="A707" t="str">
            <v>12.07.110</v>
          </cell>
          <cell r="B707" t="str">
            <v>Estaca tipo Raiz, diâmetro de 31 cm para 100 t, em solo</v>
          </cell>
          <cell r="C707" t="str">
            <v>M</v>
          </cell>
          <cell r="D707">
            <v>585.94000000000005</v>
          </cell>
          <cell r="E707">
            <v>52.04</v>
          </cell>
          <cell r="F707">
            <v>637.98</v>
          </cell>
        </row>
        <row r="708">
          <cell r="A708" t="str">
            <v>12.07.130</v>
          </cell>
          <cell r="B708" t="str">
            <v>Estaca tipo Raiz, diâmetro de 40 cm para 130 t, em solo</v>
          </cell>
          <cell r="C708" t="str">
            <v>M</v>
          </cell>
          <cell r="D708">
            <v>690.98</v>
          </cell>
          <cell r="E708">
            <v>44.02</v>
          </cell>
          <cell r="F708">
            <v>735</v>
          </cell>
        </row>
        <row r="709">
          <cell r="A709" t="str">
            <v>12.07.151</v>
          </cell>
          <cell r="B709" t="str">
            <v>Estaca tipo Raiz, diâmetro de 31 cm, sem armação, em solo</v>
          </cell>
          <cell r="C709" t="str">
            <v>M</v>
          </cell>
          <cell r="D709">
            <v>384.53</v>
          </cell>
          <cell r="F709">
            <v>384.53</v>
          </cell>
        </row>
        <row r="710">
          <cell r="A710" t="str">
            <v>12.07.153</v>
          </cell>
          <cell r="B710" t="str">
            <v>Estaca tipo Raiz, diâmetro de 45 cm, sem armação, em solo</v>
          </cell>
          <cell r="C710" t="str">
            <v>M</v>
          </cell>
          <cell r="D710">
            <v>523.5</v>
          </cell>
          <cell r="F710">
            <v>523.5</v>
          </cell>
        </row>
        <row r="711">
          <cell r="A711" t="str">
            <v>12.07.270</v>
          </cell>
          <cell r="B711" t="str">
            <v>Taxa de mobilização e desmobilização de equipamentos para execução de estaca tipo Raiz em rocha</v>
          </cell>
          <cell r="C711" t="str">
            <v>TX</v>
          </cell>
          <cell r="D711">
            <v>30305.5</v>
          </cell>
          <cell r="F711">
            <v>30305.5</v>
          </cell>
        </row>
        <row r="712">
          <cell r="A712" t="str">
            <v>12.07.271</v>
          </cell>
          <cell r="B712" t="str">
            <v>Estaca tipo Raiz, diâmetro de 31 cm, sem armação, em rocha</v>
          </cell>
          <cell r="C712" t="str">
            <v>M</v>
          </cell>
          <cell r="D712">
            <v>1183.8900000000001</v>
          </cell>
          <cell r="F712">
            <v>1183.8900000000001</v>
          </cell>
        </row>
        <row r="713">
          <cell r="A713" t="str">
            <v>12.07.272</v>
          </cell>
          <cell r="B713" t="str">
            <v>Estaca tipo Raiz, diâmetro de 41 cm, sem armação, em rocha</v>
          </cell>
          <cell r="C713" t="str">
            <v>M</v>
          </cell>
          <cell r="D713">
            <v>1379.02</v>
          </cell>
          <cell r="F713">
            <v>1379.02</v>
          </cell>
        </row>
        <row r="714">
          <cell r="A714" t="str">
            <v>12.07.273</v>
          </cell>
          <cell r="B714" t="str">
            <v>Estaca tipo Raiz, diâmetro de 45 cm, sem armação, em rocha</v>
          </cell>
          <cell r="C714" t="str">
            <v>M</v>
          </cell>
          <cell r="D714">
            <v>1596.87</v>
          </cell>
          <cell r="F714">
            <v>1596.87</v>
          </cell>
        </row>
        <row r="715">
          <cell r="A715" t="str">
            <v>12.07.274</v>
          </cell>
          <cell r="B715" t="str">
            <v>Estaca tipo Raiz, diâmetro de 15 cm para 25 t, sem armação e sem argamassa, em rocha</v>
          </cell>
          <cell r="C715" t="str">
            <v>M</v>
          </cell>
          <cell r="D715">
            <v>756.12</v>
          </cell>
          <cell r="F715">
            <v>756.12</v>
          </cell>
        </row>
        <row r="716">
          <cell r="A716" t="str">
            <v>12.07.275</v>
          </cell>
          <cell r="B716" t="str">
            <v>Estaca tipo Raiz, diâmetro de 20 cm para 50 t, sem armação e sem argamassa, em rocha</v>
          </cell>
          <cell r="C716" t="str">
            <v>M</v>
          </cell>
          <cell r="D716">
            <v>869.22</v>
          </cell>
          <cell r="F716">
            <v>869.22</v>
          </cell>
        </row>
        <row r="717">
          <cell r="A717" t="str">
            <v>12.07.511</v>
          </cell>
          <cell r="B717" t="str">
            <v>Injeção de argamassa de cimento e areia em estaca raiz - sobreconsumo</v>
          </cell>
          <cell r="C717" t="str">
            <v>M3</v>
          </cell>
          <cell r="D717">
            <v>663.85</v>
          </cell>
          <cell r="F717">
            <v>663.85</v>
          </cell>
        </row>
        <row r="718">
          <cell r="A718" t="str">
            <v>12.09</v>
          </cell>
          <cell r="B718" t="str">
            <v>Tubulão</v>
          </cell>
        </row>
        <row r="719">
          <cell r="A719" t="str">
            <v>12.09.010</v>
          </cell>
          <cell r="B719" t="str">
            <v>Taxa de mobilização e desmobilização de equipamentos para execução de tubulão escavado mecanicamente</v>
          </cell>
          <cell r="C719" t="str">
            <v>TX</v>
          </cell>
          <cell r="D719">
            <v>2077.2199999999998</v>
          </cell>
          <cell r="F719">
            <v>2077.2199999999998</v>
          </cell>
        </row>
        <row r="720">
          <cell r="A720" t="str">
            <v>12.09.020</v>
          </cell>
          <cell r="B720" t="str">
            <v>Abertura de fuste mecanizado diâmetro de 50 cm</v>
          </cell>
          <cell r="C720" t="str">
            <v>M</v>
          </cell>
          <cell r="D720">
            <v>40.130000000000003</v>
          </cell>
          <cell r="F720">
            <v>40.130000000000003</v>
          </cell>
        </row>
        <row r="721">
          <cell r="A721" t="str">
            <v>12.09.040</v>
          </cell>
          <cell r="B721" t="str">
            <v>Abertura de fuste mecanizado diâmetro de 60 cm</v>
          </cell>
          <cell r="C721" t="str">
            <v>M</v>
          </cell>
          <cell r="D721">
            <v>46.32</v>
          </cell>
          <cell r="F721">
            <v>46.32</v>
          </cell>
        </row>
        <row r="722">
          <cell r="A722" t="str">
            <v>12.09.060</v>
          </cell>
          <cell r="B722" t="str">
            <v>Abertura de fuste mecanizado diâmetro de 80 cm</v>
          </cell>
          <cell r="C722" t="str">
            <v>M</v>
          </cell>
          <cell r="D722">
            <v>70.56</v>
          </cell>
          <cell r="F722">
            <v>70.56</v>
          </cell>
        </row>
        <row r="723">
          <cell r="A723" t="str">
            <v>12.09.140</v>
          </cell>
          <cell r="B723" t="str">
            <v>Escavação manual em campo aberto para tubulão, fuste e/ou base</v>
          </cell>
          <cell r="C723" t="str">
            <v>M3</v>
          </cell>
          <cell r="E723">
            <v>502.4</v>
          </cell>
          <cell r="F723">
            <v>502.4</v>
          </cell>
        </row>
        <row r="724">
          <cell r="A724" t="str">
            <v>12.12</v>
          </cell>
          <cell r="B724" t="str">
            <v>Estaca hélice continua</v>
          </cell>
        </row>
        <row r="725">
          <cell r="A725" t="str">
            <v>12.12.010</v>
          </cell>
          <cell r="B725" t="str">
            <v>Taxa de mobilização e desmobilização de equipamentos para execução de estaca tipo hélice contínua em solo</v>
          </cell>
          <cell r="C725" t="str">
            <v>TX</v>
          </cell>
          <cell r="D725">
            <v>41680.870000000003</v>
          </cell>
          <cell r="F725">
            <v>41680.870000000003</v>
          </cell>
        </row>
        <row r="726">
          <cell r="A726" t="str">
            <v>12.12.014</v>
          </cell>
          <cell r="B726" t="str">
            <v>Estaca tipo hélice contínua, diâmetro de 25 cm em solo</v>
          </cell>
          <cell r="C726" t="str">
            <v>M</v>
          </cell>
          <cell r="D726">
            <v>42.57</v>
          </cell>
          <cell r="E726">
            <v>5.45</v>
          </cell>
          <cell r="F726">
            <v>48.02</v>
          </cell>
        </row>
        <row r="727">
          <cell r="A727" t="str">
            <v>12.12.016</v>
          </cell>
          <cell r="B727" t="str">
            <v>Estaca tipo hélice contínua, diâmetro de 30 cm em solo</v>
          </cell>
          <cell r="C727" t="str">
            <v>M</v>
          </cell>
          <cell r="D727">
            <v>54.06</v>
          </cell>
          <cell r="E727">
            <v>5.45</v>
          </cell>
          <cell r="F727">
            <v>59.51</v>
          </cell>
        </row>
        <row r="728">
          <cell r="A728" t="str">
            <v>12.12.020</v>
          </cell>
          <cell r="B728" t="str">
            <v>Estaca tipo hélice contínua, diâmetro de 35 cm em solo</v>
          </cell>
          <cell r="C728" t="str">
            <v>M</v>
          </cell>
          <cell r="D728">
            <v>63.19</v>
          </cell>
          <cell r="E728">
            <v>5.45</v>
          </cell>
          <cell r="F728">
            <v>68.64</v>
          </cell>
        </row>
        <row r="729">
          <cell r="A729" t="str">
            <v>12.12.060</v>
          </cell>
          <cell r="B729" t="str">
            <v>Estaca tipo hélice contínua, diâmetro de 40 cm em solo</v>
          </cell>
          <cell r="C729" t="str">
            <v>M</v>
          </cell>
          <cell r="D729">
            <v>73.63</v>
          </cell>
          <cell r="E729">
            <v>5.45</v>
          </cell>
          <cell r="F729">
            <v>79.08</v>
          </cell>
        </row>
        <row r="730">
          <cell r="A730" t="str">
            <v>12.12.070</v>
          </cell>
          <cell r="B730" t="str">
            <v>Estaca tipo hélice contínua, diâmetro de 50 cm em solo</v>
          </cell>
          <cell r="C730" t="str">
            <v>M</v>
          </cell>
          <cell r="D730">
            <v>95.5</v>
          </cell>
          <cell r="E730">
            <v>5.45</v>
          </cell>
          <cell r="F730">
            <v>100.95</v>
          </cell>
        </row>
        <row r="731">
          <cell r="A731" t="str">
            <v>12.12.074</v>
          </cell>
          <cell r="B731" t="str">
            <v>Estaca tipo hélice contínua, diâmetro de 60 cm em solo</v>
          </cell>
          <cell r="C731" t="str">
            <v>M</v>
          </cell>
          <cell r="D731">
            <v>113.02</v>
          </cell>
          <cell r="E731">
            <v>5.45</v>
          </cell>
          <cell r="F731">
            <v>118.47</v>
          </cell>
        </row>
        <row r="732">
          <cell r="A732" t="str">
            <v>12.12.090</v>
          </cell>
          <cell r="B732" t="str">
            <v>Estaca tipo hélice contínua, diâmetro de 70 cm em solo</v>
          </cell>
          <cell r="C732" t="str">
            <v>M</v>
          </cell>
          <cell r="D732">
            <v>150.31</v>
          </cell>
          <cell r="E732">
            <v>5.45</v>
          </cell>
          <cell r="F732">
            <v>155.76</v>
          </cell>
        </row>
        <row r="733">
          <cell r="A733" t="str">
            <v>12.12.100</v>
          </cell>
          <cell r="B733" t="str">
            <v>Estaca tipo hélice contínua, diâmetro de 80 cm em solo</v>
          </cell>
          <cell r="C733" t="str">
            <v>M</v>
          </cell>
          <cell r="D733">
            <v>185.48</v>
          </cell>
          <cell r="E733">
            <v>5.45</v>
          </cell>
          <cell r="F733">
            <v>190.93</v>
          </cell>
        </row>
        <row r="734">
          <cell r="A734" t="str">
            <v>12.14</v>
          </cell>
          <cell r="B734" t="str">
            <v>Estaca escavada com injeção ou micro estaca</v>
          </cell>
        </row>
        <row r="735">
          <cell r="A735" t="str">
            <v>12.14.010</v>
          </cell>
          <cell r="B735" t="str">
            <v>Taxa de mobilização e desmobilização de equipamentos para execução de estacas escavadas com injeção ou microestaca</v>
          </cell>
          <cell r="C735" t="str">
            <v>TX</v>
          </cell>
          <cell r="D735">
            <v>28814.53</v>
          </cell>
          <cell r="F735">
            <v>28814.53</v>
          </cell>
        </row>
        <row r="736">
          <cell r="A736" t="str">
            <v>12.14.040</v>
          </cell>
          <cell r="B736" t="str">
            <v>Estaca escavada com injeção ou microestaca, diâmetro de 16 cm</v>
          </cell>
          <cell r="C736" t="str">
            <v>M</v>
          </cell>
          <cell r="D736">
            <v>338.97</v>
          </cell>
          <cell r="E736">
            <v>24.56</v>
          </cell>
          <cell r="F736">
            <v>363.53</v>
          </cell>
        </row>
        <row r="737">
          <cell r="A737" t="str">
            <v>12.14.050</v>
          </cell>
          <cell r="B737" t="str">
            <v>Estaca escavada com injeção ou microestaca, diâmetro de 20 cm</v>
          </cell>
          <cell r="C737" t="str">
            <v>M</v>
          </cell>
          <cell r="D737">
            <v>421.95</v>
          </cell>
          <cell r="E737">
            <v>37.53</v>
          </cell>
          <cell r="F737">
            <v>459.48</v>
          </cell>
        </row>
        <row r="738">
          <cell r="A738" t="str">
            <v>12.14.060</v>
          </cell>
          <cell r="B738" t="str">
            <v>Estaca escavada com injeção ou microestaca, diâmetro de 25 cm</v>
          </cell>
          <cell r="C738" t="str">
            <v>M</v>
          </cell>
          <cell r="D738">
            <v>492.16</v>
          </cell>
          <cell r="E738">
            <v>44.02</v>
          </cell>
          <cell r="F738">
            <v>536.17999999999995</v>
          </cell>
        </row>
        <row r="739">
          <cell r="A739" t="str">
            <v>13</v>
          </cell>
          <cell r="B739" t="str">
            <v>LAJE E PAINEL DE FECHAMENTO PRE-FABRICADOS</v>
          </cell>
        </row>
        <row r="740">
          <cell r="A740" t="str">
            <v>13.01</v>
          </cell>
          <cell r="B740" t="str">
            <v>Laje pre-fabricada mista em vigotas treplicadas e lajotas</v>
          </cell>
        </row>
        <row r="741">
          <cell r="A741" t="str">
            <v>13.01.130</v>
          </cell>
          <cell r="B741" t="str">
            <v>Laje pré-fabricada mista vigota treliçada/lajota cerâmica - LT 12 (8+4) e capa com concreto de 25 MPa</v>
          </cell>
          <cell r="C741" t="str">
            <v>M2</v>
          </cell>
          <cell r="D741">
            <v>123.97</v>
          </cell>
          <cell r="E741">
            <v>32.979999999999997</v>
          </cell>
          <cell r="F741">
            <v>156.94999999999999</v>
          </cell>
        </row>
        <row r="742">
          <cell r="A742" t="str">
            <v>13.01.150</v>
          </cell>
          <cell r="B742" t="str">
            <v>Laje pré-fabricada mista vigota treliçada/lajota cerâmica - LT 16 (12+4) e capa com concreto de 25 MPa</v>
          </cell>
          <cell r="C742" t="str">
            <v>M2</v>
          </cell>
          <cell r="D742">
            <v>129.6</v>
          </cell>
          <cell r="E742">
            <v>36.270000000000003</v>
          </cell>
          <cell r="F742">
            <v>165.87</v>
          </cell>
        </row>
        <row r="743">
          <cell r="A743" t="str">
            <v>13.01.170</v>
          </cell>
          <cell r="B743" t="str">
            <v>Laje pré-fabricada mista vigota treliçada/lajota cerâmica - LT 20 (16+4) e capa com concreto de 25 MPa</v>
          </cell>
          <cell r="C743" t="str">
            <v>M2</v>
          </cell>
          <cell r="D743">
            <v>161.63999999999999</v>
          </cell>
          <cell r="E743">
            <v>39.56</v>
          </cell>
          <cell r="F743">
            <v>201.2</v>
          </cell>
        </row>
        <row r="744">
          <cell r="A744" t="str">
            <v>13.01.190</v>
          </cell>
          <cell r="B744" t="str">
            <v>Laje pré-fabricada mista vigota treliçada/lajota cerâmica - LT 24 (20+4) e capa com concreto de 25 MPa</v>
          </cell>
          <cell r="C744" t="str">
            <v>M2</v>
          </cell>
          <cell r="D744">
            <v>166.15</v>
          </cell>
          <cell r="E744">
            <v>42.85</v>
          </cell>
          <cell r="F744">
            <v>209</v>
          </cell>
        </row>
        <row r="745">
          <cell r="A745" t="str">
            <v>13.01.210</v>
          </cell>
          <cell r="B745" t="str">
            <v>Laje pré-fabricada mista vigota treliçada/lajota cerâmica - LT 30 (24+6) e capa com concreto de 25 MPa</v>
          </cell>
          <cell r="C745" t="str">
            <v>M2</v>
          </cell>
          <cell r="D745">
            <v>218.79</v>
          </cell>
          <cell r="E745">
            <v>47.04</v>
          </cell>
          <cell r="F745">
            <v>265.83</v>
          </cell>
        </row>
        <row r="746">
          <cell r="A746" t="str">
            <v>13.01.310</v>
          </cell>
          <cell r="B746" t="str">
            <v>Laje pré-fabricada unidirecional em viga treliçada/lajota em EPS LT 12 (8 + 4), com capa de concreto de 25 MPa</v>
          </cell>
          <cell r="C746" t="str">
            <v>M2</v>
          </cell>
          <cell r="D746">
            <v>143.41999999999999</v>
          </cell>
          <cell r="E746">
            <v>36.270000000000003</v>
          </cell>
          <cell r="F746">
            <v>179.69</v>
          </cell>
        </row>
        <row r="747">
          <cell r="A747" t="str">
            <v>13.01.320</v>
          </cell>
          <cell r="B747" t="str">
            <v>Laje pré-fabricada unidirecional em viga treliçada/lajota em EPS LT 16 (12 + 4), com capa de concreto de 25 MPa</v>
          </cell>
          <cell r="C747" t="str">
            <v>M2</v>
          </cell>
          <cell r="D747">
            <v>165.55</v>
          </cell>
          <cell r="E747">
            <v>36.270000000000003</v>
          </cell>
          <cell r="F747">
            <v>201.82</v>
          </cell>
        </row>
        <row r="748">
          <cell r="A748" t="str">
            <v>13.01.330</v>
          </cell>
          <cell r="B748" t="str">
            <v>Laje pré-fabricada unidirecional em viga treliçada/lajota em EPS LT 20 (16 + 4), com capa de concreto de 25 MPa</v>
          </cell>
          <cell r="C748" t="str">
            <v>M2</v>
          </cell>
          <cell r="D748">
            <v>205.27</v>
          </cell>
          <cell r="E748">
            <v>39.56</v>
          </cell>
          <cell r="F748">
            <v>244.83</v>
          </cell>
        </row>
        <row r="749">
          <cell r="A749" t="str">
            <v>13.01.340</v>
          </cell>
          <cell r="B749" t="str">
            <v>Laje pré-fabricada unidirecional em viga treliçada/lajota em EPS LT 25 (20 + 5), com capa de concreto de 25 MPa</v>
          </cell>
          <cell r="C749" t="str">
            <v>M2</v>
          </cell>
          <cell r="D749">
            <v>224.7</v>
          </cell>
          <cell r="E749">
            <v>42.85</v>
          </cell>
          <cell r="F749">
            <v>267.55</v>
          </cell>
        </row>
        <row r="750">
          <cell r="A750" t="str">
            <v>13.01.350</v>
          </cell>
          <cell r="B750" t="str">
            <v>Laje pré-fabricada unidirecional em viga treliçada/lajota em EPS LT 30 (25 + 5), com capa de concreto de 25 MPa</v>
          </cell>
          <cell r="C750" t="str">
            <v>M2</v>
          </cell>
          <cell r="D750">
            <v>243.72</v>
          </cell>
          <cell r="E750">
            <v>47.04</v>
          </cell>
          <cell r="F750">
            <v>290.76</v>
          </cell>
        </row>
        <row r="751">
          <cell r="A751" t="str">
            <v>13.02</v>
          </cell>
          <cell r="B751" t="str">
            <v>Laje pre-fabricada mista em vigotas protendidas e lajotas</v>
          </cell>
        </row>
        <row r="752">
          <cell r="A752" t="str">
            <v>13.02.150</v>
          </cell>
          <cell r="B752" t="str">
            <v>Laje pré-fabricada mista vigota protendida/lajota cerâmica - LP 12 (8+4) e capa com concreto de 25 MPa</v>
          </cell>
          <cell r="C752" t="str">
            <v>M2</v>
          </cell>
          <cell r="D752">
            <v>169.35</v>
          </cell>
          <cell r="E752">
            <v>36.270000000000003</v>
          </cell>
          <cell r="F752">
            <v>205.62</v>
          </cell>
        </row>
        <row r="753">
          <cell r="A753" t="str">
            <v>13.02.170</v>
          </cell>
          <cell r="B753" t="str">
            <v>Laje pré-fabricada mista vigota protendida/lajota cerâmica - LP 16 (12+4) e capa com concreto de 25 MPa</v>
          </cell>
          <cell r="C753" t="str">
            <v>M2</v>
          </cell>
          <cell r="D753">
            <v>186.16</v>
          </cell>
          <cell r="E753">
            <v>39.56</v>
          </cell>
          <cell r="F753">
            <v>225.72</v>
          </cell>
        </row>
        <row r="754">
          <cell r="A754" t="str">
            <v>13.02.190</v>
          </cell>
          <cell r="B754" t="str">
            <v>Laje pré-fabricada mista vigota protendida/lajota cerâmica - LP 20 (16+4) e capa com concreto de 25 MPa</v>
          </cell>
          <cell r="C754" t="str">
            <v>M2</v>
          </cell>
          <cell r="D754">
            <v>204.09</v>
          </cell>
          <cell r="E754">
            <v>42.85</v>
          </cell>
          <cell r="F754">
            <v>246.94</v>
          </cell>
        </row>
        <row r="755">
          <cell r="A755" t="str">
            <v>13.02.210</v>
          </cell>
          <cell r="B755" t="str">
            <v>Laje pré-fabricada mista vigota protendida/lajota cerâmica - LP 25 (20+5) e capa com concreto de 25 MPa</v>
          </cell>
          <cell r="C755" t="str">
            <v>M2</v>
          </cell>
          <cell r="D755">
            <v>213.28</v>
          </cell>
          <cell r="E755">
            <v>47.04</v>
          </cell>
          <cell r="F755">
            <v>260.32</v>
          </cell>
        </row>
        <row r="756">
          <cell r="A756" t="str">
            <v>13.05</v>
          </cell>
          <cell r="B756" t="str">
            <v>Pre-laje</v>
          </cell>
        </row>
        <row r="757">
          <cell r="A757" t="str">
            <v>13.05.084</v>
          </cell>
          <cell r="B757" t="str">
            <v>Pré-laje em painel pré-fabricado treliçado, com EPS, H= 12 cm</v>
          </cell>
          <cell r="C757" t="str">
            <v>M2</v>
          </cell>
          <cell r="D757">
            <v>155.62</v>
          </cell>
          <cell r="E757">
            <v>11.06</v>
          </cell>
          <cell r="F757">
            <v>166.68</v>
          </cell>
        </row>
        <row r="758">
          <cell r="A758" t="str">
            <v>13.05.090</v>
          </cell>
          <cell r="B758" t="str">
            <v>Pré-laje em painel pré-fabricado treliçado, com EPS, H= 16 cm</v>
          </cell>
          <cell r="C758" t="str">
            <v>M2</v>
          </cell>
          <cell r="D758">
            <v>172.89</v>
          </cell>
          <cell r="E758">
            <v>11.63</v>
          </cell>
          <cell r="F758">
            <v>184.52</v>
          </cell>
        </row>
        <row r="759">
          <cell r="A759" t="str">
            <v>13.05.094</v>
          </cell>
          <cell r="B759" t="str">
            <v>Pré-laje em painel pré-fabricado treliçado, com EPS, H= 20 cm</v>
          </cell>
          <cell r="C759" t="str">
            <v>M2</v>
          </cell>
          <cell r="D759">
            <v>187.82</v>
          </cell>
          <cell r="E759">
            <v>12.2</v>
          </cell>
          <cell r="F759">
            <v>200.02</v>
          </cell>
        </row>
        <row r="760">
          <cell r="A760" t="str">
            <v>13.05.096</v>
          </cell>
          <cell r="B760" t="str">
            <v>Pré-laje em painel pré-fabricado treliçado, com EPS, H= 25 cm</v>
          </cell>
          <cell r="C760" t="str">
            <v>M2</v>
          </cell>
          <cell r="D760">
            <v>258.82</v>
          </cell>
          <cell r="E760">
            <v>12.42</v>
          </cell>
          <cell r="F760">
            <v>271.24</v>
          </cell>
        </row>
        <row r="761">
          <cell r="A761" t="str">
            <v>13.05.110</v>
          </cell>
          <cell r="B761" t="str">
            <v>Pré-laje em painel pré-fabricado treliçado, H= 12 cm</v>
          </cell>
          <cell r="C761" t="str">
            <v>M2</v>
          </cell>
          <cell r="D761">
            <v>153.75</v>
          </cell>
          <cell r="E761">
            <v>11.06</v>
          </cell>
          <cell r="F761">
            <v>164.81</v>
          </cell>
        </row>
        <row r="762">
          <cell r="A762" t="str">
            <v>13.05.150</v>
          </cell>
          <cell r="B762" t="str">
            <v>Pré-laje em painel pré-fabricado treliçado, H= 16 cm</v>
          </cell>
          <cell r="C762" t="str">
            <v>M2</v>
          </cell>
          <cell r="D762">
            <v>159.5</v>
          </cell>
          <cell r="E762">
            <v>11.63</v>
          </cell>
          <cell r="F762">
            <v>171.13</v>
          </cell>
        </row>
        <row r="763">
          <cell r="A763" t="str">
            <v>14</v>
          </cell>
          <cell r="B763" t="str">
            <v>ALVENARIA E ELEMENTO DIVISOR</v>
          </cell>
        </row>
        <row r="764">
          <cell r="A764" t="str">
            <v>14.01</v>
          </cell>
          <cell r="B764" t="str">
            <v>Alvenaria de fundação (embasamento)</v>
          </cell>
        </row>
        <row r="765">
          <cell r="A765" t="str">
            <v>14.01.020</v>
          </cell>
          <cell r="B765" t="str">
            <v>Alvenaria de embasamento em tijolo maciço comum</v>
          </cell>
          <cell r="C765" t="str">
            <v>M3</v>
          </cell>
          <cell r="D765">
            <v>661.16</v>
          </cell>
          <cell r="E765">
            <v>375.42</v>
          </cell>
          <cell r="F765">
            <v>1036.58</v>
          </cell>
        </row>
        <row r="766">
          <cell r="A766" t="str">
            <v>14.01.050</v>
          </cell>
          <cell r="B766" t="str">
            <v>Alvenaria de embasamento em bloco de concreto de 14 x 19 x 39 cm - classe A</v>
          </cell>
          <cell r="C766" t="str">
            <v>M2</v>
          </cell>
          <cell r="D766">
            <v>74.91</v>
          </cell>
          <cell r="E766">
            <v>36.020000000000003</v>
          </cell>
          <cell r="F766">
            <v>110.93</v>
          </cell>
        </row>
        <row r="767">
          <cell r="A767" t="str">
            <v>14.01.060</v>
          </cell>
          <cell r="B767" t="str">
            <v>Alvenaria de embasamento em bloco de concreto de 19 x 19 x 39 cm - classe A</v>
          </cell>
          <cell r="C767" t="str">
            <v>M2</v>
          </cell>
          <cell r="D767">
            <v>100.31</v>
          </cell>
          <cell r="E767">
            <v>36.840000000000003</v>
          </cell>
          <cell r="F767">
            <v>137.15</v>
          </cell>
        </row>
        <row r="768">
          <cell r="A768" t="str">
            <v>14.02</v>
          </cell>
          <cell r="B768" t="str">
            <v>Alvenaria com tijolo maciço comum ou especial</v>
          </cell>
        </row>
        <row r="769">
          <cell r="A769" t="str">
            <v>14.02.020</v>
          </cell>
          <cell r="B769" t="str">
            <v>Alvenaria de elevação de 1/4 tijolo maciço comum</v>
          </cell>
          <cell r="C769" t="str">
            <v>M2</v>
          </cell>
          <cell r="D769">
            <v>40.96</v>
          </cell>
          <cell r="E769">
            <v>46.36</v>
          </cell>
          <cell r="F769">
            <v>87.32</v>
          </cell>
        </row>
        <row r="770">
          <cell r="A770" t="str">
            <v>14.02.030</v>
          </cell>
          <cell r="B770" t="str">
            <v>Alvenaria de elevação de 1/2 tijolo maciço comum</v>
          </cell>
          <cell r="C770" t="str">
            <v>M2</v>
          </cell>
          <cell r="D770">
            <v>56.16</v>
          </cell>
          <cell r="E770">
            <v>73.37</v>
          </cell>
          <cell r="F770">
            <v>129.53</v>
          </cell>
        </row>
        <row r="771">
          <cell r="A771" t="str">
            <v>14.02.040</v>
          </cell>
          <cell r="B771" t="str">
            <v>Alvenaria de elevação de 1 tijolo maciço comum</v>
          </cell>
          <cell r="C771" t="str">
            <v>M2</v>
          </cell>
          <cell r="D771">
            <v>124.36</v>
          </cell>
          <cell r="E771">
            <v>119.06</v>
          </cell>
          <cell r="F771">
            <v>243.42</v>
          </cell>
        </row>
        <row r="772">
          <cell r="A772" t="str">
            <v>14.02.050</v>
          </cell>
          <cell r="B772" t="str">
            <v>Alvenaria de elevação de 1 1/2 tijolo maciço comum</v>
          </cell>
          <cell r="C772" t="str">
            <v>M2</v>
          </cell>
          <cell r="D772">
            <v>179.62</v>
          </cell>
          <cell r="E772">
            <v>146.82</v>
          </cell>
          <cell r="F772">
            <v>326.44</v>
          </cell>
        </row>
        <row r="773">
          <cell r="A773" t="str">
            <v>14.02.070</v>
          </cell>
          <cell r="B773" t="str">
            <v>Alvenaria de elevação de 1/2 tijolo maciço aparente</v>
          </cell>
          <cell r="C773" t="str">
            <v>M2</v>
          </cell>
          <cell r="D773">
            <v>151.30000000000001</v>
          </cell>
          <cell r="E773">
            <v>73.37</v>
          </cell>
          <cell r="F773">
            <v>224.67</v>
          </cell>
        </row>
        <row r="774">
          <cell r="A774" t="str">
            <v>14.02.080</v>
          </cell>
          <cell r="B774" t="str">
            <v>Alvenaria de elevação de 1 tijolo maciço aparente</v>
          </cell>
          <cell r="C774" t="str">
            <v>M2</v>
          </cell>
          <cell r="D774">
            <v>343.04</v>
          </cell>
          <cell r="E774">
            <v>119.06</v>
          </cell>
          <cell r="F774">
            <v>462.1</v>
          </cell>
        </row>
        <row r="775">
          <cell r="A775" t="str">
            <v>14.03</v>
          </cell>
          <cell r="B775" t="str">
            <v>Alvenaria com tijolo laminado aparente</v>
          </cell>
        </row>
        <row r="776">
          <cell r="A776" t="str">
            <v>14.03.020</v>
          </cell>
          <cell r="B776" t="str">
            <v>Alvenaria de elevação de 1/4 tijolo laminado</v>
          </cell>
          <cell r="C776" t="str">
            <v>M2</v>
          </cell>
          <cell r="D776">
            <v>143.72</v>
          </cell>
          <cell r="E776">
            <v>65.39</v>
          </cell>
          <cell r="F776">
            <v>209.11</v>
          </cell>
        </row>
        <row r="777">
          <cell r="A777" t="str">
            <v>14.03.040</v>
          </cell>
          <cell r="B777" t="str">
            <v>Alvenaria de elevação de 1/2 tijolo laminado</v>
          </cell>
          <cell r="C777" t="str">
            <v>M2</v>
          </cell>
          <cell r="D777">
            <v>271.18</v>
          </cell>
          <cell r="E777">
            <v>123.32</v>
          </cell>
          <cell r="F777">
            <v>394.5</v>
          </cell>
        </row>
        <row r="778">
          <cell r="A778" t="str">
            <v>14.03.060</v>
          </cell>
          <cell r="B778" t="str">
            <v>Alvenaria de elevação de 1 tijolo laminado</v>
          </cell>
          <cell r="C778" t="str">
            <v>M2</v>
          </cell>
          <cell r="D778">
            <v>560.74</v>
          </cell>
          <cell r="E778">
            <v>172.49</v>
          </cell>
          <cell r="F778">
            <v>733.23</v>
          </cell>
        </row>
        <row r="779">
          <cell r="A779" t="str">
            <v>14.04</v>
          </cell>
          <cell r="B779" t="str">
            <v>Alvenaria com bloco cerâmico de vedação</v>
          </cell>
        </row>
        <row r="780">
          <cell r="A780" t="str">
            <v>14.04.200</v>
          </cell>
          <cell r="B780" t="str">
            <v>Alvenaria de bloco cerâmico de vedação de 9 cm</v>
          </cell>
          <cell r="C780" t="str">
            <v>M2</v>
          </cell>
          <cell r="D780">
            <v>39.1</v>
          </cell>
          <cell r="E780">
            <v>33.19</v>
          </cell>
          <cell r="F780">
            <v>72.290000000000006</v>
          </cell>
        </row>
        <row r="781">
          <cell r="A781" t="str">
            <v>14.04.210</v>
          </cell>
          <cell r="B781" t="str">
            <v>Alvenaria de bloco cerâmico de vedação de 14 cm</v>
          </cell>
          <cell r="C781" t="str">
            <v>M2</v>
          </cell>
          <cell r="D781">
            <v>47.22</v>
          </cell>
          <cell r="E781">
            <v>36.020000000000003</v>
          </cell>
          <cell r="F781">
            <v>83.24</v>
          </cell>
        </row>
        <row r="782">
          <cell r="A782" t="str">
            <v>14.04.220</v>
          </cell>
          <cell r="B782" t="str">
            <v>Alvenaria de bloco cerâmico de vedação de 19 cm</v>
          </cell>
          <cell r="C782" t="str">
            <v>M2</v>
          </cell>
          <cell r="D782">
            <v>57.93</v>
          </cell>
          <cell r="E782">
            <v>38.659999999999997</v>
          </cell>
          <cell r="F782">
            <v>96.59</v>
          </cell>
        </row>
        <row r="783">
          <cell r="A783" t="str">
            <v>14.05</v>
          </cell>
          <cell r="B783" t="str">
            <v>Alvenaria com bloco cerâmico estrutural</v>
          </cell>
        </row>
        <row r="784">
          <cell r="A784" t="str">
            <v>14.05.050</v>
          </cell>
          <cell r="B784" t="str">
            <v>Alvenaria de bloco cerâmico estrutural de 14 cm</v>
          </cell>
          <cell r="C784" t="str">
            <v>M2</v>
          </cell>
          <cell r="D784">
            <v>45.63</v>
          </cell>
          <cell r="E784">
            <v>36.020000000000003</v>
          </cell>
          <cell r="F784">
            <v>81.650000000000006</v>
          </cell>
        </row>
        <row r="785">
          <cell r="A785" t="str">
            <v>14.05.060</v>
          </cell>
          <cell r="B785" t="str">
            <v>Alvenaria de bloco cerâmico estrutural de 19 cm</v>
          </cell>
          <cell r="C785" t="str">
            <v>M2</v>
          </cell>
          <cell r="D785">
            <v>59.88</v>
          </cell>
          <cell r="E785">
            <v>38.659999999999997</v>
          </cell>
          <cell r="F785">
            <v>98.54</v>
          </cell>
        </row>
        <row r="786">
          <cell r="A786" t="str">
            <v>14.10</v>
          </cell>
          <cell r="B786" t="str">
            <v>Alvenaria com bloco de concreto de vedação</v>
          </cell>
        </row>
        <row r="787">
          <cell r="A787" t="str">
            <v>14.10.101</v>
          </cell>
          <cell r="B787" t="str">
            <v>Alvenaria de bloco de concreto de vedação de 9 cm - classe C</v>
          </cell>
          <cell r="C787" t="str">
            <v>M2</v>
          </cell>
          <cell r="D787">
            <v>45.06</v>
          </cell>
          <cell r="E787">
            <v>33.19</v>
          </cell>
          <cell r="F787">
            <v>78.25</v>
          </cell>
        </row>
        <row r="788">
          <cell r="A788" t="str">
            <v>14.10.111</v>
          </cell>
          <cell r="B788" t="str">
            <v>Alvenaria de bloco de concreto de vedação de 14 cm - classe C</v>
          </cell>
          <cell r="C788" t="str">
            <v>M2</v>
          </cell>
          <cell r="D788">
            <v>58.26</v>
          </cell>
          <cell r="E788">
            <v>36.020000000000003</v>
          </cell>
          <cell r="F788">
            <v>94.28</v>
          </cell>
        </row>
        <row r="789">
          <cell r="A789" t="str">
            <v>14.10.121</v>
          </cell>
          <cell r="B789" t="str">
            <v>Alvenaria de bloco de concreto de vedação de 19 cm - classe C</v>
          </cell>
          <cell r="C789" t="str">
            <v>M2</v>
          </cell>
          <cell r="D789">
            <v>76.25</v>
          </cell>
          <cell r="E789">
            <v>36.840000000000003</v>
          </cell>
          <cell r="F789">
            <v>113.09</v>
          </cell>
        </row>
        <row r="790">
          <cell r="A790" t="str">
            <v>14.11</v>
          </cell>
          <cell r="B790" t="str">
            <v>Alvenaria com bloco de concreto estrutural</v>
          </cell>
        </row>
        <row r="791">
          <cell r="A791" t="str">
            <v>14.11.221</v>
          </cell>
          <cell r="B791" t="str">
            <v>Alvenaria de bloco de concreto estrutural 14 cm - classe B</v>
          </cell>
          <cell r="C791" t="str">
            <v>M2</v>
          </cell>
          <cell r="D791">
            <v>71.790000000000006</v>
          </cell>
          <cell r="E791">
            <v>40.56</v>
          </cell>
          <cell r="F791">
            <v>112.35</v>
          </cell>
        </row>
        <row r="792">
          <cell r="A792" t="str">
            <v>14.11.231</v>
          </cell>
          <cell r="B792" t="str">
            <v>Alvenaria de bloco de concreto estrutural 19 cm - classe B</v>
          </cell>
          <cell r="C792" t="str">
            <v>M2</v>
          </cell>
          <cell r="D792">
            <v>82.86</v>
          </cell>
          <cell r="E792">
            <v>41.58</v>
          </cell>
          <cell r="F792">
            <v>124.44</v>
          </cell>
        </row>
        <row r="793">
          <cell r="A793" t="str">
            <v>14.11.261</v>
          </cell>
          <cell r="B793" t="str">
            <v>Alvenaria de bloco de concreto estrutural 14 cm - classe A</v>
          </cell>
          <cell r="C793" t="str">
            <v>M2</v>
          </cell>
          <cell r="D793">
            <v>75.69</v>
          </cell>
          <cell r="E793">
            <v>53.7</v>
          </cell>
          <cell r="F793">
            <v>129.38999999999999</v>
          </cell>
        </row>
        <row r="794">
          <cell r="A794" t="str">
            <v>14.11.271</v>
          </cell>
          <cell r="B794" t="str">
            <v>Alvenaria de bloco de concreto estrutural 19 cm - classe A</v>
          </cell>
          <cell r="C794" t="str">
            <v>M2</v>
          </cell>
          <cell r="D794">
            <v>101.45</v>
          </cell>
          <cell r="E794">
            <v>57.23</v>
          </cell>
          <cell r="F794">
            <v>158.68</v>
          </cell>
        </row>
        <row r="795">
          <cell r="A795" t="str">
            <v>14.15</v>
          </cell>
          <cell r="B795" t="str">
            <v>Alvenaria de concreto celular ou silico calcário</v>
          </cell>
        </row>
        <row r="796">
          <cell r="A796" t="str">
            <v>14.15.060</v>
          </cell>
          <cell r="B796" t="str">
            <v>Alvenaria em bloco de concreto celular autoclavado de 10 cm, uso revestido - classe C25</v>
          </cell>
          <cell r="C796" t="str">
            <v>M2</v>
          </cell>
          <cell r="D796">
            <v>97.99</v>
          </cell>
          <cell r="E796">
            <v>15.73</v>
          </cell>
          <cell r="F796">
            <v>113.72</v>
          </cell>
        </row>
        <row r="797">
          <cell r="A797" t="str">
            <v>14.15.100</v>
          </cell>
          <cell r="B797" t="str">
            <v>Alvenaria em bloco de concreto celular autoclavado de 12,5 cm, uso revestido - classe C25</v>
          </cell>
          <cell r="C797" t="str">
            <v>M2</v>
          </cell>
          <cell r="D797">
            <v>112.03</v>
          </cell>
          <cell r="E797">
            <v>16.14</v>
          </cell>
          <cell r="F797">
            <v>128.16999999999999</v>
          </cell>
        </row>
        <row r="798">
          <cell r="A798" t="str">
            <v>14.15.120</v>
          </cell>
          <cell r="B798" t="str">
            <v>Alvenaria em bloco de concreto celular autoclavado de 15 cm, uso revestido - classe C25</v>
          </cell>
          <cell r="C798" t="str">
            <v>M2</v>
          </cell>
          <cell r="D798">
            <v>141.28</v>
          </cell>
          <cell r="E798">
            <v>16.34</v>
          </cell>
          <cell r="F798">
            <v>157.62</v>
          </cell>
        </row>
        <row r="799">
          <cell r="A799" t="str">
            <v>14.15.140</v>
          </cell>
          <cell r="B799" t="str">
            <v>Alvenaria em bloco de concreto celular autoclavado de 20 cm, uso revestido - classe C25</v>
          </cell>
          <cell r="C799" t="str">
            <v>M2</v>
          </cell>
          <cell r="D799">
            <v>173.54</v>
          </cell>
          <cell r="E799">
            <v>16.95</v>
          </cell>
          <cell r="F799">
            <v>190.49</v>
          </cell>
        </row>
        <row r="800">
          <cell r="A800" t="str">
            <v>14.20</v>
          </cell>
          <cell r="B800" t="str">
            <v>Pecas moldadas no local (vergas, pilaretes, etc.)</v>
          </cell>
        </row>
        <row r="801">
          <cell r="A801" t="str">
            <v>14.20.010</v>
          </cell>
          <cell r="B801" t="str">
            <v>Vergas, contravergas e pilaretes de concreto armado</v>
          </cell>
          <cell r="C801" t="str">
            <v>M3</v>
          </cell>
          <cell r="D801">
            <v>963.99</v>
          </cell>
          <cell r="E801">
            <v>856.87</v>
          </cell>
          <cell r="F801">
            <v>1820.86</v>
          </cell>
        </row>
        <row r="802">
          <cell r="A802" t="str">
            <v>14.20.020</v>
          </cell>
          <cell r="B802" t="str">
            <v>Cimalha em concreto com pingadeira</v>
          </cell>
          <cell r="C802" t="str">
            <v>M</v>
          </cell>
          <cell r="D802">
            <v>4.1399999999999997</v>
          </cell>
          <cell r="E802">
            <v>7.75</v>
          </cell>
          <cell r="F802">
            <v>11.89</v>
          </cell>
        </row>
        <row r="803">
          <cell r="A803" t="str">
            <v>14.28</v>
          </cell>
          <cell r="B803" t="str">
            <v>Elementos vazados (concreto, cerâmica e vidros)</v>
          </cell>
        </row>
        <row r="804">
          <cell r="A804" t="str">
            <v>14.28.012</v>
          </cell>
          <cell r="B804" t="str">
            <v>Elemento vazado em cerâmica, tipo quadriculado de 18 x 18 x 7 cm</v>
          </cell>
          <cell r="C804" t="str">
            <v>M2</v>
          </cell>
          <cell r="D804">
            <v>173.46</v>
          </cell>
          <cell r="E804">
            <v>81.510000000000005</v>
          </cell>
          <cell r="F804">
            <v>254.97</v>
          </cell>
        </row>
        <row r="805">
          <cell r="A805" t="str">
            <v>14.28.030</v>
          </cell>
          <cell r="B805" t="str">
            <v>Elemento vazado em concreto, tipo quadriculado de 39 x 39 x 10 cm</v>
          </cell>
          <cell r="C805" t="str">
            <v>M2</v>
          </cell>
          <cell r="D805">
            <v>150.94</v>
          </cell>
          <cell r="E805">
            <v>67.650000000000006</v>
          </cell>
          <cell r="F805">
            <v>218.59</v>
          </cell>
        </row>
        <row r="806">
          <cell r="A806" t="str">
            <v>14.28.096</v>
          </cell>
          <cell r="B806" t="str">
            <v>Elemento vazado em concreto, tipo veneziana de 39 x 39 x 10 cm</v>
          </cell>
          <cell r="C806" t="str">
            <v>M2</v>
          </cell>
          <cell r="D806">
            <v>150.1</v>
          </cell>
          <cell r="E806">
            <v>67.650000000000006</v>
          </cell>
          <cell r="F806">
            <v>217.75</v>
          </cell>
        </row>
        <row r="807">
          <cell r="A807" t="str">
            <v>14.28.100</v>
          </cell>
          <cell r="B807" t="str">
            <v>Elemento vazado em vidro, tipo veneziana capelinha de 20 x 10 x 10 cm</v>
          </cell>
          <cell r="C807" t="str">
            <v>M2</v>
          </cell>
          <cell r="D807">
            <v>1873.14</v>
          </cell>
          <cell r="E807">
            <v>183.48</v>
          </cell>
          <cell r="F807">
            <v>2056.62</v>
          </cell>
        </row>
        <row r="808">
          <cell r="A808" t="str">
            <v>14.28.140</v>
          </cell>
          <cell r="B808" t="str">
            <v>Elemento vazado em vidro, tipo veneziana de 20 x 20 x 6 cm</v>
          </cell>
          <cell r="C808" t="str">
            <v>M2</v>
          </cell>
          <cell r="D808">
            <v>1033.55</v>
          </cell>
          <cell r="E808">
            <v>121.83</v>
          </cell>
          <cell r="F808">
            <v>1155.3800000000001</v>
          </cell>
        </row>
        <row r="809">
          <cell r="A809" t="str">
            <v>14.30</v>
          </cell>
          <cell r="B809" t="str">
            <v>Divisória e fechamento</v>
          </cell>
        </row>
        <row r="810">
          <cell r="A810" t="str">
            <v>14.30.010</v>
          </cell>
          <cell r="B810" t="str">
            <v>Divisória em placas de granito com espessura de 3 cm</v>
          </cell>
          <cell r="C810" t="str">
            <v>M2</v>
          </cell>
          <cell r="D810">
            <v>1136.0899999999999</v>
          </cell>
          <cell r="E810">
            <v>78.900000000000006</v>
          </cell>
          <cell r="F810">
            <v>1214.99</v>
          </cell>
        </row>
        <row r="811">
          <cell r="A811" t="str">
            <v>14.30.020</v>
          </cell>
          <cell r="B811" t="str">
            <v>Divisória em placas de granilite com espessura de 3 cm</v>
          </cell>
          <cell r="C811" t="str">
            <v>M2</v>
          </cell>
          <cell r="D811">
            <v>263.05</v>
          </cell>
          <cell r="F811">
            <v>263.05</v>
          </cell>
        </row>
        <row r="812">
          <cell r="A812" t="str">
            <v>14.30.070</v>
          </cell>
          <cell r="B812" t="str">
            <v>Divisória sanitária em painel laminado melamínico estrutural com perfis em alumínio, inclusive ferragem completa para vão de porta</v>
          </cell>
          <cell r="C812" t="str">
            <v>M2</v>
          </cell>
          <cell r="D812">
            <v>835.68</v>
          </cell>
          <cell r="F812">
            <v>835.68</v>
          </cell>
        </row>
        <row r="813">
          <cell r="A813" t="str">
            <v>14.30.080</v>
          </cell>
          <cell r="B813" t="str">
            <v>Divisão para mictório em placas de mármore branco, com espessura de 3 cm</v>
          </cell>
          <cell r="C813" t="str">
            <v>M2</v>
          </cell>
          <cell r="D813">
            <v>1123.3699999999999</v>
          </cell>
          <cell r="E813">
            <v>78.900000000000006</v>
          </cell>
          <cell r="F813">
            <v>1202.27</v>
          </cell>
        </row>
        <row r="814">
          <cell r="A814" t="str">
            <v>14.30.110</v>
          </cell>
          <cell r="B814" t="str">
            <v>Divisória cega tipo naval, acabamento em laminado fenólico melamínico, com espessura de 3,5 cm</v>
          </cell>
          <cell r="C814" t="str">
            <v>M2</v>
          </cell>
          <cell r="D814">
            <v>154.71</v>
          </cell>
          <cell r="F814">
            <v>154.71</v>
          </cell>
        </row>
        <row r="815">
          <cell r="A815" t="str">
            <v>14.30.160</v>
          </cell>
          <cell r="B815" t="str">
            <v>Divisória em placas de gesso acartonado, resistência ao fogo 60 minutos, espessura 120/90mm - 1RF / 1RF LM</v>
          </cell>
          <cell r="C815" t="str">
            <v>M2</v>
          </cell>
          <cell r="D815">
            <v>211.16</v>
          </cell>
          <cell r="F815">
            <v>211.16</v>
          </cell>
        </row>
        <row r="816">
          <cell r="A816" t="str">
            <v>14.30.190</v>
          </cell>
          <cell r="B816" t="str">
            <v>Divisória cega tipo naval com miolo mineral, acabamento em laminado melamínico, com espessura de 3,5 cm</v>
          </cell>
          <cell r="C816" t="str">
            <v>M2</v>
          </cell>
          <cell r="D816">
            <v>206.71</v>
          </cell>
          <cell r="F816">
            <v>206.71</v>
          </cell>
        </row>
        <row r="817">
          <cell r="A817" t="str">
            <v>14.30.230</v>
          </cell>
          <cell r="B817" t="str">
            <v>Divisória painel/vidro/vidro tipo naval, acabamento em laminado fenólico melamínico, com espessura de 3,5 cm</v>
          </cell>
          <cell r="C817" t="str">
            <v>M2</v>
          </cell>
          <cell r="D817">
            <v>194.7</v>
          </cell>
          <cell r="F817">
            <v>194.7</v>
          </cell>
        </row>
        <row r="818">
          <cell r="A818" t="str">
            <v>14.30.260</v>
          </cell>
          <cell r="B818" t="str">
            <v>Divisória em placas de gesso acartonado, resistência ao fogo 30 minutos, espessura 73/48mm - 1ST / 1ST</v>
          </cell>
          <cell r="C818" t="str">
            <v>M2</v>
          </cell>
          <cell r="D818">
            <v>161.35</v>
          </cell>
          <cell r="F818">
            <v>161.35</v>
          </cell>
        </row>
        <row r="819">
          <cell r="A819" t="str">
            <v>14.30.270</v>
          </cell>
          <cell r="B819" t="str">
            <v>Divisória em placas de gesso acartonado, resistência ao fogo 30 minutos, espessura 73/48mm - 1ST / 1ST LM</v>
          </cell>
          <cell r="C819" t="str">
            <v>M2</v>
          </cell>
          <cell r="D819">
            <v>166.99</v>
          </cell>
          <cell r="F819">
            <v>166.99</v>
          </cell>
        </row>
        <row r="820">
          <cell r="A820" t="str">
            <v>14.30.300</v>
          </cell>
          <cell r="B820" t="str">
            <v>Divisória em placas de gesso acartonado, resistência ao fogo 30 minutos, espessura 100/70mm - 1ST / 1ST LM</v>
          </cell>
          <cell r="C820" t="str">
            <v>M2</v>
          </cell>
          <cell r="D820">
            <v>207.37</v>
          </cell>
          <cell r="F820">
            <v>207.37</v>
          </cell>
        </row>
        <row r="821">
          <cell r="A821" t="str">
            <v>14.30.310</v>
          </cell>
          <cell r="B821" t="str">
            <v>Divisória em placas de gesso acartonado, resistência ao fogo 30 minutos, espessura 100/70mm - 1ST / 1ST</v>
          </cell>
          <cell r="C821" t="str">
            <v>M2</v>
          </cell>
          <cell r="D821">
            <v>158.63</v>
          </cell>
          <cell r="F821">
            <v>158.63</v>
          </cell>
        </row>
        <row r="822">
          <cell r="A822" t="str">
            <v>14.30.410</v>
          </cell>
          <cell r="B822" t="str">
            <v>Divisória em placas de gesso acartonado, resistência ao fogo 30 minutos, espessura 100/70mm - 1RU / 1RU</v>
          </cell>
          <cell r="C822" t="str">
            <v>M2</v>
          </cell>
          <cell r="D822">
            <v>233.39</v>
          </cell>
          <cell r="F822">
            <v>233.39</v>
          </cell>
        </row>
        <row r="823">
          <cell r="A823" t="str">
            <v>14.30.440</v>
          </cell>
          <cell r="B823" t="str">
            <v>Divisória em placas duplas de gesso acartonado, resistência ao fogo 60 minutos, espessura 120/70mm - 2ST / 2ST LM</v>
          </cell>
          <cell r="C823" t="str">
            <v>M2</v>
          </cell>
          <cell r="D823">
            <v>253.84</v>
          </cell>
          <cell r="F823">
            <v>253.84</v>
          </cell>
        </row>
        <row r="824">
          <cell r="A824" t="str">
            <v>14.30.841</v>
          </cell>
          <cell r="B824" t="str">
            <v>Divisória cega tipo piso/teto em laminado melamínico de baixa pressão, com coluna estrutural em alumínio extrudado</v>
          </cell>
          <cell r="C824" t="str">
            <v>M2</v>
          </cell>
          <cell r="D824">
            <v>1512.01</v>
          </cell>
          <cell r="F824">
            <v>1512.01</v>
          </cell>
        </row>
        <row r="825">
          <cell r="A825" t="str">
            <v>14.30.842</v>
          </cell>
          <cell r="B825" t="str">
            <v>Divisória tipo piso/teto em vidro temperado simples, com coluna estrutural em alumínio extrudado</v>
          </cell>
          <cell r="C825" t="str">
            <v>M2</v>
          </cell>
          <cell r="D825">
            <v>891.22</v>
          </cell>
          <cell r="F825">
            <v>891.22</v>
          </cell>
        </row>
        <row r="826">
          <cell r="A826" t="str">
            <v>14.30.843</v>
          </cell>
          <cell r="B826" t="str">
            <v>Divisória tipo piso/teto em vidro temperado duplo e micro persianas, com coluna estrutural em alumínio extrudado</v>
          </cell>
          <cell r="C826" t="str">
            <v>M2</v>
          </cell>
          <cell r="D826">
            <v>1404.92</v>
          </cell>
          <cell r="F826">
            <v>1404.92</v>
          </cell>
        </row>
        <row r="827">
          <cell r="A827" t="str">
            <v>14.30.860</v>
          </cell>
          <cell r="B827" t="str">
            <v>Divisória em placas de granilite com espessura de 4 cm</v>
          </cell>
          <cell r="C827" t="str">
            <v>M2</v>
          </cell>
          <cell r="D827">
            <v>299.95</v>
          </cell>
          <cell r="E827">
            <v>73.209999999999994</v>
          </cell>
          <cell r="F827">
            <v>373.16</v>
          </cell>
        </row>
        <row r="828">
          <cell r="A828" t="str">
            <v>14.30.870</v>
          </cell>
          <cell r="B828" t="str">
            <v>Divisória em placas duplas de gesso acartonado, resistência ao fogo 120 minutos, espessura 130/70mm - 2RF / 2RF</v>
          </cell>
          <cell r="C828" t="str">
            <v>M2</v>
          </cell>
          <cell r="D828">
            <v>262.8</v>
          </cell>
          <cell r="F828">
            <v>262.8</v>
          </cell>
        </row>
        <row r="829">
          <cell r="A829" t="str">
            <v>14.30.880</v>
          </cell>
          <cell r="B829" t="str">
            <v>Divisória em placas duplas de gesso acartonado, resistência ao fogo 60 minutos, espessura 120/70mm - 2ST / 2RU</v>
          </cell>
          <cell r="C829" t="str">
            <v>M2</v>
          </cell>
          <cell r="D829">
            <v>289.41000000000003</v>
          </cell>
          <cell r="F829">
            <v>289.41000000000003</v>
          </cell>
        </row>
        <row r="830">
          <cell r="A830" t="str">
            <v>14.30.890</v>
          </cell>
          <cell r="B830" t="str">
            <v>Divisória em placas duplas de gesso acartonado, resistência ao fogo 60 minutos, espessura 120/70mm - 2RU / 2RU</v>
          </cell>
          <cell r="C830" t="str">
            <v>M2</v>
          </cell>
          <cell r="D830">
            <v>277.95</v>
          </cell>
          <cell r="F830">
            <v>277.95</v>
          </cell>
        </row>
        <row r="831">
          <cell r="A831" t="str">
            <v>14.30.900</v>
          </cell>
          <cell r="B831" t="str">
            <v>Divisória em placas duplas de gesso acartonado, resistência ao fogo 60 minutos, espessura 98/48mm - 2ST / 2ST LM</v>
          </cell>
          <cell r="C831" t="str">
            <v>M2</v>
          </cell>
          <cell r="D831">
            <v>234.94</v>
          </cell>
          <cell r="F831">
            <v>234.94</v>
          </cell>
        </row>
        <row r="832">
          <cell r="A832" t="str">
            <v>14.30.910</v>
          </cell>
          <cell r="B832" t="str">
            <v>Divisória em placas duplas de gesso acartonado, resistência ao fogo 60 minutos, espessura 98/48mm - 2RU / 2RU LM</v>
          </cell>
          <cell r="C832" t="str">
            <v>M2</v>
          </cell>
          <cell r="D832">
            <v>282.74</v>
          </cell>
          <cell r="F832">
            <v>282.74</v>
          </cell>
        </row>
        <row r="833">
          <cell r="A833" t="str">
            <v>14.30.920</v>
          </cell>
          <cell r="B833" t="str">
            <v>Divisória em placas duplas de gesso acartonado, resistência ao fogo 60 minutos, espessura 98/48mm - 2ST / 2RU LM</v>
          </cell>
          <cell r="C833" t="str">
            <v>M2</v>
          </cell>
          <cell r="D833">
            <v>256.43</v>
          </cell>
          <cell r="F833">
            <v>256.43</v>
          </cell>
        </row>
        <row r="834">
          <cell r="A834" t="str">
            <v>14.31</v>
          </cell>
          <cell r="B834" t="str">
            <v>Divisória e fechamento.</v>
          </cell>
        </row>
        <row r="835">
          <cell r="A835" t="str">
            <v>14.31.030</v>
          </cell>
          <cell r="B835" t="str">
            <v>Fechamento em placa cimentícia com espessura de 12 mm</v>
          </cell>
          <cell r="C835" t="str">
            <v>M2</v>
          </cell>
          <cell r="D835">
            <v>99.47</v>
          </cell>
          <cell r="E835">
            <v>130.65</v>
          </cell>
          <cell r="F835">
            <v>230.12</v>
          </cell>
        </row>
        <row r="836">
          <cell r="A836" t="str">
            <v>14.40</v>
          </cell>
          <cell r="B836" t="str">
            <v>Reparos, conservações e complementos - GRUPO 14</v>
          </cell>
        </row>
        <row r="837">
          <cell r="A837" t="str">
            <v>14.40.040</v>
          </cell>
          <cell r="B837" t="str">
            <v>Recolocação de divisórias em chapas com montantes metálicos</v>
          </cell>
          <cell r="C837" t="str">
            <v>M2</v>
          </cell>
          <cell r="E837">
            <v>45.31</v>
          </cell>
          <cell r="F837">
            <v>45.31</v>
          </cell>
        </row>
        <row r="838">
          <cell r="A838" t="str">
            <v>14.40.060</v>
          </cell>
          <cell r="B838" t="str">
            <v>Tela galvanizada para fixação de alvenaria com dimensão de 6x50cm</v>
          </cell>
          <cell r="C838" t="str">
            <v>UN</v>
          </cell>
          <cell r="D838">
            <v>2.08</v>
          </cell>
          <cell r="E838">
            <v>6.22</v>
          </cell>
          <cell r="F838">
            <v>8.3000000000000007</v>
          </cell>
        </row>
        <row r="839">
          <cell r="A839" t="str">
            <v>14.40.070</v>
          </cell>
          <cell r="B839" t="str">
            <v>Tela galvanizada para fixação de alvenaria com dimensão de 7,5x50cm</v>
          </cell>
          <cell r="C839" t="str">
            <v>UN</v>
          </cell>
          <cell r="D839">
            <v>2.2200000000000002</v>
          </cell>
          <cell r="E839">
            <v>6.22</v>
          </cell>
          <cell r="F839">
            <v>8.44</v>
          </cell>
        </row>
        <row r="840">
          <cell r="A840" t="str">
            <v>14.40.080</v>
          </cell>
          <cell r="B840" t="str">
            <v>Tela galvanizada para fixação de alvenaria com dimensão de 10,5x50cm</v>
          </cell>
          <cell r="C840" t="str">
            <v>UN</v>
          </cell>
          <cell r="D840">
            <v>2.76</v>
          </cell>
          <cell r="E840">
            <v>6.22</v>
          </cell>
          <cell r="F840">
            <v>8.98</v>
          </cell>
        </row>
        <row r="841">
          <cell r="A841" t="str">
            <v>14.40.090</v>
          </cell>
          <cell r="B841" t="str">
            <v>Tela galvanizada para fixação de alvenaria com dimensão de 12x50cm</v>
          </cell>
          <cell r="C841" t="str">
            <v>UN</v>
          </cell>
          <cell r="D841">
            <v>2.98</v>
          </cell>
          <cell r="E841">
            <v>6.22</v>
          </cell>
          <cell r="F841">
            <v>9.1999999999999993</v>
          </cell>
        </row>
        <row r="842">
          <cell r="A842" t="str">
            <v>14.40.100</v>
          </cell>
          <cell r="B842" t="str">
            <v>Tela galvanizada para fixação de alvenaria com dimensão de 17x50cm</v>
          </cell>
          <cell r="C842" t="str">
            <v>UN</v>
          </cell>
          <cell r="D842">
            <v>4.2</v>
          </cell>
          <cell r="E842">
            <v>6.22</v>
          </cell>
          <cell r="F842">
            <v>10.42</v>
          </cell>
        </row>
        <row r="843">
          <cell r="A843" t="str">
            <v>15</v>
          </cell>
          <cell r="B843" t="str">
            <v>ESTRUTURA EM MADEIRA, FERRO, ALUMINIO E CONCRETO</v>
          </cell>
        </row>
        <row r="844">
          <cell r="A844" t="str">
            <v>15.01</v>
          </cell>
          <cell r="B844" t="str">
            <v>Estrutura em madeira para cobertura</v>
          </cell>
        </row>
        <row r="845">
          <cell r="A845" t="str">
            <v>15.01.010</v>
          </cell>
          <cell r="B845" t="str">
            <v>Estrutura de madeira tesourada para telha de barro - vãos até 7,00 m</v>
          </cell>
          <cell r="C845" t="str">
            <v>M2</v>
          </cell>
          <cell r="D845">
            <v>120.76</v>
          </cell>
          <cell r="E845">
            <v>56.64</v>
          </cell>
          <cell r="F845">
            <v>177.4</v>
          </cell>
        </row>
        <row r="846">
          <cell r="A846" t="str">
            <v>15.01.020</v>
          </cell>
          <cell r="B846" t="str">
            <v>Estrutura de madeira tesourada para telha de barro - vãos de 7,01 a 10,00 m</v>
          </cell>
          <cell r="C846" t="str">
            <v>M2</v>
          </cell>
          <cell r="D846">
            <v>129.55000000000001</v>
          </cell>
          <cell r="E846">
            <v>58.9</v>
          </cell>
          <cell r="F846">
            <v>188.45</v>
          </cell>
        </row>
        <row r="847">
          <cell r="A847" t="str">
            <v>15.01.030</v>
          </cell>
          <cell r="B847" t="str">
            <v>Estrutura de madeira tesourada para telha de barro - vãos de 10,01 a 13,00 m</v>
          </cell>
          <cell r="C847" t="str">
            <v>M2</v>
          </cell>
          <cell r="D847">
            <v>138.33000000000001</v>
          </cell>
          <cell r="E847">
            <v>61.16</v>
          </cell>
          <cell r="F847">
            <v>199.49</v>
          </cell>
        </row>
        <row r="848">
          <cell r="A848" t="str">
            <v>15.01.040</v>
          </cell>
          <cell r="B848" t="str">
            <v>Estrutura de madeira tesourada para telha de barro - vãos de 13,01 a 18,00 m</v>
          </cell>
          <cell r="C848" t="str">
            <v>M2</v>
          </cell>
          <cell r="D848">
            <v>151.72</v>
          </cell>
          <cell r="E848">
            <v>65.7</v>
          </cell>
          <cell r="F848">
            <v>217.42</v>
          </cell>
        </row>
        <row r="849">
          <cell r="A849" t="str">
            <v>15.01.110</v>
          </cell>
          <cell r="B849" t="str">
            <v>Estrutura de madeira tesourada para telha perfil ondulado - vãos até 7,00 m</v>
          </cell>
          <cell r="C849" t="str">
            <v>M2</v>
          </cell>
          <cell r="D849">
            <v>82.8</v>
          </cell>
          <cell r="E849">
            <v>43.05</v>
          </cell>
          <cell r="F849">
            <v>125.85</v>
          </cell>
        </row>
        <row r="850">
          <cell r="A850" t="str">
            <v>15.01.120</v>
          </cell>
          <cell r="B850" t="str">
            <v>Estrutura de madeira tesourada para telha perfil ondulado - vãos 7,01 a 10,00 m</v>
          </cell>
          <cell r="C850" t="str">
            <v>M2</v>
          </cell>
          <cell r="D850">
            <v>91.59</v>
          </cell>
          <cell r="E850">
            <v>45.31</v>
          </cell>
          <cell r="F850">
            <v>136.9</v>
          </cell>
        </row>
        <row r="851">
          <cell r="A851" t="str">
            <v>15.01.130</v>
          </cell>
          <cell r="B851" t="str">
            <v>Estrutura de madeira tesourada para telha perfil ondulado - vãos 10,01 a 13,00 m</v>
          </cell>
          <cell r="C851" t="str">
            <v>M2</v>
          </cell>
          <cell r="D851">
            <v>100.37</v>
          </cell>
          <cell r="E851">
            <v>47.57</v>
          </cell>
          <cell r="F851">
            <v>147.94</v>
          </cell>
        </row>
        <row r="852">
          <cell r="A852" t="str">
            <v>15.01.140</v>
          </cell>
          <cell r="B852" t="str">
            <v>Estrutura de madeira tesourada para telha perfil ondulado - vãos 13,01 a 18,00 m</v>
          </cell>
          <cell r="C852" t="str">
            <v>M2</v>
          </cell>
          <cell r="D852">
            <v>109.56</v>
          </cell>
          <cell r="E852">
            <v>52.11</v>
          </cell>
          <cell r="F852">
            <v>161.66999999999999</v>
          </cell>
        </row>
        <row r="853">
          <cell r="A853" t="str">
            <v>15.01.210</v>
          </cell>
          <cell r="B853" t="str">
            <v>Estrutura pontaletada para telhas de barro</v>
          </cell>
          <cell r="C853" t="str">
            <v>M2</v>
          </cell>
          <cell r="D853">
            <v>90.84</v>
          </cell>
          <cell r="E853">
            <v>54.37</v>
          </cell>
          <cell r="F853">
            <v>145.21</v>
          </cell>
        </row>
        <row r="854">
          <cell r="A854" t="str">
            <v>15.01.220</v>
          </cell>
          <cell r="B854" t="str">
            <v>Estrutura pontaletada para telhas onduladas</v>
          </cell>
          <cell r="C854" t="str">
            <v>M2</v>
          </cell>
          <cell r="D854">
            <v>68.47</v>
          </cell>
          <cell r="E854">
            <v>40.78</v>
          </cell>
          <cell r="F854">
            <v>109.25</v>
          </cell>
        </row>
        <row r="855">
          <cell r="A855" t="str">
            <v>15.01.310</v>
          </cell>
          <cell r="B855" t="str">
            <v>Estrutura em terças para telhas de barro</v>
          </cell>
          <cell r="C855" t="str">
            <v>M2</v>
          </cell>
          <cell r="D855">
            <v>84.54</v>
          </cell>
          <cell r="E855">
            <v>29.46</v>
          </cell>
          <cell r="F855">
            <v>114</v>
          </cell>
        </row>
        <row r="856">
          <cell r="A856" t="str">
            <v>15.01.320</v>
          </cell>
          <cell r="B856" t="str">
            <v>Estrutura em terças para telhas perfil e material qualquer, exceto barro</v>
          </cell>
          <cell r="C856" t="str">
            <v>M2</v>
          </cell>
          <cell r="D856">
            <v>25.74</v>
          </cell>
          <cell r="E856">
            <v>5.77</v>
          </cell>
          <cell r="F856">
            <v>31.51</v>
          </cell>
        </row>
        <row r="857">
          <cell r="A857" t="str">
            <v>15.01.330</v>
          </cell>
          <cell r="B857" t="str">
            <v>Estrutura em terças para telhas perfil trapezoidal</v>
          </cell>
          <cell r="C857" t="str">
            <v>M2</v>
          </cell>
          <cell r="D857">
            <v>16.100000000000001</v>
          </cell>
          <cell r="E857">
            <v>5.77</v>
          </cell>
          <cell r="F857">
            <v>21.87</v>
          </cell>
        </row>
        <row r="858">
          <cell r="A858" t="str">
            <v>15.03</v>
          </cell>
          <cell r="B858" t="str">
            <v>Estrutura em aço</v>
          </cell>
        </row>
        <row r="859">
          <cell r="A859" t="str">
            <v>15.03.030</v>
          </cell>
          <cell r="B859" t="str">
            <v>Fornecimento e montagem de estrutura em aço ASTM-A36, sem pintura</v>
          </cell>
          <cell r="C859" t="str">
            <v>KG</v>
          </cell>
          <cell r="D859">
            <v>28.59</v>
          </cell>
          <cell r="F859">
            <v>28.59</v>
          </cell>
        </row>
        <row r="860">
          <cell r="A860" t="str">
            <v>15.03.090</v>
          </cell>
          <cell r="B860" t="str">
            <v>Montagem de estrutura metálica em aço, sem pintura</v>
          </cell>
          <cell r="C860" t="str">
            <v>KG</v>
          </cell>
          <cell r="E860">
            <v>5.82</v>
          </cell>
          <cell r="F860">
            <v>5.82</v>
          </cell>
        </row>
        <row r="861">
          <cell r="A861" t="str">
            <v>15.03.110</v>
          </cell>
          <cell r="B861" t="str">
            <v>Fornecimento e montagem de estrutura em aço patinável, sem pintura</v>
          </cell>
          <cell r="C861" t="str">
            <v>KG</v>
          </cell>
          <cell r="D861">
            <v>30.53</v>
          </cell>
          <cell r="F861">
            <v>30.53</v>
          </cell>
        </row>
        <row r="862">
          <cell r="A862" t="str">
            <v>15.03.131</v>
          </cell>
          <cell r="B862" t="str">
            <v>Fornecimento e montagem de estrutura em aço ASTM-A572 Grau 50, sem pintura</v>
          </cell>
          <cell r="C862" t="str">
            <v>KG</v>
          </cell>
          <cell r="D862">
            <v>31.07</v>
          </cell>
          <cell r="F862">
            <v>31.07</v>
          </cell>
        </row>
        <row r="863">
          <cell r="A863" t="str">
            <v>15.03.140</v>
          </cell>
          <cell r="B863" t="str">
            <v>Fornecimento e montagem de estrutura tubular em aço ASTM-A572 Grau 50, sem pintura</v>
          </cell>
          <cell r="C863" t="str">
            <v>KG</v>
          </cell>
          <cell r="D863">
            <v>33.19</v>
          </cell>
          <cell r="F863">
            <v>33.19</v>
          </cell>
        </row>
        <row r="864">
          <cell r="A864" t="str">
            <v>15.03.150</v>
          </cell>
          <cell r="B864" t="str">
            <v>Fornecimento e montagem de estrutura metálica em perfil metalon, sem pintura</v>
          </cell>
          <cell r="C864" t="str">
            <v>KG</v>
          </cell>
          <cell r="D864">
            <v>11.52</v>
          </cell>
          <cell r="E864">
            <v>5.82</v>
          </cell>
          <cell r="F864">
            <v>17.34</v>
          </cell>
        </row>
        <row r="865">
          <cell r="A865" t="str">
            <v>15.05</v>
          </cell>
          <cell r="B865" t="str">
            <v>Estrutura pre-fabricada de concreto</v>
          </cell>
        </row>
        <row r="866">
          <cell r="A866" t="str">
            <v>15.05.290</v>
          </cell>
          <cell r="B866" t="str">
            <v>Placas, vigas e pilares em concreto armado pré-moldado - fck= 40 MPa</v>
          </cell>
          <cell r="C866" t="str">
            <v>M3</v>
          </cell>
          <cell r="D866">
            <v>2590.8200000000002</v>
          </cell>
          <cell r="E866">
            <v>871.91</v>
          </cell>
          <cell r="F866">
            <v>3462.73</v>
          </cell>
        </row>
        <row r="867">
          <cell r="A867" t="str">
            <v>15.05.300</v>
          </cell>
          <cell r="B867" t="str">
            <v>Mobiliário em concreto armado pré-moldado - fck= 40 MPa</v>
          </cell>
          <cell r="C867" t="str">
            <v>M3</v>
          </cell>
          <cell r="D867">
            <v>2505.2399999999998</v>
          </cell>
          <cell r="E867">
            <v>961.97</v>
          </cell>
          <cell r="F867">
            <v>3467.21</v>
          </cell>
        </row>
        <row r="868">
          <cell r="A868" t="str">
            <v>15.05.520</v>
          </cell>
          <cell r="B868" t="str">
            <v>Placas, vigas e pilares em concreto armado pré-moldado - fck= 35 MPa</v>
          </cell>
          <cell r="C868" t="str">
            <v>M3</v>
          </cell>
          <cell r="D868">
            <v>2309.44</v>
          </cell>
          <cell r="E868">
            <v>828.95</v>
          </cell>
          <cell r="F868">
            <v>3138.39</v>
          </cell>
        </row>
        <row r="869">
          <cell r="A869" t="str">
            <v>15.05.530</v>
          </cell>
          <cell r="B869" t="str">
            <v>Placas, vigas e pilares em concreto armado pré-moldado - fck= 25 MPa</v>
          </cell>
          <cell r="C869" t="str">
            <v>M3</v>
          </cell>
          <cell r="D869">
            <v>2031.05</v>
          </cell>
          <cell r="E869">
            <v>820.57</v>
          </cell>
          <cell r="F869">
            <v>2851.62</v>
          </cell>
        </row>
        <row r="870">
          <cell r="A870" t="str">
            <v>15.05.540</v>
          </cell>
          <cell r="B870" t="str">
            <v>Mobiliário em concreto armado pré-moldado - fck= 25 MPa</v>
          </cell>
          <cell r="C870" t="str">
            <v>M3</v>
          </cell>
          <cell r="D870">
            <v>2274.86</v>
          </cell>
          <cell r="E870">
            <v>879.22</v>
          </cell>
          <cell r="F870">
            <v>3154.08</v>
          </cell>
        </row>
        <row r="871">
          <cell r="A871" t="str">
            <v>15.20</v>
          </cell>
          <cell r="B871" t="str">
            <v>Reparos, conservações e complementos - GRUPO 15</v>
          </cell>
        </row>
        <row r="872">
          <cell r="A872" t="str">
            <v>15.20.020</v>
          </cell>
          <cell r="B872" t="str">
            <v>Fornecimento de peças diversas para estrutura em madeira</v>
          </cell>
          <cell r="C872" t="str">
            <v>M3</v>
          </cell>
          <cell r="D872">
            <v>4227.05</v>
          </cell>
          <cell r="E872">
            <v>1359.3</v>
          </cell>
          <cell r="F872">
            <v>5586.35</v>
          </cell>
        </row>
        <row r="873">
          <cell r="A873" t="str">
            <v>15.20.040</v>
          </cell>
          <cell r="B873" t="str">
            <v>Recolocação de peças lineares em madeira com seção até 60 cm²</v>
          </cell>
          <cell r="C873" t="str">
            <v>M</v>
          </cell>
          <cell r="D873">
            <v>0.12</v>
          </cell>
          <cell r="E873">
            <v>6.34</v>
          </cell>
          <cell r="F873">
            <v>6.46</v>
          </cell>
        </row>
        <row r="874">
          <cell r="A874" t="str">
            <v>15.20.060</v>
          </cell>
          <cell r="B874" t="str">
            <v>Recolocação de peças lineares em madeira com seção superior a 60 cm²</v>
          </cell>
          <cell r="C874" t="str">
            <v>M</v>
          </cell>
          <cell r="D874">
            <v>0.28999999999999998</v>
          </cell>
          <cell r="E874">
            <v>16.760000000000002</v>
          </cell>
          <cell r="F874">
            <v>17.05</v>
          </cell>
        </row>
        <row r="875">
          <cell r="A875" t="str">
            <v>16</v>
          </cell>
          <cell r="B875" t="str">
            <v>TELHAMENTO</v>
          </cell>
        </row>
        <row r="876">
          <cell r="A876" t="str">
            <v>16.02</v>
          </cell>
          <cell r="B876" t="str">
            <v>Telhamento em barro</v>
          </cell>
        </row>
        <row r="877">
          <cell r="A877" t="str">
            <v>16.02.010</v>
          </cell>
          <cell r="B877" t="str">
            <v>Telha de barro tipo italiana</v>
          </cell>
          <cell r="C877" t="str">
            <v>M2</v>
          </cell>
          <cell r="D877">
            <v>46.24</v>
          </cell>
          <cell r="E877">
            <v>32.880000000000003</v>
          </cell>
          <cell r="F877">
            <v>79.12</v>
          </cell>
        </row>
        <row r="878">
          <cell r="A878" t="str">
            <v>16.02.020</v>
          </cell>
          <cell r="B878" t="str">
            <v>Telha de barro tipo francesa</v>
          </cell>
          <cell r="C878" t="str">
            <v>M2</v>
          </cell>
          <cell r="D878">
            <v>61.76</v>
          </cell>
          <cell r="E878">
            <v>32.880000000000003</v>
          </cell>
          <cell r="F878">
            <v>94.64</v>
          </cell>
        </row>
        <row r="879">
          <cell r="A879" t="str">
            <v>16.02.030</v>
          </cell>
          <cell r="B879" t="str">
            <v>Telha de barro tipo romana</v>
          </cell>
          <cell r="C879" t="str">
            <v>M2</v>
          </cell>
          <cell r="D879">
            <v>36</v>
          </cell>
          <cell r="E879">
            <v>32.880000000000003</v>
          </cell>
          <cell r="F879">
            <v>68.88</v>
          </cell>
        </row>
        <row r="880">
          <cell r="A880" t="str">
            <v>16.02.045</v>
          </cell>
          <cell r="B880" t="str">
            <v>Telha de barro colonial/paulista</v>
          </cell>
          <cell r="C880" t="str">
            <v>M2</v>
          </cell>
          <cell r="D880">
            <v>86.94</v>
          </cell>
          <cell r="E880">
            <v>49.31</v>
          </cell>
          <cell r="F880">
            <v>136.25</v>
          </cell>
        </row>
        <row r="881">
          <cell r="A881" t="str">
            <v>16.02.060</v>
          </cell>
          <cell r="B881" t="str">
            <v>Telha de barro tipo plan</v>
          </cell>
          <cell r="C881" t="str">
            <v>M2</v>
          </cell>
          <cell r="D881">
            <v>104.76</v>
          </cell>
          <cell r="E881">
            <v>49.31</v>
          </cell>
          <cell r="F881">
            <v>154.07</v>
          </cell>
        </row>
        <row r="882">
          <cell r="A882" t="str">
            <v>16.02.120</v>
          </cell>
          <cell r="B882" t="str">
            <v>Emboçamento de beiral em telhas de barro</v>
          </cell>
          <cell r="C882" t="str">
            <v>M</v>
          </cell>
          <cell r="D882">
            <v>0.99</v>
          </cell>
          <cell r="E882">
            <v>14.5</v>
          </cell>
          <cell r="F882">
            <v>15.49</v>
          </cell>
        </row>
        <row r="883">
          <cell r="A883" t="str">
            <v>16.02.230</v>
          </cell>
          <cell r="B883" t="str">
            <v>Cumeeira de barro emboçado tipos: plan, romana, italiana, francesa e paulistinha</v>
          </cell>
          <cell r="C883" t="str">
            <v>M</v>
          </cell>
          <cell r="D883">
            <v>13.73</v>
          </cell>
          <cell r="E883">
            <v>18.13</v>
          </cell>
          <cell r="F883">
            <v>31.86</v>
          </cell>
        </row>
        <row r="884">
          <cell r="A884" t="str">
            <v>16.02.270</v>
          </cell>
          <cell r="B884" t="str">
            <v>Espigão de barro emboçado</v>
          </cell>
          <cell r="C884" t="str">
            <v>M</v>
          </cell>
          <cell r="D884">
            <v>21.75</v>
          </cell>
          <cell r="E884">
            <v>18.13</v>
          </cell>
          <cell r="F884">
            <v>39.880000000000003</v>
          </cell>
        </row>
        <row r="885">
          <cell r="A885" t="str">
            <v>16.03</v>
          </cell>
          <cell r="B885" t="str">
            <v>Telhamento em cimento reforçado com fio sintético (CRFS)</v>
          </cell>
        </row>
        <row r="886">
          <cell r="A886" t="str">
            <v>16.03.010</v>
          </cell>
          <cell r="B886" t="str">
            <v>Telhamento em cimento reforçado com fio sintético CRFS - perfil ondulado de 6 mm</v>
          </cell>
          <cell r="C886" t="str">
            <v>M2</v>
          </cell>
          <cell r="D886">
            <v>40.32</v>
          </cell>
          <cell r="E886">
            <v>18.13</v>
          </cell>
          <cell r="F886">
            <v>58.45</v>
          </cell>
        </row>
        <row r="887">
          <cell r="A887" t="str">
            <v>16.03.020</v>
          </cell>
          <cell r="B887" t="str">
            <v>Telhamento em cimento reforçado com fio sintético CRFS - perfil ondulado de 8 mm</v>
          </cell>
          <cell r="C887" t="str">
            <v>M2</v>
          </cell>
          <cell r="D887">
            <v>61.63</v>
          </cell>
          <cell r="E887">
            <v>18.13</v>
          </cell>
          <cell r="F887">
            <v>79.760000000000005</v>
          </cell>
        </row>
        <row r="888">
          <cell r="A888" t="str">
            <v>16.03.030</v>
          </cell>
          <cell r="B888" t="str">
            <v>Telhamento em cimento reforçado com fio sintético CRFS - perfil trapezoidal de 44 cm</v>
          </cell>
          <cell r="C888" t="str">
            <v>M2</v>
          </cell>
          <cell r="D888">
            <v>151.41999999999999</v>
          </cell>
          <cell r="E888">
            <v>18.13</v>
          </cell>
          <cell r="F888">
            <v>169.55</v>
          </cell>
        </row>
        <row r="889">
          <cell r="A889" t="str">
            <v>16.03.040</v>
          </cell>
          <cell r="B889" t="str">
            <v>Telhamento em cimento reforçado com fio sintético CRFS - perfil modulado</v>
          </cell>
          <cell r="C889" t="str">
            <v>M2</v>
          </cell>
          <cell r="D889">
            <v>160.81</v>
          </cell>
          <cell r="E889">
            <v>18.13</v>
          </cell>
          <cell r="F889">
            <v>178.94</v>
          </cell>
        </row>
        <row r="890">
          <cell r="A890" t="str">
            <v>16.03.300</v>
          </cell>
          <cell r="B890" t="str">
            <v>Cumeeira normal em cimento reforçado com fio sintético CRFS - perfil ondulado</v>
          </cell>
          <cell r="C890" t="str">
            <v>M</v>
          </cell>
          <cell r="D890">
            <v>84.52</v>
          </cell>
          <cell r="E890">
            <v>9.06</v>
          </cell>
          <cell r="F890">
            <v>93.58</v>
          </cell>
        </row>
        <row r="891">
          <cell r="A891" t="str">
            <v>16.03.310</v>
          </cell>
          <cell r="B891" t="str">
            <v>Cumeeira universal em cimento reforçado com fio sintético CRFS - perfil ondulado</v>
          </cell>
          <cell r="C891" t="str">
            <v>M</v>
          </cell>
          <cell r="D891">
            <v>79.27</v>
          </cell>
          <cell r="E891">
            <v>9.06</v>
          </cell>
          <cell r="F891">
            <v>88.33</v>
          </cell>
        </row>
        <row r="892">
          <cell r="A892" t="str">
            <v>16.03.320</v>
          </cell>
          <cell r="B892" t="str">
            <v>Cumeeira normal em cimento reforçado com fio sintético CRFS - perfil trapezoidal 44 cm</v>
          </cell>
          <cell r="C892" t="str">
            <v>M</v>
          </cell>
          <cell r="D892">
            <v>112.29</v>
          </cell>
          <cell r="E892">
            <v>9.06</v>
          </cell>
          <cell r="F892">
            <v>121.35</v>
          </cell>
        </row>
        <row r="893">
          <cell r="A893" t="str">
            <v>16.03.330</v>
          </cell>
          <cell r="B893" t="str">
            <v>Cumeeira normal em cimento reforçado com fio sintético CRFS - perfil modulado</v>
          </cell>
          <cell r="C893" t="str">
            <v>M</v>
          </cell>
          <cell r="D893">
            <v>173.13</v>
          </cell>
          <cell r="E893">
            <v>9.06</v>
          </cell>
          <cell r="F893">
            <v>182.19</v>
          </cell>
        </row>
        <row r="894">
          <cell r="A894" t="str">
            <v>16.03.360</v>
          </cell>
          <cell r="B894" t="str">
            <v>Espigão em cimento reforçado com fio sintético CRFS - perfil ondulado</v>
          </cell>
          <cell r="C894" t="str">
            <v>M</v>
          </cell>
          <cell r="D894">
            <v>56.17</v>
          </cell>
          <cell r="E894">
            <v>9.06</v>
          </cell>
          <cell r="F894">
            <v>65.23</v>
          </cell>
        </row>
        <row r="895">
          <cell r="A895" t="str">
            <v>16.03.370</v>
          </cell>
          <cell r="B895" t="str">
            <v>Espigão em cimento reforçado com fio sintético CRFS - perfil modulado</v>
          </cell>
          <cell r="C895" t="str">
            <v>M</v>
          </cell>
          <cell r="D895">
            <v>106.19</v>
          </cell>
          <cell r="E895">
            <v>9.06</v>
          </cell>
          <cell r="F895">
            <v>115.25</v>
          </cell>
        </row>
        <row r="896">
          <cell r="A896" t="str">
            <v>16.03.400</v>
          </cell>
          <cell r="B896" t="str">
            <v>Rufo em cimento reforçado com fio sintético CRFS - perfil ondulado</v>
          </cell>
          <cell r="C896" t="str">
            <v>M</v>
          </cell>
          <cell r="D896">
            <v>72.5</v>
          </cell>
          <cell r="E896">
            <v>9.06</v>
          </cell>
          <cell r="F896">
            <v>81.56</v>
          </cell>
        </row>
        <row r="897">
          <cell r="A897" t="str">
            <v>16.10</v>
          </cell>
          <cell r="B897" t="str">
            <v>Telhamento em madeira ou fibra vegetal</v>
          </cell>
        </row>
        <row r="898">
          <cell r="A898" t="str">
            <v>16.10.020</v>
          </cell>
          <cell r="B898" t="str">
            <v>Telha em fibra vegetal, perfil ondulado, com espessura de 3mm</v>
          </cell>
          <cell r="C898" t="str">
            <v>M2</v>
          </cell>
          <cell r="D898">
            <v>81.489999999999995</v>
          </cell>
          <cell r="E898">
            <v>29.46</v>
          </cell>
          <cell r="F898">
            <v>110.95</v>
          </cell>
        </row>
        <row r="899">
          <cell r="A899" t="str">
            <v>16.10.100</v>
          </cell>
          <cell r="B899" t="str">
            <v>Cumeeira em fibra vegetal, lisa, com espessura de 3mm</v>
          </cell>
          <cell r="C899" t="str">
            <v>M</v>
          </cell>
          <cell r="D899">
            <v>106.71</v>
          </cell>
          <cell r="E899">
            <v>9.9700000000000006</v>
          </cell>
          <cell r="F899">
            <v>116.68</v>
          </cell>
        </row>
        <row r="900">
          <cell r="A900" t="str">
            <v>16.12</v>
          </cell>
          <cell r="B900" t="str">
            <v>Telhamento metálico comum</v>
          </cell>
        </row>
        <row r="901">
          <cell r="A901" t="str">
            <v>16.12.020</v>
          </cell>
          <cell r="B901" t="str">
            <v>Telhamento em chapa de aço pré-pintada, perfil ondulado, com espessura de 0,50mm</v>
          </cell>
          <cell r="C901" t="str">
            <v>M2</v>
          </cell>
          <cell r="D901">
            <v>87.54</v>
          </cell>
          <cell r="E901">
            <v>18.13</v>
          </cell>
          <cell r="F901">
            <v>105.67</v>
          </cell>
        </row>
        <row r="902">
          <cell r="A902" t="str">
            <v>16.12.040</v>
          </cell>
          <cell r="B902" t="str">
            <v>Telhamento em chapa de aço pré-pintada, perfil ondulado calandrado, com espessura de 0,80mm</v>
          </cell>
          <cell r="C902" t="str">
            <v>M2</v>
          </cell>
          <cell r="D902">
            <v>175.15</v>
          </cell>
          <cell r="E902">
            <v>18.13</v>
          </cell>
          <cell r="F902">
            <v>193.28</v>
          </cell>
        </row>
        <row r="903">
          <cell r="A903" t="str">
            <v>16.12.050</v>
          </cell>
          <cell r="B903" t="str">
            <v>Telhamento em chapa de aço pré-pintada, perfil trapezoidal, com espessura de 0,80mm e altura de 100mm</v>
          </cell>
          <cell r="C903" t="str">
            <v>M2</v>
          </cell>
          <cell r="D903">
            <v>166.4</v>
          </cell>
          <cell r="E903">
            <v>18.13</v>
          </cell>
          <cell r="F903">
            <v>184.53</v>
          </cell>
        </row>
        <row r="904">
          <cell r="A904" t="str">
            <v>16.12.060</v>
          </cell>
          <cell r="B904" t="str">
            <v>Telhamento em chapa de aço pré-pintada, perfil trapezoidal, com espessura de 0,50mm e altura de 40mm</v>
          </cell>
          <cell r="C904" t="str">
            <v>M2</v>
          </cell>
          <cell r="D904">
            <v>83.41</v>
          </cell>
          <cell r="E904">
            <v>18.13</v>
          </cell>
          <cell r="F904">
            <v>101.54</v>
          </cell>
        </row>
        <row r="905">
          <cell r="A905" t="str">
            <v>16.12.200</v>
          </cell>
          <cell r="B905" t="str">
            <v>Cumeeira em chapa de aço pré-pintada, perfil trapezoidal, com espessura de 0,50mm</v>
          </cell>
          <cell r="C905" t="str">
            <v>M</v>
          </cell>
          <cell r="D905">
            <v>63.5</v>
          </cell>
          <cell r="E905">
            <v>9.06</v>
          </cell>
          <cell r="F905">
            <v>72.56</v>
          </cell>
        </row>
        <row r="906">
          <cell r="A906" t="str">
            <v>16.12.220</v>
          </cell>
          <cell r="B906" t="str">
            <v>Cumeeira em chapa de aço pré-pintada, perfil ondulado, com espessura de 0,50mm</v>
          </cell>
          <cell r="C906" t="str">
            <v>M</v>
          </cell>
          <cell r="D906">
            <v>67.55</v>
          </cell>
          <cell r="E906">
            <v>9.06</v>
          </cell>
          <cell r="F906">
            <v>76.61</v>
          </cell>
        </row>
        <row r="907">
          <cell r="A907" t="str">
            <v>16.13</v>
          </cell>
          <cell r="B907" t="str">
            <v>Telhamento metálico especial</v>
          </cell>
        </row>
        <row r="908">
          <cell r="A908" t="str">
            <v>16.13.060</v>
          </cell>
          <cell r="B908" t="str">
            <v>Telhamento em chapa de aço pré-pintada, tipo sanduíche, espessura de 0,50mm, com lã de rocha</v>
          </cell>
          <cell r="C908" t="str">
            <v>M2</v>
          </cell>
          <cell r="D908">
            <v>243.65</v>
          </cell>
          <cell r="E908">
            <v>45.58</v>
          </cell>
          <cell r="F908">
            <v>289.23</v>
          </cell>
        </row>
        <row r="909">
          <cell r="A909" t="str">
            <v>16.13.070</v>
          </cell>
          <cell r="B909" t="str">
            <v>Telhamento em chapa de aço pré-pintada, tipo sanduíche, espessura de 0,50mm, com poliisocianurato (PIR)</v>
          </cell>
          <cell r="C909" t="str">
            <v>M2</v>
          </cell>
          <cell r="D909">
            <v>154.15</v>
          </cell>
          <cell r="E909">
            <v>19.72</v>
          </cell>
          <cell r="F909">
            <v>173.87</v>
          </cell>
        </row>
        <row r="910">
          <cell r="A910" t="str">
            <v>16.13.130</v>
          </cell>
          <cell r="B910" t="str">
            <v>Telhamento em chapa de aço pré-pintada, tipo sanduíche, espessura de 0,50mm, com poliestireno expandido</v>
          </cell>
          <cell r="C910" t="str">
            <v>M2</v>
          </cell>
          <cell r="D910">
            <v>127.08</v>
          </cell>
          <cell r="E910">
            <v>19.72</v>
          </cell>
          <cell r="F910">
            <v>146.80000000000001</v>
          </cell>
        </row>
        <row r="911">
          <cell r="A911" t="str">
            <v>16.13.140</v>
          </cell>
          <cell r="B911" t="str">
            <v>Telhamento em chapa de aço galvanizado autoportante, perfil trapezoidal, com espessura de 0,80mm e altura de 120mm</v>
          </cell>
          <cell r="C911" t="str">
            <v>M2</v>
          </cell>
          <cell r="D911">
            <v>118.98</v>
          </cell>
          <cell r="E911">
            <v>18.13</v>
          </cell>
          <cell r="F911">
            <v>137.11000000000001</v>
          </cell>
        </row>
        <row r="912">
          <cell r="A912" t="str">
            <v>16.16</v>
          </cell>
          <cell r="B912" t="str">
            <v>Telhamento em material sintético</v>
          </cell>
        </row>
        <row r="913">
          <cell r="A913" t="str">
            <v>16.16.040</v>
          </cell>
          <cell r="B913" t="str">
            <v>Telha ondulada translúcida em polipropileno</v>
          </cell>
          <cell r="C913" t="str">
            <v>M2</v>
          </cell>
          <cell r="D913">
            <v>71.33</v>
          </cell>
          <cell r="E913">
            <v>18.13</v>
          </cell>
          <cell r="F913">
            <v>89.46</v>
          </cell>
        </row>
        <row r="914">
          <cell r="A914" t="str">
            <v>16.16.160</v>
          </cell>
          <cell r="B914" t="str">
            <v>Telha em poliéster reforçado com fibras de vidro, perfil trapezoidal 49</v>
          </cell>
          <cell r="C914" t="str">
            <v>M2</v>
          </cell>
          <cell r="D914">
            <v>111.64</v>
          </cell>
          <cell r="E914">
            <v>18.13</v>
          </cell>
          <cell r="F914">
            <v>129.77000000000001</v>
          </cell>
        </row>
        <row r="915">
          <cell r="A915" t="str">
            <v>16.16.400</v>
          </cell>
          <cell r="B915" t="str">
            <v>Cumeeira para telha de poliéster, tipo perfil trapezoidal 49</v>
          </cell>
          <cell r="C915" t="str">
            <v>M</v>
          </cell>
          <cell r="D915">
            <v>162.91</v>
          </cell>
          <cell r="E915">
            <v>9.06</v>
          </cell>
          <cell r="F915">
            <v>171.97</v>
          </cell>
        </row>
        <row r="916">
          <cell r="A916" t="str">
            <v>16.20</v>
          </cell>
          <cell r="B916" t="str">
            <v>Telhamento em vidro</v>
          </cell>
        </row>
        <row r="917">
          <cell r="A917" t="str">
            <v>16.20.020</v>
          </cell>
          <cell r="B917" t="str">
            <v>Telhas de vidro para iluminação tipo francesa</v>
          </cell>
          <cell r="C917" t="str">
            <v>UN</v>
          </cell>
          <cell r="D917">
            <v>74.05</v>
          </cell>
          <cell r="E917">
            <v>4.53</v>
          </cell>
          <cell r="F917">
            <v>78.58</v>
          </cell>
        </row>
        <row r="918">
          <cell r="A918" t="str">
            <v>16.20.040</v>
          </cell>
          <cell r="B918" t="str">
            <v>Telhas de vidro para iluminação tipo colonial/paulistinha</v>
          </cell>
          <cell r="C918" t="str">
            <v>UN</v>
          </cell>
          <cell r="D918">
            <v>74.05</v>
          </cell>
          <cell r="E918">
            <v>4.53</v>
          </cell>
          <cell r="F918">
            <v>78.58</v>
          </cell>
        </row>
        <row r="919">
          <cell r="A919" t="str">
            <v>16.30</v>
          </cell>
          <cell r="B919" t="str">
            <v>Domos</v>
          </cell>
        </row>
        <row r="920">
          <cell r="A920" t="str">
            <v>16.30.020</v>
          </cell>
          <cell r="B920" t="str">
            <v>Domo de acrílico fixado em perfis de alumínio</v>
          </cell>
          <cell r="C920" t="str">
            <v>M2</v>
          </cell>
          <cell r="D920">
            <v>933.98</v>
          </cell>
          <cell r="F920">
            <v>933.98</v>
          </cell>
        </row>
        <row r="921">
          <cell r="A921" t="str">
            <v>16.32</v>
          </cell>
          <cell r="B921" t="str">
            <v>Painel, chapas e fechamento</v>
          </cell>
        </row>
        <row r="922">
          <cell r="A922" t="str">
            <v>16.32.070</v>
          </cell>
          <cell r="B922" t="str">
            <v>Cobertura curva em chapa de policarbonato alveolar bronze de 6 mm</v>
          </cell>
          <cell r="C922" t="str">
            <v>M2</v>
          </cell>
          <cell r="D922">
            <v>129.09</v>
          </cell>
          <cell r="E922">
            <v>92.44</v>
          </cell>
          <cell r="F922">
            <v>221.53</v>
          </cell>
        </row>
        <row r="923">
          <cell r="A923" t="str">
            <v>16.32.120</v>
          </cell>
          <cell r="B923" t="str">
            <v>Cobertura plana em chapa de policarbonato alveolar de 10 mm</v>
          </cell>
          <cell r="C923" t="str">
            <v>M2</v>
          </cell>
          <cell r="D923">
            <v>174.36</v>
          </cell>
          <cell r="E923">
            <v>83.2</v>
          </cell>
          <cell r="F923">
            <v>257.56</v>
          </cell>
        </row>
        <row r="924">
          <cell r="A924" t="str">
            <v>16.32.130</v>
          </cell>
          <cell r="B924" t="str">
            <v>Cobertura curva em chapa de policarbonato alveolar bronze de 10 mm</v>
          </cell>
          <cell r="C924" t="str">
            <v>M2</v>
          </cell>
          <cell r="D924">
            <v>185.2</v>
          </cell>
          <cell r="E924">
            <v>92.44</v>
          </cell>
          <cell r="F924">
            <v>277.64</v>
          </cell>
        </row>
        <row r="925">
          <cell r="A925" t="str">
            <v>16.33</v>
          </cell>
          <cell r="B925" t="str">
            <v>Calhas e rufos</v>
          </cell>
        </row>
        <row r="926">
          <cell r="A926" t="str">
            <v>16.33.022</v>
          </cell>
          <cell r="B926" t="str">
            <v>Calha, rufo, afins em chapa galvanizada nº 24 - corte 0,33 m</v>
          </cell>
          <cell r="C926" t="str">
            <v>M</v>
          </cell>
          <cell r="D926">
            <v>57.48</v>
          </cell>
          <cell r="E926">
            <v>55.26</v>
          </cell>
          <cell r="F926">
            <v>112.74</v>
          </cell>
        </row>
        <row r="927">
          <cell r="A927" t="str">
            <v>16.33.052</v>
          </cell>
          <cell r="B927" t="str">
            <v>Calha, rufo, afins em chapa galvanizada nº 24 - corte 0,50 m</v>
          </cell>
          <cell r="C927" t="str">
            <v>M</v>
          </cell>
          <cell r="D927">
            <v>88.67</v>
          </cell>
          <cell r="E927">
            <v>65.31</v>
          </cell>
          <cell r="F927">
            <v>153.97999999999999</v>
          </cell>
        </row>
        <row r="928">
          <cell r="A928" t="str">
            <v>16.33.062</v>
          </cell>
          <cell r="B928" t="str">
            <v>Calha, rufo, afins em chapa galvanizada nº 24 - corte 1,00 m</v>
          </cell>
          <cell r="C928" t="str">
            <v>M</v>
          </cell>
          <cell r="D928">
            <v>165.59</v>
          </cell>
          <cell r="E928">
            <v>70.34</v>
          </cell>
          <cell r="F928">
            <v>235.93</v>
          </cell>
        </row>
        <row r="929">
          <cell r="A929" t="str">
            <v>16.33.082</v>
          </cell>
          <cell r="B929" t="str">
            <v>Calha, rufo, afins em chapa galvanizada nº 26 - corte 0,33 m</v>
          </cell>
          <cell r="C929" t="str">
            <v>M</v>
          </cell>
          <cell r="D929">
            <v>44.07</v>
          </cell>
          <cell r="E929">
            <v>55.26</v>
          </cell>
          <cell r="F929">
            <v>99.33</v>
          </cell>
        </row>
        <row r="930">
          <cell r="A930" t="str">
            <v>16.33.102</v>
          </cell>
          <cell r="B930" t="str">
            <v>Calha, rufo, afins em chapa galvanizada nº 26 - corte 0,50 m</v>
          </cell>
          <cell r="C930" t="str">
            <v>M</v>
          </cell>
          <cell r="D930">
            <v>67.83</v>
          </cell>
          <cell r="E930">
            <v>65.31</v>
          </cell>
          <cell r="F930">
            <v>133.13999999999999</v>
          </cell>
        </row>
        <row r="931">
          <cell r="A931" t="str">
            <v>16.33.250</v>
          </cell>
          <cell r="B931" t="str">
            <v>Calha em PVC 125mm, inclusive conexões - AP</v>
          </cell>
          <cell r="C931" t="str">
            <v>M</v>
          </cell>
          <cell r="D931">
            <v>84.35</v>
          </cell>
          <cell r="E931">
            <v>47.73</v>
          </cell>
          <cell r="F931">
            <v>132.08000000000001</v>
          </cell>
        </row>
        <row r="932">
          <cell r="A932" t="str">
            <v>16.33.400</v>
          </cell>
          <cell r="B932" t="str">
            <v>Rufo pré-moldado em concreto, de 14 x 50 x 18,5 cm</v>
          </cell>
          <cell r="C932" t="str">
            <v>UN</v>
          </cell>
          <cell r="D932">
            <v>15.29</v>
          </cell>
          <cell r="E932">
            <v>1.43</v>
          </cell>
          <cell r="F932">
            <v>16.72</v>
          </cell>
        </row>
        <row r="933">
          <cell r="A933" t="str">
            <v>16.33.410</v>
          </cell>
          <cell r="B933" t="str">
            <v>Rufo pré-moldado em concreto, de 20 x 50 x 26 cm</v>
          </cell>
          <cell r="C933" t="str">
            <v>UN</v>
          </cell>
          <cell r="D933">
            <v>18.09</v>
          </cell>
          <cell r="E933">
            <v>2.04</v>
          </cell>
          <cell r="F933">
            <v>20.13</v>
          </cell>
        </row>
        <row r="934">
          <cell r="A934" t="str">
            <v>16.33.412</v>
          </cell>
          <cell r="B934" t="str">
            <v>Rufo pré-moldado em concreto, largura 24 cm</v>
          </cell>
          <cell r="C934" t="str">
            <v>UN</v>
          </cell>
          <cell r="D934">
            <v>19.62</v>
          </cell>
          <cell r="E934">
            <v>2.86</v>
          </cell>
          <cell r="F934">
            <v>22.48</v>
          </cell>
        </row>
        <row r="935">
          <cell r="A935" t="str">
            <v>16.40</v>
          </cell>
          <cell r="B935" t="str">
            <v>Reparos, conservações e complementos - GRUPO 16</v>
          </cell>
        </row>
        <row r="936">
          <cell r="A936" t="str">
            <v>16.40.040</v>
          </cell>
          <cell r="B936" t="str">
            <v>Recolocação de cumeeiras e espigões de barro</v>
          </cell>
          <cell r="C936" t="str">
            <v>M</v>
          </cell>
          <cell r="D936">
            <v>2.54</v>
          </cell>
          <cell r="E936">
            <v>18.13</v>
          </cell>
          <cell r="F936">
            <v>20.67</v>
          </cell>
        </row>
        <row r="937">
          <cell r="A937" t="str">
            <v>16.40.060</v>
          </cell>
          <cell r="B937" t="str">
            <v>Recolocação de telha de barro tipo colonial/paulistinha</v>
          </cell>
          <cell r="C937" t="str">
            <v>M2</v>
          </cell>
          <cell r="E937">
            <v>49.31</v>
          </cell>
          <cell r="F937">
            <v>49.31</v>
          </cell>
        </row>
        <row r="938">
          <cell r="A938" t="str">
            <v>16.40.080</v>
          </cell>
          <cell r="B938" t="str">
            <v>Recolocação de telha de barro tipo plan</v>
          </cell>
          <cell r="C938" t="str">
            <v>M2</v>
          </cell>
          <cell r="E938">
            <v>49.31</v>
          </cell>
          <cell r="F938">
            <v>49.31</v>
          </cell>
        </row>
        <row r="939">
          <cell r="A939" t="str">
            <v>16.40.090</v>
          </cell>
          <cell r="B939" t="str">
            <v>Recolocação de domo de acrílico, inclusive perfis metálicos de fixação</v>
          </cell>
          <cell r="C939" t="str">
            <v>M2</v>
          </cell>
          <cell r="E939">
            <v>22.66</v>
          </cell>
          <cell r="F939">
            <v>22.66</v>
          </cell>
        </row>
        <row r="940">
          <cell r="A940" t="str">
            <v>16.40.120</v>
          </cell>
          <cell r="B940" t="str">
            <v>Recolocação de telha de barro tipo francesa</v>
          </cell>
          <cell r="C940" t="str">
            <v>M2</v>
          </cell>
          <cell r="E940">
            <v>32.880000000000003</v>
          </cell>
          <cell r="F940">
            <v>32.880000000000003</v>
          </cell>
        </row>
        <row r="941">
          <cell r="A941" t="str">
            <v>16.40.140</v>
          </cell>
          <cell r="B941" t="str">
            <v>Recolocação de telha em fibrocimento ou CRFS, perfil ondulado</v>
          </cell>
          <cell r="C941" t="str">
            <v>M2</v>
          </cell>
          <cell r="D941">
            <v>3.24</v>
          </cell>
          <cell r="E941">
            <v>18.13</v>
          </cell>
          <cell r="F941">
            <v>21.37</v>
          </cell>
        </row>
        <row r="942">
          <cell r="A942" t="str">
            <v>16.40.150</v>
          </cell>
          <cell r="B942" t="str">
            <v>Recolocação de telha em fibrocimento ou CRFS, perfil modulado ou trapezoidal</v>
          </cell>
          <cell r="C942" t="str">
            <v>M2</v>
          </cell>
          <cell r="D942">
            <v>9.7200000000000006</v>
          </cell>
          <cell r="E942">
            <v>18.13</v>
          </cell>
          <cell r="F942">
            <v>27.85</v>
          </cell>
        </row>
        <row r="943">
          <cell r="A943" t="str">
            <v>17</v>
          </cell>
          <cell r="B943" t="str">
            <v>REVESTIMENTO EM MASSA OU FUNDIDO NO LOCAL</v>
          </cell>
        </row>
        <row r="944">
          <cell r="A944" t="str">
            <v>17.01</v>
          </cell>
          <cell r="B944" t="str">
            <v>Regularização de base</v>
          </cell>
        </row>
        <row r="945">
          <cell r="A945" t="str">
            <v>17.01.010</v>
          </cell>
          <cell r="B945" t="str">
            <v>Argamassa de proteção com argila expandida</v>
          </cell>
          <cell r="C945" t="str">
            <v>M3</v>
          </cell>
          <cell r="D945">
            <v>1065.3900000000001</v>
          </cell>
          <cell r="E945">
            <v>322.95999999999998</v>
          </cell>
          <cell r="F945">
            <v>1388.35</v>
          </cell>
        </row>
        <row r="946">
          <cell r="A946" t="str">
            <v>17.01.020</v>
          </cell>
          <cell r="B946" t="str">
            <v>Argamassa de regularização e/ou proteção</v>
          </cell>
          <cell r="C946" t="str">
            <v>M3</v>
          </cell>
          <cell r="D946">
            <v>466.01</v>
          </cell>
          <cell r="E946">
            <v>322.95999999999998</v>
          </cell>
          <cell r="F946">
            <v>788.97</v>
          </cell>
        </row>
        <row r="947">
          <cell r="A947" t="str">
            <v>17.01.040</v>
          </cell>
          <cell r="B947" t="str">
            <v>Lastro de concreto impermeabilizado</v>
          </cell>
          <cell r="C947" t="str">
            <v>M3</v>
          </cell>
          <cell r="D947">
            <v>422.13</v>
          </cell>
          <cell r="E947">
            <v>322.95999999999998</v>
          </cell>
          <cell r="F947">
            <v>745.09</v>
          </cell>
        </row>
        <row r="948">
          <cell r="A948" t="str">
            <v>17.01.050</v>
          </cell>
          <cell r="B948" t="str">
            <v>Regularização de piso com nata de cimento</v>
          </cell>
          <cell r="C948" t="str">
            <v>M2</v>
          </cell>
          <cell r="D948">
            <v>3.98</v>
          </cell>
          <cell r="E948">
            <v>25.14</v>
          </cell>
          <cell r="F948">
            <v>29.12</v>
          </cell>
        </row>
        <row r="949">
          <cell r="A949" t="str">
            <v>17.01.060</v>
          </cell>
          <cell r="B949" t="str">
            <v>Regularização de piso com nata de cimento e adesivo de alto desempenho</v>
          </cell>
          <cell r="C949" t="str">
            <v>M2</v>
          </cell>
          <cell r="D949">
            <v>9.24</v>
          </cell>
          <cell r="E949">
            <v>24.7</v>
          </cell>
          <cell r="F949">
            <v>33.94</v>
          </cell>
        </row>
        <row r="950">
          <cell r="A950" t="str">
            <v>17.01.120</v>
          </cell>
          <cell r="B950" t="str">
            <v>Argamassa de cimento e areia traço 1:3, com adesivo acrílico</v>
          </cell>
          <cell r="C950" t="str">
            <v>M3</v>
          </cell>
          <cell r="D950">
            <v>1173.21</v>
          </cell>
          <cell r="E950">
            <v>322.95999999999998</v>
          </cell>
          <cell r="F950">
            <v>1496.17</v>
          </cell>
        </row>
        <row r="951">
          <cell r="A951" t="str">
            <v>17.02</v>
          </cell>
          <cell r="B951" t="str">
            <v>Revestimento em argamassa</v>
          </cell>
        </row>
        <row r="952">
          <cell r="A952" t="str">
            <v>17.02.020</v>
          </cell>
          <cell r="B952" t="str">
            <v>Chapisco</v>
          </cell>
          <cell r="C952" t="str">
            <v>M2</v>
          </cell>
          <cell r="D952">
            <v>2.33</v>
          </cell>
          <cell r="E952">
            <v>4.79</v>
          </cell>
          <cell r="F952">
            <v>7.12</v>
          </cell>
        </row>
        <row r="953">
          <cell r="A953" t="str">
            <v>17.02.030</v>
          </cell>
          <cell r="B953" t="str">
            <v>Chapisco 1:4 com areia grossa</v>
          </cell>
          <cell r="C953" t="str">
            <v>M2</v>
          </cell>
          <cell r="D953">
            <v>1.5</v>
          </cell>
          <cell r="E953">
            <v>4.79</v>
          </cell>
          <cell r="F953">
            <v>6.29</v>
          </cell>
        </row>
        <row r="954">
          <cell r="A954" t="str">
            <v>17.02.040</v>
          </cell>
          <cell r="B954" t="str">
            <v>Chapisco com adesivo de alto desempenho</v>
          </cell>
          <cell r="C954" t="str">
            <v>M2</v>
          </cell>
          <cell r="D954">
            <v>7.45</v>
          </cell>
          <cell r="E954">
            <v>4.79</v>
          </cell>
          <cell r="F954">
            <v>12.24</v>
          </cell>
        </row>
        <row r="955">
          <cell r="A955" t="str">
            <v>17.02.060</v>
          </cell>
          <cell r="B955" t="str">
            <v>Chapisco fino peneirado</v>
          </cell>
          <cell r="C955" t="str">
            <v>M2</v>
          </cell>
          <cell r="D955">
            <v>2.38</v>
          </cell>
          <cell r="E955">
            <v>6.99</v>
          </cell>
          <cell r="F955">
            <v>9.3699999999999992</v>
          </cell>
        </row>
        <row r="956">
          <cell r="A956" t="str">
            <v>17.02.080</v>
          </cell>
          <cell r="B956" t="str">
            <v>Chapisco rústico com pedra britada nº 1</v>
          </cell>
          <cell r="C956" t="str">
            <v>M2</v>
          </cell>
          <cell r="D956">
            <v>4.1500000000000004</v>
          </cell>
          <cell r="E956">
            <v>7.41</v>
          </cell>
          <cell r="F956">
            <v>11.56</v>
          </cell>
        </row>
        <row r="957">
          <cell r="A957" t="str">
            <v>17.02.120</v>
          </cell>
          <cell r="B957" t="str">
            <v>Emboço comum</v>
          </cell>
          <cell r="C957" t="str">
            <v>M2</v>
          </cell>
          <cell r="D957">
            <v>9.9600000000000009</v>
          </cell>
          <cell r="E957">
            <v>13.15</v>
          </cell>
          <cell r="F957">
            <v>23.11</v>
          </cell>
        </row>
        <row r="958">
          <cell r="A958" t="str">
            <v>17.02.140</v>
          </cell>
          <cell r="B958" t="str">
            <v>Emboço desempenado com espuma de poliéster</v>
          </cell>
          <cell r="C958" t="str">
            <v>M2</v>
          </cell>
          <cell r="D958">
            <v>9.9600000000000009</v>
          </cell>
          <cell r="E958">
            <v>18.13</v>
          </cell>
          <cell r="F958">
            <v>28.09</v>
          </cell>
        </row>
        <row r="959">
          <cell r="A959" t="str">
            <v>17.02.160</v>
          </cell>
          <cell r="B959" t="str">
            <v>Emboço desempenado com argamassa industrializada</v>
          </cell>
          <cell r="C959" t="str">
            <v>M2</v>
          </cell>
          <cell r="D959">
            <v>47.6</v>
          </cell>
          <cell r="E959">
            <v>11.33</v>
          </cell>
          <cell r="F959">
            <v>58.93</v>
          </cell>
        </row>
        <row r="960">
          <cell r="A960" t="str">
            <v>17.02.220</v>
          </cell>
          <cell r="B960" t="str">
            <v>Reboco</v>
          </cell>
          <cell r="C960" t="str">
            <v>M2</v>
          </cell>
          <cell r="D960">
            <v>1.99</v>
          </cell>
          <cell r="E960">
            <v>11.33</v>
          </cell>
          <cell r="F960">
            <v>13.32</v>
          </cell>
        </row>
        <row r="961">
          <cell r="A961" t="str">
            <v>17.02.260</v>
          </cell>
          <cell r="B961" t="str">
            <v>Barra lisa com acabamento em nata de cimento</v>
          </cell>
          <cell r="C961" t="str">
            <v>M2</v>
          </cell>
          <cell r="D961">
            <v>9.58</v>
          </cell>
          <cell r="E961">
            <v>29.46</v>
          </cell>
          <cell r="F961">
            <v>39.04</v>
          </cell>
        </row>
        <row r="962">
          <cell r="A962" t="str">
            <v>17.03</v>
          </cell>
          <cell r="B962" t="str">
            <v>Revestimento em cimentado</v>
          </cell>
        </row>
        <row r="963">
          <cell r="A963" t="str">
            <v>17.03.020</v>
          </cell>
          <cell r="B963" t="str">
            <v>Cimentado desempenado</v>
          </cell>
          <cell r="C963" t="str">
            <v>M2</v>
          </cell>
          <cell r="D963">
            <v>9.32</v>
          </cell>
          <cell r="E963">
            <v>24.92</v>
          </cell>
          <cell r="F963">
            <v>34.24</v>
          </cell>
        </row>
        <row r="964">
          <cell r="A964" t="str">
            <v>17.03.040</v>
          </cell>
          <cell r="B964" t="str">
            <v>Cimentado desempenado e alisado (queimado)</v>
          </cell>
          <cell r="C964" t="str">
            <v>M2</v>
          </cell>
          <cell r="D964">
            <v>9.93</v>
          </cell>
          <cell r="E964">
            <v>29.46</v>
          </cell>
          <cell r="F964">
            <v>39.39</v>
          </cell>
        </row>
        <row r="965">
          <cell r="A965" t="str">
            <v>17.03.060</v>
          </cell>
          <cell r="B965" t="str">
            <v>Cimentado desempenado e alisado com corante (queimado)</v>
          </cell>
          <cell r="C965" t="str">
            <v>M2</v>
          </cell>
          <cell r="D965">
            <v>28.23</v>
          </cell>
          <cell r="E965">
            <v>29.46</v>
          </cell>
          <cell r="F965">
            <v>57.69</v>
          </cell>
        </row>
        <row r="966">
          <cell r="A966" t="str">
            <v>17.03.080</v>
          </cell>
          <cell r="B966" t="str">
            <v>Cimentado semi-áspero</v>
          </cell>
          <cell r="C966" t="str">
            <v>M2</v>
          </cell>
          <cell r="D966">
            <v>9.32</v>
          </cell>
          <cell r="E966">
            <v>18.13</v>
          </cell>
          <cell r="F966">
            <v>27.45</v>
          </cell>
        </row>
        <row r="967">
          <cell r="A967" t="str">
            <v>17.03.100</v>
          </cell>
          <cell r="B967" t="str">
            <v>Cimentado áspero com caneluras</v>
          </cell>
          <cell r="C967" t="str">
            <v>M2</v>
          </cell>
          <cell r="D967">
            <v>9.32</v>
          </cell>
          <cell r="E967">
            <v>31.72</v>
          </cell>
          <cell r="F967">
            <v>41.04</v>
          </cell>
        </row>
        <row r="968">
          <cell r="A968" t="str">
            <v>17.03.200</v>
          </cell>
          <cell r="B968" t="str">
            <v>Degrau em cimentado</v>
          </cell>
          <cell r="C968" t="str">
            <v>M</v>
          </cell>
          <cell r="D968">
            <v>6.71</v>
          </cell>
          <cell r="E968">
            <v>51.3</v>
          </cell>
          <cell r="F968">
            <v>58.01</v>
          </cell>
        </row>
        <row r="969">
          <cell r="A969" t="str">
            <v>17.03.300</v>
          </cell>
          <cell r="B969" t="str">
            <v>Rodapé em cimentado desempenado e alisado com altura 5 cm</v>
          </cell>
          <cell r="C969" t="str">
            <v>M</v>
          </cell>
          <cell r="D969">
            <v>1.24</v>
          </cell>
          <cell r="E969">
            <v>23.89</v>
          </cell>
          <cell r="F969">
            <v>25.13</v>
          </cell>
        </row>
        <row r="970">
          <cell r="A970" t="str">
            <v>17.03.310</v>
          </cell>
          <cell r="B970" t="str">
            <v>Rodapé em cimentado desempenado e alisado com altura 7 cm</v>
          </cell>
          <cell r="C970" t="str">
            <v>M</v>
          </cell>
          <cell r="D970">
            <v>1.42</v>
          </cell>
          <cell r="E970">
            <v>23.89</v>
          </cell>
          <cell r="F970">
            <v>25.31</v>
          </cell>
        </row>
        <row r="971">
          <cell r="A971" t="str">
            <v>17.03.320</v>
          </cell>
          <cell r="B971" t="str">
            <v>Rodapé em cimentado desempenado e alisado com altura 10 cm</v>
          </cell>
          <cell r="C971" t="str">
            <v>M</v>
          </cell>
          <cell r="D971">
            <v>1.67</v>
          </cell>
          <cell r="E971">
            <v>23.89</v>
          </cell>
          <cell r="F971">
            <v>25.56</v>
          </cell>
        </row>
        <row r="972">
          <cell r="A972" t="str">
            <v>17.03.330</v>
          </cell>
          <cell r="B972" t="str">
            <v>Rodapé em cimentado desempenado e alisado com altura 15 cm</v>
          </cell>
          <cell r="C972" t="str">
            <v>M</v>
          </cell>
          <cell r="D972">
            <v>2.13</v>
          </cell>
          <cell r="E972">
            <v>23.89</v>
          </cell>
          <cell r="F972">
            <v>26.02</v>
          </cell>
        </row>
        <row r="973">
          <cell r="A973" t="str">
            <v>17.04</v>
          </cell>
          <cell r="B973" t="str">
            <v>Revestimento em gesso</v>
          </cell>
        </row>
        <row r="974">
          <cell r="A974" t="str">
            <v>17.04.020</v>
          </cell>
          <cell r="B974" t="str">
            <v>Revestimento em gesso liso desempenado sobre emboço</v>
          </cell>
          <cell r="C974" t="str">
            <v>M2</v>
          </cell>
          <cell r="D974">
            <v>5.2</v>
          </cell>
          <cell r="E974">
            <v>15.06</v>
          </cell>
          <cell r="F974">
            <v>20.260000000000002</v>
          </cell>
        </row>
        <row r="975">
          <cell r="A975" t="str">
            <v>17.04.040</v>
          </cell>
          <cell r="B975" t="str">
            <v>Revestimento em gesso liso desempenado sobre bloco</v>
          </cell>
          <cell r="C975" t="str">
            <v>M2</v>
          </cell>
          <cell r="D975">
            <v>7.28</v>
          </cell>
          <cell r="E975">
            <v>15.06</v>
          </cell>
          <cell r="F975">
            <v>22.34</v>
          </cell>
        </row>
        <row r="976">
          <cell r="A976" t="str">
            <v>17.05</v>
          </cell>
          <cell r="B976" t="str">
            <v>Revestimento em concreto</v>
          </cell>
        </row>
        <row r="977">
          <cell r="A977" t="str">
            <v>17.05.020</v>
          </cell>
          <cell r="B977" t="str">
            <v>Piso com requadro em concreto simples sem controle de fck</v>
          </cell>
          <cell r="C977" t="str">
            <v>M3</v>
          </cell>
          <cell r="D977">
            <v>478.19</v>
          </cell>
          <cell r="E977">
            <v>434.88</v>
          </cell>
          <cell r="F977">
            <v>913.07</v>
          </cell>
        </row>
        <row r="978">
          <cell r="A978" t="str">
            <v>17.05.070</v>
          </cell>
          <cell r="B978" t="str">
            <v>Piso com requadro em concreto simples com controle de fck= 20 MPa</v>
          </cell>
          <cell r="C978" t="str">
            <v>M3</v>
          </cell>
          <cell r="D978">
            <v>556.51</v>
          </cell>
          <cell r="E978">
            <v>434.88</v>
          </cell>
          <cell r="F978">
            <v>991.39</v>
          </cell>
        </row>
        <row r="979">
          <cell r="A979" t="str">
            <v>17.05.100</v>
          </cell>
          <cell r="B979" t="str">
            <v>Piso com requadro em concreto simples com controle de fck= 25 MPa</v>
          </cell>
          <cell r="C979" t="str">
            <v>M3</v>
          </cell>
          <cell r="D979">
            <v>595.41999999999996</v>
          </cell>
          <cell r="E979">
            <v>434.88</v>
          </cell>
          <cell r="F979">
            <v>1030.3</v>
          </cell>
        </row>
        <row r="980">
          <cell r="A980" t="str">
            <v>17.05.320</v>
          </cell>
          <cell r="B980" t="str">
            <v>Soleira em concreto simples</v>
          </cell>
          <cell r="C980" t="str">
            <v>M</v>
          </cell>
          <cell r="D980">
            <v>27.16</v>
          </cell>
          <cell r="E980">
            <v>50.53</v>
          </cell>
          <cell r="F980">
            <v>77.69</v>
          </cell>
        </row>
        <row r="981">
          <cell r="A981" t="str">
            <v>17.05.420</v>
          </cell>
          <cell r="B981" t="str">
            <v>Peitoril em concreto simples</v>
          </cell>
          <cell r="C981" t="str">
            <v>M</v>
          </cell>
          <cell r="D981">
            <v>14.34</v>
          </cell>
          <cell r="E981">
            <v>68.790000000000006</v>
          </cell>
          <cell r="F981">
            <v>83.13</v>
          </cell>
        </row>
        <row r="982">
          <cell r="A982" t="str">
            <v>17.10</v>
          </cell>
          <cell r="B982" t="str">
            <v>Revestimento em granilite fundido no local</v>
          </cell>
        </row>
        <row r="983">
          <cell r="A983" t="str">
            <v>17.10.020</v>
          </cell>
          <cell r="B983" t="str">
            <v>Piso em granilite moldado no local</v>
          </cell>
          <cell r="C983" t="str">
            <v>M2</v>
          </cell>
          <cell r="D983">
            <v>93.57</v>
          </cell>
          <cell r="E983">
            <v>8.18</v>
          </cell>
          <cell r="F983">
            <v>101.75</v>
          </cell>
        </row>
        <row r="984">
          <cell r="A984" t="str">
            <v>17.10.100</v>
          </cell>
          <cell r="B984" t="str">
            <v>Soleira em granilite moldado no local</v>
          </cell>
          <cell r="C984" t="str">
            <v>M</v>
          </cell>
          <cell r="D984">
            <v>55.39</v>
          </cell>
          <cell r="E984">
            <v>2.04</v>
          </cell>
          <cell r="F984">
            <v>57.43</v>
          </cell>
        </row>
        <row r="985">
          <cell r="A985" t="str">
            <v>17.10.120</v>
          </cell>
          <cell r="B985" t="str">
            <v>Degrau em granilite moldado no local</v>
          </cell>
          <cell r="C985" t="str">
            <v>M</v>
          </cell>
          <cell r="D985">
            <v>94.05</v>
          </cell>
          <cell r="E985">
            <v>2.4500000000000002</v>
          </cell>
          <cell r="F985">
            <v>96.5</v>
          </cell>
        </row>
        <row r="986">
          <cell r="A986" t="str">
            <v>17.10.200</v>
          </cell>
          <cell r="B986" t="str">
            <v>Rodapé qualquer em granilite moldado no local até 10 cm</v>
          </cell>
          <cell r="C986" t="str">
            <v>M</v>
          </cell>
          <cell r="D986">
            <v>51.26</v>
          </cell>
          <cell r="E986">
            <v>4.09</v>
          </cell>
          <cell r="F986">
            <v>55.35</v>
          </cell>
        </row>
        <row r="987">
          <cell r="A987" t="str">
            <v>17.10.410</v>
          </cell>
          <cell r="B987" t="str">
            <v>Rodapé em placas pré-moldadas de granilite, acabamento encerado, até 10 cm</v>
          </cell>
          <cell r="C987" t="str">
            <v>M</v>
          </cell>
          <cell r="D987">
            <v>124.58</v>
          </cell>
          <cell r="E987">
            <v>0.49</v>
          </cell>
          <cell r="F987">
            <v>125.07</v>
          </cell>
        </row>
        <row r="988">
          <cell r="A988" t="str">
            <v>17.10.430</v>
          </cell>
          <cell r="B988" t="str">
            <v>Piso em placas de granilite, acabamento encerado</v>
          </cell>
          <cell r="C988" t="str">
            <v>M2</v>
          </cell>
          <cell r="D988">
            <v>260.31</v>
          </cell>
          <cell r="E988">
            <v>4.91</v>
          </cell>
          <cell r="F988">
            <v>265.22000000000003</v>
          </cell>
        </row>
        <row r="989">
          <cell r="A989" t="str">
            <v>17.12</v>
          </cell>
          <cell r="B989" t="str">
            <v>Revestimento industrial fundido no local</v>
          </cell>
        </row>
        <row r="990">
          <cell r="A990" t="str">
            <v>17.12.060</v>
          </cell>
          <cell r="B990" t="str">
            <v>Piso em alta resistência moldado no local 12 mm</v>
          </cell>
          <cell r="C990" t="str">
            <v>M2</v>
          </cell>
          <cell r="D990">
            <v>92.75</v>
          </cell>
          <cell r="E990">
            <v>8.18</v>
          </cell>
          <cell r="F990">
            <v>100.93</v>
          </cell>
        </row>
        <row r="991">
          <cell r="A991" t="str">
            <v>17.12.100</v>
          </cell>
          <cell r="B991" t="str">
            <v>Soleira em alta resistência moldada no local</v>
          </cell>
          <cell r="C991" t="str">
            <v>M</v>
          </cell>
          <cell r="D991">
            <v>42.35</v>
          </cell>
          <cell r="E991">
            <v>2.04</v>
          </cell>
          <cell r="F991">
            <v>44.39</v>
          </cell>
        </row>
        <row r="992">
          <cell r="A992" t="str">
            <v>17.12.120</v>
          </cell>
          <cell r="B992" t="str">
            <v>Degrau em alta resistência 8 mm</v>
          </cell>
          <cell r="C992" t="str">
            <v>M</v>
          </cell>
          <cell r="D992">
            <v>91.18</v>
          </cell>
          <cell r="E992">
            <v>2.4500000000000002</v>
          </cell>
          <cell r="F992">
            <v>93.63</v>
          </cell>
        </row>
        <row r="993">
          <cell r="A993" t="str">
            <v>17.12.140</v>
          </cell>
          <cell r="B993" t="str">
            <v>Degrau em alta resistência 12 mm</v>
          </cell>
          <cell r="C993" t="str">
            <v>M</v>
          </cell>
          <cell r="D993">
            <v>90.54</v>
          </cell>
          <cell r="E993">
            <v>2.4500000000000002</v>
          </cell>
          <cell r="F993">
            <v>92.99</v>
          </cell>
        </row>
        <row r="994">
          <cell r="A994" t="str">
            <v>17.12.240</v>
          </cell>
          <cell r="B994" t="str">
            <v>Rodapé qualquer em alta resistência moldado no local até 10 cm</v>
          </cell>
          <cell r="C994" t="str">
            <v>M</v>
          </cell>
          <cell r="D994">
            <v>43.74</v>
          </cell>
          <cell r="E994">
            <v>4.09</v>
          </cell>
          <cell r="F994">
            <v>47.83</v>
          </cell>
        </row>
        <row r="995">
          <cell r="A995" t="str">
            <v>17.12.241</v>
          </cell>
          <cell r="B995" t="str">
            <v>Rodapé abaulado, com argamassa epoxi, altura entre 5 a 10 cm</v>
          </cell>
          <cell r="C995" t="str">
            <v>M</v>
          </cell>
          <cell r="D995">
            <v>99.1</v>
          </cell>
          <cell r="F995">
            <v>99.1</v>
          </cell>
        </row>
        <row r="996">
          <cell r="A996" t="str">
            <v>17.12.302</v>
          </cell>
          <cell r="B996" t="str">
            <v>Piso epóxi autonivelante, múltiplas camadas, espessura 4 mm</v>
          </cell>
          <cell r="C996" t="str">
            <v>M2</v>
          </cell>
          <cell r="D996">
            <v>158.99</v>
          </cell>
          <cell r="F996">
            <v>158.99</v>
          </cell>
        </row>
        <row r="997">
          <cell r="A997" t="str">
            <v>17.12.310</v>
          </cell>
          <cell r="B997" t="str">
            <v>Taxa de mobilização e desmobilização de equipe e equipamentos para execução de piso epóxi</v>
          </cell>
          <cell r="C997" t="str">
            <v>TX</v>
          </cell>
          <cell r="D997">
            <v>2037.97</v>
          </cell>
          <cell r="F997">
            <v>2037.97</v>
          </cell>
        </row>
        <row r="998">
          <cell r="A998" t="str">
            <v>17.20</v>
          </cell>
          <cell r="B998" t="str">
            <v>Revestimento especial fundido no local</v>
          </cell>
        </row>
        <row r="999">
          <cell r="A999" t="str">
            <v>17.20.020</v>
          </cell>
          <cell r="B999" t="str">
            <v>Massa raspada</v>
          </cell>
          <cell r="C999" t="str">
            <v>M2</v>
          </cell>
          <cell r="D999">
            <v>32.619999999999997</v>
          </cell>
          <cell r="E999">
            <v>57.43</v>
          </cell>
          <cell r="F999">
            <v>90.05</v>
          </cell>
        </row>
        <row r="1000">
          <cell r="A1000" t="str">
            <v>17.20.040</v>
          </cell>
          <cell r="B1000" t="str">
            <v>Revestimento em granito lavado tipo Fulget uso externo, em faixas até 40 cm</v>
          </cell>
          <cell r="C1000" t="str">
            <v>M</v>
          </cell>
          <cell r="D1000">
            <v>82.99</v>
          </cell>
          <cell r="E1000">
            <v>20.440000000000001</v>
          </cell>
          <cell r="F1000">
            <v>103.43</v>
          </cell>
        </row>
        <row r="1001">
          <cell r="A1001" t="str">
            <v>17.20.050</v>
          </cell>
          <cell r="B1001" t="str">
            <v>Friso para junta de dilatação em revestimento de granito lavado tipo Fulget</v>
          </cell>
          <cell r="C1001" t="str">
            <v>M</v>
          </cell>
          <cell r="D1001">
            <v>11.09</v>
          </cell>
          <cell r="F1001">
            <v>11.09</v>
          </cell>
        </row>
        <row r="1002">
          <cell r="A1002" t="str">
            <v>17.20.060</v>
          </cell>
          <cell r="B1002" t="str">
            <v>Revestimento em granito lavado tipo Fulget uso externo</v>
          </cell>
          <cell r="C1002" t="str">
            <v>M2</v>
          </cell>
          <cell r="D1002">
            <v>190.47</v>
          </cell>
          <cell r="E1002">
            <v>20.440000000000001</v>
          </cell>
          <cell r="F1002">
            <v>210.91</v>
          </cell>
        </row>
        <row r="1003">
          <cell r="A1003" t="str">
            <v>17.20.140</v>
          </cell>
          <cell r="B1003" t="str">
            <v>Revestimento texturizado acrílico com microagregados minerais</v>
          </cell>
          <cell r="C1003" t="str">
            <v>M2</v>
          </cell>
          <cell r="D1003">
            <v>14.63</v>
          </cell>
          <cell r="E1003">
            <v>22.53</v>
          </cell>
          <cell r="F1003">
            <v>37.159999999999997</v>
          </cell>
        </row>
        <row r="1004">
          <cell r="A1004" t="str">
            <v>17.40</v>
          </cell>
          <cell r="B1004" t="str">
            <v>Reparos e conservações em massa e concreto - GRUPO 17</v>
          </cell>
        </row>
        <row r="1005">
          <cell r="A1005" t="str">
            <v>17.40.010</v>
          </cell>
          <cell r="B1005" t="str">
            <v>Reparos em piso de granilite - estucamento e polimento</v>
          </cell>
          <cell r="C1005" t="str">
            <v>M2</v>
          </cell>
          <cell r="D1005">
            <v>50.49</v>
          </cell>
          <cell r="F1005">
            <v>50.49</v>
          </cell>
        </row>
        <row r="1006">
          <cell r="A1006" t="str">
            <v>17.40.020</v>
          </cell>
          <cell r="B1006" t="str">
            <v>Reparos em pisos de alta resistência fundidos no local - estucamento e polimento</v>
          </cell>
          <cell r="C1006" t="str">
            <v>M2</v>
          </cell>
          <cell r="D1006">
            <v>45.71</v>
          </cell>
          <cell r="F1006">
            <v>45.71</v>
          </cell>
        </row>
        <row r="1007">
          <cell r="A1007" t="str">
            <v>17.40.030</v>
          </cell>
          <cell r="B1007" t="str">
            <v>Reparos em degrau e espelho de granilite - estucamento e polimento</v>
          </cell>
          <cell r="C1007" t="str">
            <v>M</v>
          </cell>
          <cell r="D1007">
            <v>54.21</v>
          </cell>
          <cell r="F1007">
            <v>54.21</v>
          </cell>
        </row>
        <row r="1008">
          <cell r="A1008" t="str">
            <v>17.40.070</v>
          </cell>
          <cell r="B1008" t="str">
            <v>Reparos em rodapé de granilite - estucamento e polimento</v>
          </cell>
          <cell r="C1008" t="str">
            <v>M</v>
          </cell>
          <cell r="D1008">
            <v>55.09</v>
          </cell>
          <cell r="F1008">
            <v>55.09</v>
          </cell>
        </row>
        <row r="1009">
          <cell r="A1009" t="str">
            <v>17.40.110</v>
          </cell>
          <cell r="B1009" t="str">
            <v>Faixa antiderrapante definitiva para degraus, soleiras, patamares ou pisos</v>
          </cell>
          <cell r="C1009" t="str">
            <v>M</v>
          </cell>
          <cell r="E1009">
            <v>45.31</v>
          </cell>
          <cell r="F1009">
            <v>45.31</v>
          </cell>
        </row>
        <row r="1010">
          <cell r="A1010" t="str">
            <v>17.40.150</v>
          </cell>
          <cell r="B1010" t="str">
            <v>Resina acrílica para piso de granilite</v>
          </cell>
          <cell r="C1010" t="str">
            <v>M2</v>
          </cell>
          <cell r="D1010">
            <v>11.57</v>
          </cell>
          <cell r="E1010">
            <v>23.08</v>
          </cell>
          <cell r="F1010">
            <v>34.65</v>
          </cell>
        </row>
        <row r="1011">
          <cell r="A1011" t="str">
            <v>17.40.160</v>
          </cell>
          <cell r="B1011" t="str">
            <v>Resina epóxi para piso de granilite</v>
          </cell>
          <cell r="C1011" t="str">
            <v>M2</v>
          </cell>
          <cell r="D1011">
            <v>26.18</v>
          </cell>
          <cell r="E1011">
            <v>23.08</v>
          </cell>
          <cell r="F1011">
            <v>49.26</v>
          </cell>
        </row>
        <row r="1012">
          <cell r="A1012" t="str">
            <v>17.40.180</v>
          </cell>
          <cell r="B1012" t="str">
            <v>Resina acrílica para degrau de granilite</v>
          </cell>
          <cell r="C1012" t="str">
            <v>M</v>
          </cell>
          <cell r="D1012">
            <v>6.17</v>
          </cell>
          <cell r="E1012">
            <v>12.04</v>
          </cell>
          <cell r="F1012">
            <v>18.21</v>
          </cell>
        </row>
        <row r="1013">
          <cell r="A1013" t="str">
            <v>17.40.190</v>
          </cell>
          <cell r="B1013" t="str">
            <v>Resina epóxi para degrau de granilite</v>
          </cell>
          <cell r="C1013" t="str">
            <v>M</v>
          </cell>
          <cell r="D1013">
            <v>13.96</v>
          </cell>
          <cell r="E1013">
            <v>12.04</v>
          </cell>
          <cell r="F1013">
            <v>26</v>
          </cell>
        </row>
        <row r="1014">
          <cell r="A1014" t="str">
            <v>18</v>
          </cell>
          <cell r="B1014" t="str">
            <v>REVESTIMENTO CERAMICO</v>
          </cell>
        </row>
        <row r="1015">
          <cell r="A1015" t="str">
            <v>18.05</v>
          </cell>
          <cell r="B1015" t="str">
            <v>Plaqueta laminada para revestimento</v>
          </cell>
        </row>
        <row r="1016">
          <cell r="A1016" t="str">
            <v>18.05.020</v>
          </cell>
          <cell r="B1016" t="str">
            <v>Revestimento em plaqueta laminada, para área interna e externa, sem rejunte</v>
          </cell>
          <cell r="C1016" t="str">
            <v>M2</v>
          </cell>
          <cell r="D1016">
            <v>52.71</v>
          </cell>
          <cell r="E1016">
            <v>13.04</v>
          </cell>
          <cell r="F1016">
            <v>65.75</v>
          </cell>
        </row>
        <row r="1017">
          <cell r="A1017" t="str">
            <v>18.06</v>
          </cell>
          <cell r="B1017" t="str">
            <v>Placa cerâmica esmaltada prensada</v>
          </cell>
        </row>
        <row r="1018">
          <cell r="A1018" t="str">
            <v>18.06.102</v>
          </cell>
          <cell r="B1018" t="str">
            <v>Placa cerâmica esmaltada PEI-5 para área interna, grupo de absorção BIIb, resistência química B, assentado com argamassa colante industrializada</v>
          </cell>
          <cell r="C1018" t="str">
            <v>M2</v>
          </cell>
          <cell r="D1018">
            <v>33.61</v>
          </cell>
          <cell r="E1018">
            <v>15.44</v>
          </cell>
          <cell r="F1018">
            <v>49.05</v>
          </cell>
        </row>
        <row r="1019">
          <cell r="A1019" t="str">
            <v>18.06.103</v>
          </cell>
          <cell r="B1019" t="str">
            <v>Rodapé em placa cerâmica esmaltada PEI-5 para área interna, grupo de absorção BIIb, resistência química B, assentado com argamassa colante industrializada</v>
          </cell>
          <cell r="C1019" t="str">
            <v>M</v>
          </cell>
          <cell r="D1019">
            <v>5.53</v>
          </cell>
          <cell r="E1019">
            <v>1.24</v>
          </cell>
          <cell r="F1019">
            <v>6.77</v>
          </cell>
        </row>
        <row r="1020">
          <cell r="A1020" t="str">
            <v>18.06.142</v>
          </cell>
          <cell r="B1020" t="str">
            <v>Placa cerâmica esmaltada antiderrapante PEI-5 para área interna com saída para o exterior, grupo de absorção BIIa, resistência química A, assentado com argamassa colante industrializada</v>
          </cell>
          <cell r="C1020" t="str">
            <v>M2</v>
          </cell>
          <cell r="D1020">
            <v>112.43</v>
          </cell>
          <cell r="E1020">
            <v>15.44</v>
          </cell>
          <cell r="F1020">
            <v>127.87</v>
          </cell>
        </row>
        <row r="1021">
          <cell r="A1021" t="str">
            <v>18.06.143</v>
          </cell>
          <cell r="B1021" t="str">
            <v>Rodapé em placa cerâmica esmaltada antiderrapante PEI-5 para área interna com saída para o exterior, grupo de absorção BIIa, resistência química A, assentado com argamassa colante industrializada</v>
          </cell>
          <cell r="C1021" t="str">
            <v>M</v>
          </cell>
          <cell r="D1021">
            <v>18.79</v>
          </cell>
          <cell r="E1021">
            <v>1.24</v>
          </cell>
          <cell r="F1021">
            <v>20.03</v>
          </cell>
        </row>
        <row r="1022">
          <cell r="A1022" t="str">
            <v>18.06.152</v>
          </cell>
          <cell r="B1022" t="str">
            <v>Placa cerâmica esmaltada PEI-4 para área interna com saída para o exterior, grupo de absorção BIIb, tráfego médio, assentado com argamassa colante industrializada</v>
          </cell>
          <cell r="C1022" t="str">
            <v>M2</v>
          </cell>
          <cell r="D1022">
            <v>39.94</v>
          </cell>
          <cell r="E1022">
            <v>15.44</v>
          </cell>
          <cell r="F1022">
            <v>55.38</v>
          </cell>
        </row>
        <row r="1023">
          <cell r="A1023" t="str">
            <v>18.06.153</v>
          </cell>
          <cell r="B1023" t="str">
            <v>Rodapé em placa cerâmica esmaltada PEI-4 para área interna com saída para o exterior, grupo de absorção BIIb, tráfego médio, assentado com argamassa colante industrializada</v>
          </cell>
          <cell r="C1023" t="str">
            <v>M</v>
          </cell>
          <cell r="D1023">
            <v>6.4</v>
          </cell>
          <cell r="E1023">
            <v>1.24</v>
          </cell>
          <cell r="F1023">
            <v>7.64</v>
          </cell>
        </row>
        <row r="1024">
          <cell r="A1024" t="str">
            <v>18.06.182</v>
          </cell>
          <cell r="B1024" t="str">
            <v>Placa cerâmica esmaltada rústica PEI-5 para área interna com saída para o exterior, grupo de absorção BIIb, resistência química B, assentado com argamassa colante industrializada</v>
          </cell>
          <cell r="C1024" t="str">
            <v>M2</v>
          </cell>
          <cell r="D1024">
            <v>35.15</v>
          </cell>
          <cell r="E1024">
            <v>15.44</v>
          </cell>
          <cell r="F1024">
            <v>50.59</v>
          </cell>
        </row>
        <row r="1025">
          <cell r="A1025" t="str">
            <v>18.06.183</v>
          </cell>
          <cell r="B1025" t="str">
            <v>Rodapé em placa cerâmica esmaltada rústica PEI-5 para área interna com saída para o exterior, grupo de absorção BIIb, resistência química B, assentado com argamassa colante industrializada</v>
          </cell>
          <cell r="C1025" t="str">
            <v>M</v>
          </cell>
          <cell r="D1025">
            <v>5.58</v>
          </cell>
          <cell r="E1025">
            <v>1.24</v>
          </cell>
          <cell r="F1025">
            <v>6.82</v>
          </cell>
        </row>
        <row r="1026">
          <cell r="A1026" t="str">
            <v>18.06.350</v>
          </cell>
          <cell r="B1026" t="str">
            <v>Assentamento de pisos e revestimentos cerâmicos com argamassa mista</v>
          </cell>
          <cell r="C1026" t="str">
            <v>M2</v>
          </cell>
          <cell r="D1026">
            <v>12</v>
          </cell>
          <cell r="E1026">
            <v>64.900000000000006</v>
          </cell>
          <cell r="F1026">
            <v>76.900000000000006</v>
          </cell>
        </row>
        <row r="1027">
          <cell r="A1027" t="str">
            <v>18.06.400</v>
          </cell>
          <cell r="B1027" t="str">
            <v>Rejuntamento em placas cerâmicas com cimento branco, juntas acima de 3 até 5 mm</v>
          </cell>
          <cell r="C1027" t="str">
            <v>M2</v>
          </cell>
          <cell r="D1027">
            <v>1.1599999999999999</v>
          </cell>
          <cell r="E1027">
            <v>10.31</v>
          </cell>
          <cell r="F1027">
            <v>11.47</v>
          </cell>
        </row>
        <row r="1028">
          <cell r="A1028" t="str">
            <v>18.06.410</v>
          </cell>
          <cell r="B1028" t="str">
            <v>Rejuntamento em placas cerâmicas com argamassa industrializada para rejunte, juntas acima de 3 até 5 mm</v>
          </cell>
          <cell r="C1028" t="str">
            <v>M2</v>
          </cell>
          <cell r="D1028">
            <v>2.9</v>
          </cell>
          <cell r="E1028">
            <v>10.31</v>
          </cell>
          <cell r="F1028">
            <v>13.21</v>
          </cell>
        </row>
        <row r="1029">
          <cell r="A1029" t="str">
            <v>18.06.420</v>
          </cell>
          <cell r="B1029" t="str">
            <v>Rejuntamento em placas cerâmicas com cimento branco, juntas acima de 5 até 10 mm</v>
          </cell>
          <cell r="C1029" t="str">
            <v>M2</v>
          </cell>
          <cell r="D1029">
            <v>2.33</v>
          </cell>
          <cell r="E1029">
            <v>10.31</v>
          </cell>
          <cell r="F1029">
            <v>12.64</v>
          </cell>
        </row>
        <row r="1030">
          <cell r="A1030" t="str">
            <v>18.06.430</v>
          </cell>
          <cell r="B1030" t="str">
            <v>Rejuntamento em placas cerâmicas com argamassa industrializada para rejunte, juntas acima de 5 até 10 mm</v>
          </cell>
          <cell r="C1030" t="str">
            <v>M2</v>
          </cell>
          <cell r="D1030">
            <v>7.26</v>
          </cell>
          <cell r="E1030">
            <v>10.31</v>
          </cell>
          <cell r="F1030">
            <v>17.57</v>
          </cell>
        </row>
        <row r="1031">
          <cell r="A1031" t="str">
            <v>18.06.500</v>
          </cell>
          <cell r="B1031" t="str">
            <v>Rejuntamento de rodapé em placas cerâmicas com cimento branco, altura até 10 cm, juntas acima de 3 até 5 mm</v>
          </cell>
          <cell r="C1031" t="str">
            <v>M</v>
          </cell>
          <cell r="D1031">
            <v>0.12</v>
          </cell>
          <cell r="E1031">
            <v>1.1599999999999999</v>
          </cell>
          <cell r="F1031">
            <v>1.28</v>
          </cell>
        </row>
        <row r="1032">
          <cell r="A1032" t="str">
            <v>18.06.510</v>
          </cell>
          <cell r="B1032" t="str">
            <v>Rejuntamento de rodapé em placas cerâmicas com argamassa industrializada para rejunte, altura até 10 cm, juntas acima de 3 até 5 mm</v>
          </cell>
          <cell r="C1032" t="str">
            <v>M</v>
          </cell>
          <cell r="D1032">
            <v>0.28999999999999998</v>
          </cell>
          <cell r="E1032">
            <v>1.1599999999999999</v>
          </cell>
          <cell r="F1032">
            <v>1.45</v>
          </cell>
        </row>
        <row r="1033">
          <cell r="A1033" t="str">
            <v>18.06.520</v>
          </cell>
          <cell r="B1033" t="str">
            <v>Rejuntamento de rodapé em placas cerâmicas com cimento branco, altura até 10 cm, juntas acima de 5 até 10 mm</v>
          </cell>
          <cell r="C1033" t="str">
            <v>M</v>
          </cell>
          <cell r="D1033">
            <v>0.23</v>
          </cell>
          <cell r="E1033">
            <v>1.1599999999999999</v>
          </cell>
          <cell r="F1033">
            <v>1.39</v>
          </cell>
        </row>
        <row r="1034">
          <cell r="A1034" t="str">
            <v>18.06.530</v>
          </cell>
          <cell r="B1034" t="str">
            <v>Rejuntamento de rodapé em placas cerâmicas com argamassa industrializada para rejunte, altura até 10 cm, juntas acima de 5 até 10 mm</v>
          </cell>
          <cell r="C1034" t="str">
            <v>M</v>
          </cell>
          <cell r="D1034">
            <v>0.73</v>
          </cell>
          <cell r="E1034">
            <v>1.1599999999999999</v>
          </cell>
          <cell r="F1034">
            <v>1.89</v>
          </cell>
        </row>
        <row r="1035">
          <cell r="A1035" t="str">
            <v>18.07</v>
          </cell>
          <cell r="B1035" t="str">
            <v>Placa ceramica nao esmaltada extrudada</v>
          </cell>
        </row>
        <row r="1036">
          <cell r="A1036" t="str">
            <v>18.07.020</v>
          </cell>
          <cell r="B1036" t="str">
            <v>Placa cerâmica não esmaltada extrudada de alta resistência química e mecânica, espessura de 9 mm, uso industrial, assentado com argamassa química bicomponente</v>
          </cell>
          <cell r="C1036" t="str">
            <v>M2</v>
          </cell>
          <cell r="D1036">
            <v>139.94</v>
          </cell>
          <cell r="E1036">
            <v>15.44</v>
          </cell>
          <cell r="F1036">
            <v>155.38</v>
          </cell>
        </row>
        <row r="1037">
          <cell r="A1037" t="str">
            <v>18.07.021</v>
          </cell>
          <cell r="B1037" t="str">
            <v>Placa cerâmica não esmaltada extrudada de alta resistência química e mecânica, espessura de 9 mm, uso industrial, assentado com argamassa colante industrial</v>
          </cell>
          <cell r="C1037" t="str">
            <v>M2</v>
          </cell>
          <cell r="D1037">
            <v>203.76</v>
          </cell>
          <cell r="E1037">
            <v>15.44</v>
          </cell>
          <cell r="F1037">
            <v>219.2</v>
          </cell>
        </row>
        <row r="1038">
          <cell r="A1038" t="str">
            <v>18.07.040</v>
          </cell>
          <cell r="B1038" t="str">
            <v>Placa cerâmica não esmaltada extrudada de alta resistência química e mecânica, espessura de 14 mm, uso industrial, assentado com argamassa química bicomponente</v>
          </cell>
          <cell r="C1038" t="str">
            <v>M2</v>
          </cell>
          <cell r="D1038">
            <v>154.16999999999999</v>
          </cell>
          <cell r="E1038">
            <v>15.44</v>
          </cell>
          <cell r="F1038">
            <v>169.61</v>
          </cell>
        </row>
        <row r="1039">
          <cell r="A1039" t="str">
            <v>18.07.080</v>
          </cell>
          <cell r="B1039" t="str">
            <v>Rodapé em placa cerâmica não esmaltada extrudada de alta resistência química e mecânica, altura de 10 cm, uso industrial, assentado com argamassa química bicomponente</v>
          </cell>
          <cell r="C1039" t="str">
            <v>M</v>
          </cell>
          <cell r="D1039">
            <v>39.9</v>
          </cell>
          <cell r="E1039">
            <v>1.54</v>
          </cell>
          <cell r="F1039">
            <v>41.44</v>
          </cell>
        </row>
        <row r="1040">
          <cell r="A1040" t="str">
            <v>18.07.160</v>
          </cell>
          <cell r="B1040" t="str">
            <v>Placa cerâmica não esmaltada extrudada para área com altas temperaturas, de alta resistência química e mecânica, espessura mínima de 13 mm, uso industrial e cozinhas profissionais, assentado com argamassa industrializada</v>
          </cell>
          <cell r="C1040" t="str">
            <v>M2</v>
          </cell>
          <cell r="D1040">
            <v>256.49</v>
          </cell>
          <cell r="E1040">
            <v>15.44</v>
          </cell>
          <cell r="F1040">
            <v>271.93</v>
          </cell>
        </row>
        <row r="1041">
          <cell r="A1041" t="str">
            <v>18.07.170</v>
          </cell>
          <cell r="B1041" t="str">
            <v>Rodapé em placa cerâmica não esmaltada extrudada para área com altas temperaturas, de alta resistência química e mecânica, altura de 10cm, uso industrial e cozinhas profissionais, assentado com argamassa industrializada</v>
          </cell>
          <cell r="C1041" t="str">
            <v>M</v>
          </cell>
          <cell r="D1041">
            <v>53.94</v>
          </cell>
          <cell r="E1041">
            <v>1.54</v>
          </cell>
          <cell r="F1041">
            <v>55.48</v>
          </cell>
        </row>
        <row r="1042">
          <cell r="A1042" t="str">
            <v>18.07.200</v>
          </cell>
          <cell r="B1042" t="str">
            <v>Rejuntamento em placa cerâmica extrudada antiácida de 9 mm, com argamassa industrializada bicomponente à base de resina furânica, juntas acima de 3 até 6 mm</v>
          </cell>
          <cell r="C1042" t="str">
            <v>M2</v>
          </cell>
          <cell r="D1042">
            <v>33.47</v>
          </cell>
          <cell r="E1042">
            <v>10.31</v>
          </cell>
          <cell r="F1042">
            <v>43.78</v>
          </cell>
        </row>
        <row r="1043">
          <cell r="A1043" t="str">
            <v>18.07.210</v>
          </cell>
          <cell r="B1043" t="str">
            <v>Rejuntamento de placa cerâmica extrudada de 9 mm, com argamassa sintética industrializada tricomponente à base de resina epóxi, juntas acima de 3 até 6 mm</v>
          </cell>
          <cell r="C1043" t="str">
            <v>M2</v>
          </cell>
          <cell r="D1043">
            <v>30.13</v>
          </cell>
          <cell r="E1043">
            <v>10.31</v>
          </cell>
          <cell r="F1043">
            <v>40.44</v>
          </cell>
        </row>
        <row r="1044">
          <cell r="A1044" t="str">
            <v>18.07.220</v>
          </cell>
          <cell r="B1044" t="str">
            <v>Rejuntamento em placa cerâmica extrudada antiácida, espessura de 14 mm, com argamassa industrializada bicomponente, à base de resina furânica, juntas acima de 3 até 6 mm</v>
          </cell>
          <cell r="C1044" t="str">
            <v>M2</v>
          </cell>
          <cell r="D1044">
            <v>55.78</v>
          </cell>
          <cell r="E1044">
            <v>10.31</v>
          </cell>
          <cell r="F1044">
            <v>66.09</v>
          </cell>
        </row>
        <row r="1045">
          <cell r="A1045" t="str">
            <v>18.07.230</v>
          </cell>
          <cell r="B1045" t="str">
            <v>Rejuntamento em placa cerâmica extrudada antiácida de 14 mm, com argamassa sintética industrializada tricomponente, à base de resina epóxi, juntas de 3 até 6 mm</v>
          </cell>
          <cell r="C1045" t="str">
            <v>M2</v>
          </cell>
          <cell r="D1045">
            <v>50.22</v>
          </cell>
          <cell r="E1045">
            <v>10.31</v>
          </cell>
          <cell r="F1045">
            <v>60.53</v>
          </cell>
        </row>
        <row r="1046">
          <cell r="A1046" t="str">
            <v>18.07.250</v>
          </cell>
          <cell r="B1046" t="str">
            <v>Rejuntamento em placa cerâmica extrudada antiácida, com argamassa industrializada anticorrosiva bicomponente à base de bauxita, para área de altas temperaturas, juntas acima de 3 até 6 mm</v>
          </cell>
          <cell r="C1046" t="str">
            <v>M2</v>
          </cell>
          <cell r="D1046">
            <v>52</v>
          </cell>
          <cell r="E1046">
            <v>10.31</v>
          </cell>
          <cell r="F1046">
            <v>62.31</v>
          </cell>
        </row>
        <row r="1047">
          <cell r="A1047" t="str">
            <v>18.07.300</v>
          </cell>
          <cell r="B1047" t="str">
            <v>Rejuntamento de rodapé em placa cerâmica extrudada antiácida de 9 mm, com argamassa industrializada bicomponente à base de resina furânica, juntas acima de 3 até 6 mm</v>
          </cell>
          <cell r="C1047" t="str">
            <v>M</v>
          </cell>
          <cell r="D1047">
            <v>3.35</v>
          </cell>
          <cell r="E1047">
            <v>1.03</v>
          </cell>
          <cell r="F1047">
            <v>4.38</v>
          </cell>
        </row>
        <row r="1048">
          <cell r="A1048" t="str">
            <v>18.07.310</v>
          </cell>
          <cell r="B1048" t="str">
            <v>Rejuntamento de rodapé em placa cerâmica extrudada antiácida de 9 mm, com argamassa sintética  industrializada tricomponente à base de resina epóxi, juntas acima de 3 até 6 mm</v>
          </cell>
          <cell r="C1048" t="str">
            <v>M</v>
          </cell>
          <cell r="D1048">
            <v>3.01</v>
          </cell>
          <cell r="E1048">
            <v>1.03</v>
          </cell>
          <cell r="F1048">
            <v>4.04</v>
          </cell>
        </row>
        <row r="1049">
          <cell r="A1049" t="str">
            <v>18.08</v>
          </cell>
          <cell r="B1049" t="str">
            <v>Revestimento em porcelanato</v>
          </cell>
        </row>
        <row r="1050">
          <cell r="A1050" t="str">
            <v>18.08.032</v>
          </cell>
          <cell r="B1050" t="str">
            <v>Revestimento em porcelanato esmaltado antiderrapante para área externa e ambiente com alto tráfego, grupo de absorção BIa, assentado com argamassa colante industrializada, rejuntado</v>
          </cell>
          <cell r="C1050" t="str">
            <v>M2</v>
          </cell>
          <cell r="D1050">
            <v>97.04</v>
          </cell>
          <cell r="E1050">
            <v>40.78</v>
          </cell>
          <cell r="F1050">
            <v>137.82</v>
          </cell>
        </row>
        <row r="1051">
          <cell r="A1051" t="str">
            <v>18.08.042</v>
          </cell>
          <cell r="B1051" t="str">
            <v>Rodapé em porcelanato esmaltado antiderrapante para área externa e ambiente com alto tráfego, grupo de absorção BIa, assentado com argamassa colante industrializada, rejuntado</v>
          </cell>
          <cell r="C1051" t="str">
            <v>M</v>
          </cell>
          <cell r="D1051">
            <v>17.37</v>
          </cell>
          <cell r="E1051">
            <v>11.33</v>
          </cell>
          <cell r="F1051">
            <v>28.7</v>
          </cell>
        </row>
        <row r="1052">
          <cell r="A1052" t="str">
            <v>18.08.062</v>
          </cell>
          <cell r="B1052" t="str">
            <v>Revestimento em porcelanato esmaltado polido para área interna e ambiente com tráfego médio, grupo de absorção BIa, assentado com argamassa colante industrializada, rejuntado</v>
          </cell>
          <cell r="C1052" t="str">
            <v>M2</v>
          </cell>
          <cell r="D1052">
            <v>159.63999999999999</v>
          </cell>
          <cell r="E1052">
            <v>40.78</v>
          </cell>
          <cell r="F1052">
            <v>200.42</v>
          </cell>
        </row>
        <row r="1053">
          <cell r="A1053" t="str">
            <v>18.08.072</v>
          </cell>
          <cell r="B1053" t="str">
            <v>Rodapé em porcelanato esmaltado polido para área interna e ambiente com tráfego médio, grupo de absorção BIa, assentado com argamassa colante industrializada, rejuntado</v>
          </cell>
          <cell r="C1053" t="str">
            <v>M</v>
          </cell>
          <cell r="D1053">
            <v>28.27</v>
          </cell>
          <cell r="E1053">
            <v>11.33</v>
          </cell>
          <cell r="F1053">
            <v>39.6</v>
          </cell>
        </row>
        <row r="1054">
          <cell r="A1054" t="str">
            <v>18.08.090</v>
          </cell>
          <cell r="B1054" t="str">
            <v>Revestimento em porcelanato esmaltado acetinado para área interna e ambiente com acesso ao exterior, grupo de absorção BIa, resistência química B, assentado com argamassa colante industrializada, rejuntado</v>
          </cell>
          <cell r="C1054" t="str">
            <v>M2</v>
          </cell>
          <cell r="D1054">
            <v>104.59</v>
          </cell>
          <cell r="E1054">
            <v>40.78</v>
          </cell>
          <cell r="F1054">
            <v>145.37</v>
          </cell>
        </row>
        <row r="1055">
          <cell r="A1055" t="str">
            <v>18.08.100</v>
          </cell>
          <cell r="B1055" t="str">
            <v>Rodapé em porcelanato esmaltado acetinado para área interna e ambiente com acesso ao exterior, grupo de absorção BIa, resistência química B, assentado com argamassa colante industrializada, rejuntado</v>
          </cell>
          <cell r="C1055" t="str">
            <v>M</v>
          </cell>
          <cell r="D1055">
            <v>18.68</v>
          </cell>
          <cell r="E1055">
            <v>11.33</v>
          </cell>
          <cell r="F1055">
            <v>30.01</v>
          </cell>
        </row>
        <row r="1056">
          <cell r="A1056" t="str">
            <v>18.08.110</v>
          </cell>
          <cell r="B1056" t="str">
            <v>Revestimento em porcelanato técnico antiderrapante para área externa, grupo de absorção BIa, assentado com argamassa colante industrializada, rejuntado</v>
          </cell>
          <cell r="C1056" t="str">
            <v>M2</v>
          </cell>
          <cell r="D1056">
            <v>151.4</v>
          </cell>
          <cell r="E1056">
            <v>40.78</v>
          </cell>
          <cell r="F1056">
            <v>192.18</v>
          </cell>
        </row>
        <row r="1057">
          <cell r="A1057" t="str">
            <v>18.08.120</v>
          </cell>
          <cell r="B1057" t="str">
            <v>Rodapé em porcelanato técnico antiderrapante para área interna, grupo de absorção BIa, assentado com argamassa colante industrializada, rejuntado</v>
          </cell>
          <cell r="C1057" t="str">
            <v>M</v>
          </cell>
          <cell r="D1057">
            <v>27.12</v>
          </cell>
          <cell r="E1057">
            <v>11.33</v>
          </cell>
          <cell r="F1057">
            <v>38.450000000000003</v>
          </cell>
        </row>
        <row r="1058">
          <cell r="A1058" t="str">
            <v>18.08.152</v>
          </cell>
          <cell r="B1058" t="str">
            <v>Revestimento em porcelanato técnico natural para área interna e ambiente com acesso ao exterior, grupo de absorção BIa, assentado com argamassa colante industrializada, rejuntado</v>
          </cell>
          <cell r="C1058" t="str">
            <v>M2</v>
          </cell>
          <cell r="D1058">
            <v>159.77000000000001</v>
          </cell>
          <cell r="E1058">
            <v>40.78</v>
          </cell>
          <cell r="F1058">
            <v>200.55</v>
          </cell>
        </row>
        <row r="1059">
          <cell r="A1059" t="str">
            <v>18.08.162</v>
          </cell>
          <cell r="B1059" t="str">
            <v>Rodapé em porcelanato técnico natural, para área interna e ambiente com acesso ao exterior, grupo de absorção BIa, assentado com argamassa colante industrializada, rejuntado</v>
          </cell>
          <cell r="C1059" t="str">
            <v>M</v>
          </cell>
          <cell r="D1059">
            <v>28.58</v>
          </cell>
          <cell r="E1059">
            <v>11.33</v>
          </cell>
          <cell r="F1059">
            <v>39.909999999999997</v>
          </cell>
        </row>
        <row r="1060">
          <cell r="A1060" t="str">
            <v>18.08.170</v>
          </cell>
          <cell r="B1060" t="str">
            <v>Revestimento em porcelanato técnico polido para área interna e ambiente de médio tráfego, grupo de absorção BIa, coeficiente de atrito I, assentado com argamassa colante industrializada, rejuntado</v>
          </cell>
          <cell r="C1060" t="str">
            <v>M2</v>
          </cell>
          <cell r="D1060">
            <v>203.2</v>
          </cell>
          <cell r="E1060">
            <v>40.78</v>
          </cell>
          <cell r="F1060">
            <v>243.98</v>
          </cell>
        </row>
        <row r="1061">
          <cell r="A1061" t="str">
            <v>18.08.180</v>
          </cell>
          <cell r="B1061" t="str">
            <v>Rodapé em porcelanato técnico polido para área interna e ambiente de médio tráfego, grupo de absorção BIa, assentado com argamassa colante industrializada, rejuntado</v>
          </cell>
          <cell r="C1061" t="str">
            <v>M</v>
          </cell>
          <cell r="D1061">
            <v>36.14</v>
          </cell>
          <cell r="E1061">
            <v>11.33</v>
          </cell>
          <cell r="F1061">
            <v>47.47</v>
          </cell>
        </row>
        <row r="1062">
          <cell r="A1062" t="str">
            <v>18.11</v>
          </cell>
          <cell r="B1062" t="str">
            <v>Revestimento em placa ceramica esmaltada</v>
          </cell>
        </row>
        <row r="1063">
          <cell r="A1063" t="str">
            <v>18.11.012</v>
          </cell>
          <cell r="B1063" t="str">
            <v>Revestimento em placa cerâmica esmaltada de 7,5x7,5 cm, assentado e rejuntado com argamassa industrializada</v>
          </cell>
          <cell r="C1063" t="str">
            <v>M2</v>
          </cell>
          <cell r="D1063">
            <v>143.94999999999999</v>
          </cell>
          <cell r="E1063">
            <v>23.1</v>
          </cell>
          <cell r="F1063">
            <v>167.05</v>
          </cell>
        </row>
        <row r="1064">
          <cell r="A1064" t="str">
            <v>18.11.022</v>
          </cell>
          <cell r="B1064" t="str">
            <v>Revestimento em placa cerâmica esmaltada de 10x10 cm, assentado e rejuntado com argamassa industrializada</v>
          </cell>
          <cell r="C1064" t="str">
            <v>M2</v>
          </cell>
          <cell r="D1064">
            <v>87.06</v>
          </cell>
          <cell r="E1064">
            <v>23.1</v>
          </cell>
          <cell r="F1064">
            <v>110.16</v>
          </cell>
        </row>
        <row r="1065">
          <cell r="A1065" t="str">
            <v>18.11.032</v>
          </cell>
          <cell r="B1065" t="str">
            <v>Revestimento em placa cerâmica esmaltada de 15x15 cm, tipo monocolor, assentado e rejuntado com argamassa industrializada</v>
          </cell>
          <cell r="C1065" t="str">
            <v>M2</v>
          </cell>
          <cell r="D1065">
            <v>73.23</v>
          </cell>
          <cell r="E1065">
            <v>23.1</v>
          </cell>
          <cell r="F1065">
            <v>96.33</v>
          </cell>
        </row>
        <row r="1066">
          <cell r="A1066" t="str">
            <v>18.11.042</v>
          </cell>
          <cell r="B1066" t="str">
            <v>Revestimento em placa cerâmica esmaltada de 20x20 cm, tipo monocolor, assentado e rejuntado com argamassa industrializada</v>
          </cell>
          <cell r="C1066" t="str">
            <v>M2</v>
          </cell>
          <cell r="D1066">
            <v>70.58</v>
          </cell>
          <cell r="E1066">
            <v>23.1</v>
          </cell>
          <cell r="F1066">
            <v>93.68</v>
          </cell>
        </row>
        <row r="1067">
          <cell r="A1067" t="str">
            <v>18.11.052</v>
          </cell>
          <cell r="B1067" t="str">
            <v>Revestimento em placa cerâmica esmaltada, tipo monoporosa, assentado e rejuntado com argamassa industrializada</v>
          </cell>
          <cell r="C1067" t="str">
            <v>M2</v>
          </cell>
          <cell r="D1067">
            <v>62.13</v>
          </cell>
          <cell r="E1067">
            <v>23.1</v>
          </cell>
          <cell r="F1067">
            <v>85.23</v>
          </cell>
        </row>
        <row r="1068">
          <cell r="A1068" t="str">
            <v>18.12</v>
          </cell>
          <cell r="B1068" t="str">
            <v>Revestimento em pastilha e mosaico</v>
          </cell>
        </row>
        <row r="1069">
          <cell r="A1069" t="str">
            <v>18.12.020</v>
          </cell>
          <cell r="B1069" t="str">
            <v>Revestimento em pastilha de porcelana natural ou esmaltada de 5x5 cm, assentado e rejuntado com argamassa colante industrializada</v>
          </cell>
          <cell r="C1069" t="str">
            <v>M2</v>
          </cell>
          <cell r="D1069">
            <v>163.19</v>
          </cell>
          <cell r="E1069">
            <v>29.23</v>
          </cell>
          <cell r="F1069">
            <v>192.42</v>
          </cell>
        </row>
        <row r="1070">
          <cell r="A1070" t="str">
            <v>18.12.120</v>
          </cell>
          <cell r="B1070" t="str">
            <v>Revestimento em pastilha de porcelana natural ou esmaltada de 2,5x2,5 cm, assentado e rejuntado com argamassa colante industrializada</v>
          </cell>
          <cell r="C1070" t="str">
            <v>M2</v>
          </cell>
          <cell r="D1070">
            <v>347.49</v>
          </cell>
          <cell r="E1070">
            <v>29.23</v>
          </cell>
          <cell r="F1070">
            <v>376.72</v>
          </cell>
        </row>
        <row r="1071">
          <cell r="A1071" t="str">
            <v>18.12.140</v>
          </cell>
          <cell r="B1071" t="str">
            <v>Revestimento em pastilha de porcelana natural ou esmaltada de 2,5x5 cm, assentado e rejuntado com argamassa colante industrializada</v>
          </cell>
          <cell r="C1071" t="str">
            <v>M2</v>
          </cell>
          <cell r="D1071">
            <v>296.60000000000002</v>
          </cell>
          <cell r="E1071">
            <v>29.23</v>
          </cell>
          <cell r="F1071">
            <v>325.83</v>
          </cell>
        </row>
        <row r="1072">
          <cell r="A1072" t="str">
            <v>18.13</v>
          </cell>
          <cell r="B1072" t="str">
            <v>Revestimento ceramico nao esmaltado extrudado</v>
          </cell>
        </row>
        <row r="1073">
          <cell r="A1073" t="str">
            <v>18.13.010</v>
          </cell>
          <cell r="B1073" t="str">
            <v>Revestimento em placa cerâmica não esmaltada extrudada, de alta resistência química e mecânica, espessura de 9 mm, assentado com argamassa colante industrializada</v>
          </cell>
          <cell r="C1073" t="str">
            <v>M2</v>
          </cell>
          <cell r="D1073">
            <v>123.85</v>
          </cell>
          <cell r="E1073">
            <v>18.7</v>
          </cell>
          <cell r="F1073">
            <v>142.55000000000001</v>
          </cell>
        </row>
        <row r="1074">
          <cell r="A1074" t="str">
            <v>18.13.020</v>
          </cell>
          <cell r="B1074" t="str">
            <v>Revestimento em placa cerâmica extrudada de alta resistência química e mecânica, espessura entre 9 e 10 mm, assentado com argamassa industrializada de alta aderência</v>
          </cell>
          <cell r="C1074" t="str">
            <v>M2</v>
          </cell>
          <cell r="D1074">
            <v>133.26</v>
          </cell>
          <cell r="E1074">
            <v>18.7</v>
          </cell>
          <cell r="F1074">
            <v>151.96</v>
          </cell>
        </row>
        <row r="1075">
          <cell r="A1075" t="str">
            <v>18.13.202</v>
          </cell>
          <cell r="B1075" t="str">
            <v>Rejuntamento em placa cerâmica extrudada, espessura entre 9 e 10 mm, com argamassa industrial anticorrosiva à base de resina epóxi, juntas de 6 a 10 mm</v>
          </cell>
          <cell r="C1075" t="str">
            <v>M2</v>
          </cell>
          <cell r="D1075">
            <v>43.94</v>
          </cell>
          <cell r="E1075">
            <v>10.31</v>
          </cell>
          <cell r="F1075">
            <v>54.25</v>
          </cell>
        </row>
        <row r="1076">
          <cell r="A1076" t="str">
            <v>19</v>
          </cell>
          <cell r="B1076" t="str">
            <v>REVESTIMENTO EM PEDRA</v>
          </cell>
        </row>
        <row r="1077">
          <cell r="A1077" t="str">
            <v>19.01</v>
          </cell>
          <cell r="B1077" t="str">
            <v>Granito</v>
          </cell>
        </row>
        <row r="1078">
          <cell r="A1078" t="str">
            <v>19.01.022</v>
          </cell>
          <cell r="B1078" t="str">
            <v>Revestimento em granito, espessura de 2 cm, acabamento polido</v>
          </cell>
          <cell r="C1078" t="str">
            <v>M2</v>
          </cell>
          <cell r="D1078">
            <v>435.98</v>
          </cell>
          <cell r="E1078">
            <v>45.22</v>
          </cell>
          <cell r="F1078">
            <v>481.2</v>
          </cell>
        </row>
        <row r="1079">
          <cell r="A1079" t="str">
            <v>19.01.062</v>
          </cell>
          <cell r="B1079" t="str">
            <v>Peitoril e/ou soleira em granito, espessura de 2 cm e largura até 20 cm, acabamento polido</v>
          </cell>
          <cell r="C1079" t="str">
            <v>M</v>
          </cell>
          <cell r="D1079">
            <v>159.91</v>
          </cell>
          <cell r="E1079">
            <v>13.57</v>
          </cell>
          <cell r="F1079">
            <v>173.48</v>
          </cell>
        </row>
        <row r="1080">
          <cell r="A1080" t="str">
            <v>19.01.064</v>
          </cell>
          <cell r="B1080" t="str">
            <v>Peitoril e/ou soleira em granito, espessura de 2 cm e largura de 21 cm até 30 cm, acabamento polido</v>
          </cell>
          <cell r="C1080" t="str">
            <v>M</v>
          </cell>
          <cell r="D1080">
            <v>187.15</v>
          </cell>
          <cell r="E1080">
            <v>20.350000000000001</v>
          </cell>
          <cell r="F1080">
            <v>207.5</v>
          </cell>
        </row>
        <row r="1081">
          <cell r="A1081" t="str">
            <v>19.01.122</v>
          </cell>
          <cell r="B1081" t="str">
            <v>Degrau e espelho de granito, espessura de 2 cm, acabamento polido</v>
          </cell>
          <cell r="C1081" t="str">
            <v>M</v>
          </cell>
          <cell r="D1081">
            <v>398.02</v>
          </cell>
          <cell r="E1081">
            <v>33.92</v>
          </cell>
          <cell r="F1081">
            <v>431.94</v>
          </cell>
        </row>
        <row r="1082">
          <cell r="A1082" t="str">
            <v>19.01.322</v>
          </cell>
          <cell r="B1082" t="str">
            <v>Rodapé em granito, espessura de 2 cm e altura de 7 cm, acabamento polido</v>
          </cell>
          <cell r="C1082" t="str">
            <v>M</v>
          </cell>
          <cell r="D1082">
            <v>78.66</v>
          </cell>
          <cell r="E1082">
            <v>6.78</v>
          </cell>
          <cell r="F1082">
            <v>85.44</v>
          </cell>
        </row>
        <row r="1083">
          <cell r="A1083" t="str">
            <v>19.01.324</v>
          </cell>
          <cell r="B1083" t="str">
            <v>Rodapé em granito, espessura de 2 cm e altura de 7,1 cm até 10 cm, acabamento polido</v>
          </cell>
          <cell r="C1083" t="str">
            <v>M</v>
          </cell>
          <cell r="D1083">
            <v>89.37</v>
          </cell>
          <cell r="E1083">
            <v>6.78</v>
          </cell>
          <cell r="F1083">
            <v>96.15</v>
          </cell>
        </row>
        <row r="1084">
          <cell r="A1084" t="str">
            <v>19.02</v>
          </cell>
          <cell r="B1084" t="str">
            <v>Marmore</v>
          </cell>
        </row>
        <row r="1085">
          <cell r="A1085" t="str">
            <v>19.02.020</v>
          </cell>
          <cell r="B1085" t="str">
            <v>Revestimento em mármore branco, espessura de 2 cm, assente com massa</v>
          </cell>
          <cell r="C1085" t="str">
            <v>M2</v>
          </cell>
          <cell r="D1085">
            <v>894.66</v>
          </cell>
          <cell r="E1085">
            <v>45.22</v>
          </cell>
          <cell r="F1085">
            <v>939.88</v>
          </cell>
        </row>
        <row r="1086">
          <cell r="A1086" t="str">
            <v>19.02.040</v>
          </cell>
          <cell r="B1086" t="str">
            <v>Revestimento em mármore travertino nacional, espessura de 2 cm, assente com massa</v>
          </cell>
          <cell r="C1086" t="str">
            <v>M2</v>
          </cell>
          <cell r="D1086">
            <v>902.29</v>
          </cell>
          <cell r="E1086">
            <v>45.22</v>
          </cell>
          <cell r="F1086">
            <v>947.51</v>
          </cell>
        </row>
        <row r="1087">
          <cell r="A1087" t="str">
            <v>19.02.060</v>
          </cell>
          <cell r="B1087" t="str">
            <v>Revestimento em mármore branco, espessura de 3 cm, assente com massa</v>
          </cell>
          <cell r="C1087" t="str">
            <v>M2</v>
          </cell>
          <cell r="D1087">
            <v>1033.3699999999999</v>
          </cell>
          <cell r="E1087">
            <v>45.22</v>
          </cell>
          <cell r="F1087">
            <v>1078.5899999999999</v>
          </cell>
        </row>
        <row r="1088">
          <cell r="A1088" t="str">
            <v>19.02.080</v>
          </cell>
          <cell r="B1088" t="str">
            <v>Revestimento em mármore travertino nacional, espessura de 3 cm, assente com massa</v>
          </cell>
          <cell r="C1088" t="str">
            <v>M2</v>
          </cell>
          <cell r="D1088">
            <v>1027.8</v>
          </cell>
          <cell r="E1088">
            <v>45.22</v>
          </cell>
          <cell r="F1088">
            <v>1073.02</v>
          </cell>
        </row>
        <row r="1089">
          <cell r="A1089" t="str">
            <v>19.02.220</v>
          </cell>
          <cell r="B1089" t="str">
            <v>Degrau e espelho em mármore branco, espessura de 2 cm</v>
          </cell>
          <cell r="C1089" t="str">
            <v>M</v>
          </cell>
          <cell r="D1089">
            <v>447.98</v>
          </cell>
          <cell r="E1089">
            <v>33.92</v>
          </cell>
          <cell r="F1089">
            <v>481.9</v>
          </cell>
        </row>
        <row r="1090">
          <cell r="A1090" t="str">
            <v>19.02.240</v>
          </cell>
          <cell r="B1090" t="str">
            <v>Degrau e espelho em mármore travertino nacional, espessura de 2 cm</v>
          </cell>
          <cell r="C1090" t="str">
            <v>M</v>
          </cell>
          <cell r="D1090">
            <v>461.68</v>
          </cell>
          <cell r="E1090">
            <v>33.92</v>
          </cell>
          <cell r="F1090">
            <v>495.6</v>
          </cell>
        </row>
        <row r="1091">
          <cell r="A1091" t="str">
            <v>19.02.250</v>
          </cell>
          <cell r="B1091" t="str">
            <v>Rodapé em mármore branco, espessura de 2 cm e altura de 7 cm</v>
          </cell>
          <cell r="C1091" t="str">
            <v>M</v>
          </cell>
          <cell r="D1091">
            <v>69.42</v>
          </cell>
          <cell r="E1091">
            <v>9.0399999999999991</v>
          </cell>
          <cell r="F1091">
            <v>78.459999999999994</v>
          </cell>
        </row>
        <row r="1092">
          <cell r="A1092" t="str">
            <v>19.03</v>
          </cell>
          <cell r="B1092" t="str">
            <v>Pedra</v>
          </cell>
        </row>
        <row r="1093">
          <cell r="A1093" t="str">
            <v>19.03.060</v>
          </cell>
          <cell r="B1093" t="str">
            <v>Revestimento em pedra mineira comum</v>
          </cell>
          <cell r="C1093" t="str">
            <v>M2</v>
          </cell>
          <cell r="D1093">
            <v>261.88</v>
          </cell>
          <cell r="E1093">
            <v>40.78</v>
          </cell>
          <cell r="F1093">
            <v>302.66000000000003</v>
          </cell>
        </row>
        <row r="1094">
          <cell r="A1094" t="str">
            <v>19.03.090</v>
          </cell>
          <cell r="B1094" t="str">
            <v>Revestimento em pedra Miracema</v>
          </cell>
          <cell r="C1094" t="str">
            <v>M2</v>
          </cell>
          <cell r="D1094">
            <v>62.72</v>
          </cell>
          <cell r="E1094">
            <v>40.78</v>
          </cell>
          <cell r="F1094">
            <v>103.5</v>
          </cell>
        </row>
        <row r="1095">
          <cell r="A1095" t="str">
            <v>19.03.110</v>
          </cell>
          <cell r="B1095" t="str">
            <v>Rodapé em pedra Miracema, altura de 11,5 cm</v>
          </cell>
          <cell r="C1095" t="str">
            <v>M</v>
          </cell>
          <cell r="D1095">
            <v>8.5399999999999991</v>
          </cell>
          <cell r="E1095">
            <v>12.23</v>
          </cell>
          <cell r="F1095">
            <v>20.77</v>
          </cell>
        </row>
        <row r="1096">
          <cell r="A1096" t="str">
            <v>19.03.220</v>
          </cell>
          <cell r="B1096" t="str">
            <v>Rodapé em pedra mineira simples, altura de 10 cm</v>
          </cell>
          <cell r="C1096" t="str">
            <v>M</v>
          </cell>
          <cell r="D1096">
            <v>54.83</v>
          </cell>
          <cell r="E1096">
            <v>6.12</v>
          </cell>
          <cell r="F1096">
            <v>60.95</v>
          </cell>
        </row>
        <row r="1097">
          <cell r="A1097" t="str">
            <v>19.03.260</v>
          </cell>
          <cell r="B1097" t="str">
            <v>Revestimento em pedra ardósia selecionada</v>
          </cell>
          <cell r="C1097" t="str">
            <v>M2</v>
          </cell>
          <cell r="D1097">
            <v>74.03</v>
          </cell>
          <cell r="E1097">
            <v>18.13</v>
          </cell>
          <cell r="F1097">
            <v>92.16</v>
          </cell>
        </row>
        <row r="1098">
          <cell r="A1098" t="str">
            <v>19.03.270</v>
          </cell>
          <cell r="B1098" t="str">
            <v>Rodapé em pedra ardósia, altura de 7 cm</v>
          </cell>
          <cell r="C1098" t="str">
            <v>M</v>
          </cell>
          <cell r="D1098">
            <v>20.56</v>
          </cell>
          <cell r="E1098">
            <v>6.12</v>
          </cell>
          <cell r="F1098">
            <v>26.68</v>
          </cell>
        </row>
        <row r="1099">
          <cell r="A1099" t="str">
            <v>19.03.290</v>
          </cell>
          <cell r="B1099" t="str">
            <v>Peitoril e/ou soleira em ardósia, espessura de 2 cm e largura até 20 cm</v>
          </cell>
          <cell r="C1099" t="str">
            <v>M</v>
          </cell>
          <cell r="D1099">
            <v>70.86</v>
          </cell>
          <cell r="E1099">
            <v>12.23</v>
          </cell>
          <cell r="F1099">
            <v>83.09</v>
          </cell>
        </row>
        <row r="1100">
          <cell r="A1100" t="str">
            <v>19.20</v>
          </cell>
          <cell r="B1100" t="str">
            <v>Reparos, conservacoes e complementos - GRUPO 19</v>
          </cell>
        </row>
        <row r="1101">
          <cell r="A1101" t="str">
            <v>19.20.020</v>
          </cell>
          <cell r="B1101" t="str">
            <v>Recolocação de mármore, pedras e granitos, assentes com massa</v>
          </cell>
          <cell r="C1101" t="str">
            <v>M2</v>
          </cell>
          <cell r="D1101">
            <v>25.53</v>
          </cell>
          <cell r="E1101">
            <v>40.78</v>
          </cell>
          <cell r="F1101">
            <v>66.31</v>
          </cell>
        </row>
        <row r="1102">
          <cell r="A1102" t="str">
            <v>20</v>
          </cell>
          <cell r="B1102" t="str">
            <v>REVESTIMENTO EM MADEIRA</v>
          </cell>
        </row>
        <row r="1103">
          <cell r="A1103" t="str">
            <v>20.01</v>
          </cell>
          <cell r="B1103" t="str">
            <v>Lambris de madeira</v>
          </cell>
        </row>
        <row r="1104">
          <cell r="A1104" t="str">
            <v>20.01.040</v>
          </cell>
          <cell r="B1104" t="str">
            <v>Lambril em madeira macho/fêmea tarugado, exceto pinus</v>
          </cell>
          <cell r="C1104" t="str">
            <v>M2</v>
          </cell>
          <cell r="D1104">
            <v>104.12</v>
          </cell>
          <cell r="E1104">
            <v>70.010000000000005</v>
          </cell>
          <cell r="F1104">
            <v>174.13</v>
          </cell>
        </row>
        <row r="1105">
          <cell r="A1105" t="str">
            <v>20.03</v>
          </cell>
          <cell r="B1105" t="str">
            <v>Soalho de madeira</v>
          </cell>
        </row>
        <row r="1106">
          <cell r="A1106" t="str">
            <v>20.03.010</v>
          </cell>
          <cell r="B1106" t="str">
            <v>Soalho em tábua de madeira aparelhada</v>
          </cell>
          <cell r="C1106" t="str">
            <v>M2</v>
          </cell>
          <cell r="D1106">
            <v>738.57</v>
          </cell>
          <cell r="F1106">
            <v>738.57</v>
          </cell>
        </row>
        <row r="1107">
          <cell r="A1107" t="str">
            <v>20.04</v>
          </cell>
          <cell r="B1107" t="str">
            <v>Tacos</v>
          </cell>
        </row>
        <row r="1108">
          <cell r="A1108" t="str">
            <v>20.04.020</v>
          </cell>
          <cell r="B1108" t="str">
            <v>Piso em tacos de Ipê colado</v>
          </cell>
          <cell r="C1108" t="str">
            <v>M2</v>
          </cell>
          <cell r="D1108">
            <v>384.19</v>
          </cell>
          <cell r="E1108">
            <v>23.01</v>
          </cell>
          <cell r="F1108">
            <v>407.2</v>
          </cell>
        </row>
        <row r="1109">
          <cell r="A1109" t="str">
            <v>20.10</v>
          </cell>
          <cell r="B1109" t="str">
            <v>Rodape de madeira</v>
          </cell>
        </row>
        <row r="1110">
          <cell r="A1110" t="str">
            <v>20.10.040</v>
          </cell>
          <cell r="B1110" t="str">
            <v>Rodapé de madeira de 7 x 1,5 cm</v>
          </cell>
          <cell r="C1110" t="str">
            <v>M</v>
          </cell>
          <cell r="D1110">
            <v>29.23</v>
          </cell>
          <cell r="E1110">
            <v>15.28</v>
          </cell>
          <cell r="F1110">
            <v>44.51</v>
          </cell>
        </row>
        <row r="1111">
          <cell r="A1111" t="str">
            <v>20.10.120</v>
          </cell>
          <cell r="B1111" t="str">
            <v>Cordão de madeira</v>
          </cell>
          <cell r="C1111" t="str">
            <v>M</v>
          </cell>
          <cell r="D1111">
            <v>4.2699999999999996</v>
          </cell>
          <cell r="E1111">
            <v>3.73</v>
          </cell>
          <cell r="F1111">
            <v>8</v>
          </cell>
        </row>
        <row r="1112">
          <cell r="A1112" t="str">
            <v>20.20</v>
          </cell>
          <cell r="B1112" t="str">
            <v>Reparos, conservacoes e complementos - GRUPO 20</v>
          </cell>
        </row>
        <row r="1113">
          <cell r="A1113" t="str">
            <v>20.20.020</v>
          </cell>
          <cell r="B1113" t="str">
            <v>Recolocação de soalho em madeira</v>
          </cell>
          <cell r="C1113" t="str">
            <v>M2</v>
          </cell>
          <cell r="D1113">
            <v>0.47</v>
          </cell>
          <cell r="E1113">
            <v>9.06</v>
          </cell>
          <cell r="F1113">
            <v>9.5299999999999994</v>
          </cell>
        </row>
        <row r="1114">
          <cell r="A1114" t="str">
            <v>20.20.040</v>
          </cell>
          <cell r="B1114" t="str">
            <v>Recolocação de tacos soltos com cola</v>
          </cell>
          <cell r="C1114" t="str">
            <v>M2</v>
          </cell>
          <cell r="D1114">
            <v>26.41</v>
          </cell>
          <cell r="E1114">
            <v>23.01</v>
          </cell>
          <cell r="F1114">
            <v>49.42</v>
          </cell>
        </row>
        <row r="1115">
          <cell r="A1115" t="str">
            <v>20.20.100</v>
          </cell>
          <cell r="B1115" t="str">
            <v>Recolocação de rodapé e cordão de madeira</v>
          </cell>
          <cell r="C1115" t="str">
            <v>M</v>
          </cell>
          <cell r="D1115">
            <v>0.47</v>
          </cell>
          <cell r="E1115">
            <v>11.55</v>
          </cell>
          <cell r="F1115">
            <v>12.02</v>
          </cell>
        </row>
        <row r="1116">
          <cell r="A1116" t="str">
            <v>20.20.202</v>
          </cell>
          <cell r="B1116" t="str">
            <v>Raspagem com calafetação e aplicação de verniz</v>
          </cell>
          <cell r="C1116" t="str">
            <v>M2</v>
          </cell>
          <cell r="D1116">
            <v>159.77000000000001</v>
          </cell>
          <cell r="F1116">
            <v>159.77000000000001</v>
          </cell>
        </row>
        <row r="1117">
          <cell r="A1117" t="str">
            <v>21</v>
          </cell>
          <cell r="B1117" t="str">
            <v>REVESTIMENTO SINTETICO E METALICO</v>
          </cell>
        </row>
        <row r="1118">
          <cell r="A1118" t="str">
            <v>21.01</v>
          </cell>
          <cell r="B1118" t="str">
            <v>Revestimento em borracha</v>
          </cell>
        </row>
        <row r="1119">
          <cell r="A1119" t="str">
            <v>21.01.100</v>
          </cell>
          <cell r="B1119" t="str">
            <v>Revestimento em borracha sintética preta, espessura de 4 mm - colado</v>
          </cell>
          <cell r="C1119" t="str">
            <v>M2</v>
          </cell>
          <cell r="D1119">
            <v>118.02</v>
          </cell>
          <cell r="E1119">
            <v>10.42</v>
          </cell>
          <cell r="F1119">
            <v>128.44</v>
          </cell>
        </row>
        <row r="1120">
          <cell r="A1120" t="str">
            <v>21.01.160</v>
          </cell>
          <cell r="B1120" t="str">
            <v>Revestimento em grama sintética, com espessura de 20 a 32 mm</v>
          </cell>
          <cell r="C1120" t="str">
            <v>M2</v>
          </cell>
          <cell r="D1120">
            <v>98.25</v>
          </cell>
          <cell r="F1120">
            <v>98.25</v>
          </cell>
        </row>
        <row r="1121">
          <cell r="A1121" t="str">
            <v>21.02</v>
          </cell>
          <cell r="B1121" t="str">
            <v>Revestimento vinilico</v>
          </cell>
        </row>
        <row r="1122">
          <cell r="A1122" t="str">
            <v>21.02.050</v>
          </cell>
          <cell r="B1122" t="str">
            <v>Revestimento vinílico, espessura de 2 mm, para tráfego médio, com impermeabilizante acrílico</v>
          </cell>
          <cell r="C1122" t="str">
            <v>M2</v>
          </cell>
          <cell r="D1122">
            <v>155.74</v>
          </cell>
          <cell r="E1122">
            <v>23.13</v>
          </cell>
          <cell r="F1122">
            <v>178.87</v>
          </cell>
        </row>
        <row r="1123">
          <cell r="A1123" t="str">
            <v>21.02.060</v>
          </cell>
          <cell r="B1123" t="str">
            <v>Revestimento vinílico, espessura de 3,2 mm, para tráfego intenso, com impermeabilizante acrílico</v>
          </cell>
          <cell r="C1123" t="str">
            <v>M2</v>
          </cell>
          <cell r="D1123">
            <v>248.43</v>
          </cell>
          <cell r="E1123">
            <v>23.13</v>
          </cell>
          <cell r="F1123">
            <v>271.56</v>
          </cell>
        </row>
        <row r="1124">
          <cell r="A1124" t="str">
            <v>21.02.071</v>
          </cell>
          <cell r="B1124" t="str">
            <v>Revestimento vinílico em manta, espessura total de 2mm, resistente a lavagem com hipoclorito</v>
          </cell>
          <cell r="C1124" t="str">
            <v>M2</v>
          </cell>
          <cell r="D1124">
            <v>226.73</v>
          </cell>
          <cell r="F1124">
            <v>226.73</v>
          </cell>
        </row>
        <row r="1125">
          <cell r="A1125" t="str">
            <v>21.02.271</v>
          </cell>
          <cell r="B1125" t="str">
            <v>Revestimento vinílico em manta heterogênea, espessura de 2 mm, com impermeabilizante acrílico</v>
          </cell>
          <cell r="C1125" t="str">
            <v>M2</v>
          </cell>
          <cell r="D1125">
            <v>259.10000000000002</v>
          </cell>
          <cell r="E1125">
            <v>23.13</v>
          </cell>
          <cell r="F1125">
            <v>282.23</v>
          </cell>
        </row>
        <row r="1126">
          <cell r="A1126" t="str">
            <v>21.02.281</v>
          </cell>
          <cell r="B1126" t="str">
            <v>Revestimento vinílico flexível em manta homogênea, espessura de 2 mm, com impermeabilizante acrílico</v>
          </cell>
          <cell r="C1126" t="str">
            <v>M2</v>
          </cell>
          <cell r="D1126">
            <v>382.95</v>
          </cell>
          <cell r="E1126">
            <v>23.13</v>
          </cell>
          <cell r="F1126">
            <v>406.08</v>
          </cell>
        </row>
        <row r="1127">
          <cell r="A1127" t="str">
            <v>21.02.291</v>
          </cell>
          <cell r="B1127" t="str">
            <v>Revestimento vinílico heterogêneo flexível em réguas, espessura de 3 mm, com impermeabilizante acrílico</v>
          </cell>
          <cell r="C1127" t="str">
            <v>M2</v>
          </cell>
          <cell r="D1127">
            <v>249.22</v>
          </cell>
          <cell r="E1127">
            <v>23.13</v>
          </cell>
          <cell r="F1127">
            <v>272.35000000000002</v>
          </cell>
        </row>
        <row r="1128">
          <cell r="A1128" t="str">
            <v>21.02.310</v>
          </cell>
          <cell r="B1128" t="str">
            <v>Revestimento vinílico autoportante acústico, espessura de 4,5 mm, com impermeabilizante acrílico</v>
          </cell>
          <cell r="C1128" t="str">
            <v>M2</v>
          </cell>
          <cell r="D1128">
            <v>496.34</v>
          </cell>
          <cell r="E1128">
            <v>23.13</v>
          </cell>
          <cell r="F1128">
            <v>519.47</v>
          </cell>
        </row>
        <row r="1129">
          <cell r="A1129" t="str">
            <v>21.02.311</v>
          </cell>
          <cell r="B1129" t="str">
            <v>Revestimento vinílico autoportante, espessura de 4 mm, com impermeabilizante acrílico</v>
          </cell>
          <cell r="C1129" t="str">
            <v>M2</v>
          </cell>
          <cell r="D1129">
            <v>409.9</v>
          </cell>
          <cell r="E1129">
            <v>23.13</v>
          </cell>
          <cell r="F1129">
            <v>433.03</v>
          </cell>
        </row>
        <row r="1130">
          <cell r="A1130" t="str">
            <v>21.02.320</v>
          </cell>
          <cell r="B1130" t="str">
            <v>Revestimento vinílico antiestático acústico, espessura de 5 mm, com impermeabilizante acrílico</v>
          </cell>
          <cell r="C1130" t="str">
            <v>M2</v>
          </cell>
          <cell r="D1130">
            <v>275.69</v>
          </cell>
          <cell r="E1130">
            <v>46.97</v>
          </cell>
          <cell r="F1130">
            <v>322.66000000000003</v>
          </cell>
        </row>
        <row r="1131">
          <cell r="A1131" t="str">
            <v>21.03</v>
          </cell>
          <cell r="B1131" t="str">
            <v>Revestimento metalico</v>
          </cell>
        </row>
        <row r="1132">
          <cell r="A1132" t="str">
            <v>21.03.010</v>
          </cell>
          <cell r="B1132" t="str">
            <v>Revestimento em aço inoxidável AISI 304, liga 18,8, chapa 20, espessura de 1 mm, acabamento escovado com grana especial</v>
          </cell>
          <cell r="C1132" t="str">
            <v>M2</v>
          </cell>
          <cell r="D1132">
            <v>1398.41</v>
          </cell>
          <cell r="F1132">
            <v>1398.41</v>
          </cell>
        </row>
        <row r="1133">
          <cell r="A1133" t="str">
            <v>21.03.090</v>
          </cell>
          <cell r="B1133" t="str">
            <v>Piso elevado tipo telescópico em chapa de aço, sem revestimento</v>
          </cell>
          <cell r="C1133" t="str">
            <v>M2</v>
          </cell>
          <cell r="D1133">
            <v>334.24</v>
          </cell>
          <cell r="F1133">
            <v>334.24</v>
          </cell>
        </row>
        <row r="1134">
          <cell r="A1134" t="str">
            <v>21.03.151</v>
          </cell>
          <cell r="B1134" t="str">
            <v>Revestimento em placa de alumínio composto "ACM", espessura de 4 mm e acabamento em PVDF</v>
          </cell>
          <cell r="C1134" t="str">
            <v>M2</v>
          </cell>
          <cell r="D1134">
            <v>567.91999999999996</v>
          </cell>
          <cell r="E1134">
            <v>287.52</v>
          </cell>
          <cell r="F1134">
            <v>855.44</v>
          </cell>
        </row>
        <row r="1135">
          <cell r="A1135" t="str">
            <v>21.03.153</v>
          </cell>
          <cell r="B1135" t="str">
            <v>Revestimento em placa de alumínio composto "ACM", espessura de 3 mm e acabamento em poliéster - uso interno</v>
          </cell>
          <cell r="C1135" t="str">
            <v>M2</v>
          </cell>
          <cell r="D1135">
            <v>379</v>
          </cell>
          <cell r="E1135">
            <v>287.52</v>
          </cell>
          <cell r="F1135">
            <v>666.52</v>
          </cell>
        </row>
        <row r="1136">
          <cell r="A1136" t="str">
            <v>21.04</v>
          </cell>
          <cell r="B1136" t="str">
            <v>Forracao e carpete</v>
          </cell>
        </row>
        <row r="1137">
          <cell r="A1137" t="str">
            <v>21.04.100</v>
          </cell>
          <cell r="B1137" t="str">
            <v>Revestimento com carpete para tráfego moderado, uso comercial, tipo bouclê de 5,4 até 8 mm</v>
          </cell>
          <cell r="C1137" t="str">
            <v>M2</v>
          </cell>
          <cell r="D1137">
            <v>152.65</v>
          </cell>
          <cell r="F1137">
            <v>152.65</v>
          </cell>
        </row>
        <row r="1138">
          <cell r="A1138" t="str">
            <v>21.04.110</v>
          </cell>
          <cell r="B1138" t="str">
            <v>Revestimento com carpete para tráfego intenso, uso comercial, tipo bouclê de 6 mm</v>
          </cell>
          <cell r="C1138" t="str">
            <v>M2</v>
          </cell>
          <cell r="D1138">
            <v>192.76</v>
          </cell>
          <cell r="F1138">
            <v>192.76</v>
          </cell>
        </row>
        <row r="1139">
          <cell r="A1139" t="str">
            <v>21.05</v>
          </cell>
          <cell r="B1139" t="str">
            <v>Revestimento em cimento reforcado com fio sintetico (CRFS)</v>
          </cell>
        </row>
        <row r="1140">
          <cell r="A1140" t="str">
            <v>21.05.010</v>
          </cell>
          <cell r="B1140" t="str">
            <v>Piso em painel com miolo de madeira contraplacado por lâminas de madeira e externamente por chapas em CRFS, espessura de 40 mm</v>
          </cell>
          <cell r="C1140" t="str">
            <v>M2</v>
          </cell>
          <cell r="D1140">
            <v>158.65</v>
          </cell>
          <cell r="E1140">
            <v>98.63</v>
          </cell>
          <cell r="F1140">
            <v>257.27999999999997</v>
          </cell>
        </row>
        <row r="1141">
          <cell r="A1141" t="str">
            <v>21.05.100</v>
          </cell>
          <cell r="B1141" t="str">
            <v>Piso elevado de concreto em placas de 600 x 600 mm, antiderrapante, sem acabamento</v>
          </cell>
          <cell r="C1141" t="str">
            <v>M2</v>
          </cell>
          <cell r="D1141">
            <v>492.08</v>
          </cell>
          <cell r="F1141">
            <v>492.08</v>
          </cell>
        </row>
        <row r="1142">
          <cell r="A1142" t="str">
            <v>21.07</v>
          </cell>
          <cell r="B1142" t="str">
            <v>Revestimento sintetico</v>
          </cell>
        </row>
        <row r="1143">
          <cell r="A1143" t="str">
            <v>21.07.010</v>
          </cell>
          <cell r="B1143" t="str">
            <v>Revestimento em laminado melamínico dissipativo</v>
          </cell>
          <cell r="C1143" t="str">
            <v>M2</v>
          </cell>
          <cell r="D1143">
            <v>788.21</v>
          </cell>
          <cell r="F1143">
            <v>788.21</v>
          </cell>
        </row>
        <row r="1144">
          <cell r="A1144" t="str">
            <v>21.10</v>
          </cell>
          <cell r="B1144" t="str">
            <v>Rodape sintetico</v>
          </cell>
        </row>
        <row r="1145">
          <cell r="A1145" t="str">
            <v>21.10.050</v>
          </cell>
          <cell r="B1145" t="str">
            <v>Rodapé de poliestireno, espessura de 7 cm</v>
          </cell>
          <cell r="C1145" t="str">
            <v>M</v>
          </cell>
          <cell r="D1145">
            <v>47.53</v>
          </cell>
          <cell r="E1145">
            <v>7.99</v>
          </cell>
          <cell r="F1145">
            <v>55.52</v>
          </cell>
        </row>
        <row r="1146">
          <cell r="A1146" t="str">
            <v>21.10.051</v>
          </cell>
          <cell r="B1146" t="str">
            <v>Rodapé de poliestireno, espessura de 8 cm</v>
          </cell>
          <cell r="C1146" t="str">
            <v>M</v>
          </cell>
          <cell r="D1146">
            <v>63.43</v>
          </cell>
          <cell r="E1146">
            <v>7.99</v>
          </cell>
          <cell r="F1146">
            <v>71.42</v>
          </cell>
        </row>
        <row r="1147">
          <cell r="A1147" t="str">
            <v>21.10.061</v>
          </cell>
          <cell r="B1147" t="str">
            <v>Rodapé para piso vinílico em PVC, espessura de 2 mm e altura de 5 cm, curvo/plano, com impermeabilizante acrílico</v>
          </cell>
          <cell r="C1147" t="str">
            <v>M</v>
          </cell>
          <cell r="D1147">
            <v>30.54</v>
          </cell>
          <cell r="E1147">
            <v>10.44</v>
          </cell>
          <cell r="F1147">
            <v>40.98</v>
          </cell>
        </row>
        <row r="1148">
          <cell r="A1148" t="str">
            <v>21.10.071</v>
          </cell>
          <cell r="B1148" t="str">
            <v>Rodapé flexível para piso vinílico em PVC, espessura de 2 mm e altura de 7,5 cm, curvo/plano, com impermeabilizante acrílico</v>
          </cell>
          <cell r="C1148" t="str">
            <v>M</v>
          </cell>
          <cell r="D1148">
            <v>36.71</v>
          </cell>
          <cell r="E1148">
            <v>10.44</v>
          </cell>
          <cell r="F1148">
            <v>47.15</v>
          </cell>
        </row>
        <row r="1149">
          <cell r="A1149" t="str">
            <v>21.10.081</v>
          </cell>
          <cell r="B1149" t="str">
            <v>Rodapé hospitalar flexível em PVC para piso vinílico, espessura de 2 mm e altura de 7,5 cm, com impermeabilizante acrílico</v>
          </cell>
          <cell r="C1149" t="str">
            <v>M</v>
          </cell>
          <cell r="D1149">
            <v>51.32</v>
          </cell>
          <cell r="E1149">
            <v>7.99</v>
          </cell>
          <cell r="F1149">
            <v>59.31</v>
          </cell>
        </row>
        <row r="1150">
          <cell r="A1150" t="str">
            <v>21.10.210</v>
          </cell>
          <cell r="B1150" t="str">
            <v>Rodapé em borracha sintética preta, altura até 7 cm - colado</v>
          </cell>
          <cell r="C1150" t="str">
            <v>M</v>
          </cell>
          <cell r="D1150">
            <v>23.4</v>
          </cell>
          <cell r="E1150">
            <v>3.17</v>
          </cell>
          <cell r="F1150">
            <v>26.57</v>
          </cell>
        </row>
        <row r="1151">
          <cell r="A1151" t="str">
            <v>21.10.220</v>
          </cell>
          <cell r="B1151" t="str">
            <v>Rodapé de cordão de poliamida</v>
          </cell>
          <cell r="C1151" t="str">
            <v>M</v>
          </cell>
          <cell r="D1151">
            <v>10.54</v>
          </cell>
          <cell r="F1151">
            <v>10.54</v>
          </cell>
        </row>
        <row r="1152">
          <cell r="A1152" t="str">
            <v>21.10.250</v>
          </cell>
          <cell r="B1152" t="str">
            <v>Rodapé em laminado melamínico dissipativo, espessura de 2 mm e altura de 10 cm</v>
          </cell>
          <cell r="C1152" t="str">
            <v>M</v>
          </cell>
          <cell r="D1152">
            <v>82.57</v>
          </cell>
          <cell r="F1152">
            <v>82.57</v>
          </cell>
        </row>
        <row r="1153">
          <cell r="A1153" t="str">
            <v>21.11</v>
          </cell>
          <cell r="B1153" t="str">
            <v>Degrau sintetico</v>
          </cell>
        </row>
        <row r="1154">
          <cell r="A1154" t="str">
            <v>21.11.050</v>
          </cell>
          <cell r="B1154" t="str">
            <v>Degrau (piso e espelho) em borracha sintética preta com testeira - colado</v>
          </cell>
          <cell r="C1154" t="str">
            <v>M</v>
          </cell>
          <cell r="D1154">
            <v>215.42</v>
          </cell>
          <cell r="E1154">
            <v>8.61</v>
          </cell>
          <cell r="F1154">
            <v>224.03</v>
          </cell>
        </row>
        <row r="1155">
          <cell r="A1155" t="str">
            <v>21.11.131</v>
          </cell>
          <cell r="B1155" t="str">
            <v>Testeira flexível para arremate de degrau vinílico em PVC, espessura de 2 mm, com impermeabilizante acrílico</v>
          </cell>
          <cell r="C1155" t="str">
            <v>M</v>
          </cell>
          <cell r="D1155">
            <v>52.36</v>
          </cell>
          <cell r="E1155">
            <v>7.99</v>
          </cell>
          <cell r="F1155">
            <v>60.35</v>
          </cell>
        </row>
        <row r="1156">
          <cell r="A1156" t="str">
            <v>21.20</v>
          </cell>
          <cell r="B1156" t="str">
            <v>Reparos, conservacoes e complementos - GRUPO 21</v>
          </cell>
        </row>
        <row r="1157">
          <cell r="A1157" t="str">
            <v>21.20.020</v>
          </cell>
          <cell r="B1157" t="str">
            <v>Recolocação de piso sintético com cola</v>
          </cell>
          <cell r="C1157" t="str">
            <v>M2</v>
          </cell>
          <cell r="D1157">
            <v>12.59</v>
          </cell>
          <cell r="E1157">
            <v>9.06</v>
          </cell>
          <cell r="F1157">
            <v>21.65</v>
          </cell>
        </row>
        <row r="1158">
          <cell r="A1158" t="str">
            <v>21.20.040</v>
          </cell>
          <cell r="B1158" t="str">
            <v>Recolocação de piso sintético argamassado</v>
          </cell>
          <cell r="C1158" t="str">
            <v>M2</v>
          </cell>
          <cell r="D1158">
            <v>3.89</v>
          </cell>
          <cell r="E1158">
            <v>31.72</v>
          </cell>
          <cell r="F1158">
            <v>35.61</v>
          </cell>
        </row>
        <row r="1159">
          <cell r="A1159" t="str">
            <v>21.20.050</v>
          </cell>
          <cell r="B1159" t="str">
            <v>Recolocação de piso elevado telescópico metálico, inclusive estrutura de sustentação</v>
          </cell>
          <cell r="C1159" t="str">
            <v>M2</v>
          </cell>
          <cell r="E1159">
            <v>69.12</v>
          </cell>
          <cell r="F1159">
            <v>69.12</v>
          </cell>
        </row>
        <row r="1160">
          <cell r="A1160" t="str">
            <v>21.20.060</v>
          </cell>
          <cell r="B1160" t="str">
            <v>Furação de piso elevado telescópico em chapa de aço</v>
          </cell>
          <cell r="C1160" t="str">
            <v>UN</v>
          </cell>
          <cell r="D1160">
            <v>56.53</v>
          </cell>
          <cell r="F1160">
            <v>56.53</v>
          </cell>
        </row>
        <row r="1161">
          <cell r="A1161" t="str">
            <v>21.20.100</v>
          </cell>
          <cell r="B1161" t="str">
            <v>Recolocação de rodapé e cordões sintéticos</v>
          </cell>
          <cell r="C1161" t="str">
            <v>M</v>
          </cell>
          <cell r="E1161">
            <v>11.55</v>
          </cell>
          <cell r="F1161">
            <v>11.55</v>
          </cell>
        </row>
        <row r="1162">
          <cell r="A1162" t="str">
            <v>21.20.300</v>
          </cell>
          <cell r="B1162" t="str">
            <v>Fita adesiva antiderrapante com largura de 5 cm</v>
          </cell>
          <cell r="C1162" t="str">
            <v>M</v>
          </cell>
          <cell r="D1162">
            <v>16.649999999999999</v>
          </cell>
          <cell r="E1162">
            <v>12.44</v>
          </cell>
          <cell r="F1162">
            <v>29.09</v>
          </cell>
        </row>
        <row r="1163">
          <cell r="A1163" t="str">
            <v>21.20.302</v>
          </cell>
          <cell r="B1163" t="str">
            <v>Fita adesiva antiderrapante fosforescente, alto tráfego, largura de 5 cm</v>
          </cell>
          <cell r="C1163" t="str">
            <v>M</v>
          </cell>
          <cell r="D1163">
            <v>16.489999999999998</v>
          </cell>
          <cell r="E1163">
            <v>12.44</v>
          </cell>
          <cell r="F1163">
            <v>28.93</v>
          </cell>
        </row>
        <row r="1164">
          <cell r="A1164" t="str">
            <v>21.20.410</v>
          </cell>
          <cell r="B1164" t="str">
            <v>Cantoneira de sobrepor em PVC de 4 x 4 cm</v>
          </cell>
          <cell r="C1164" t="str">
            <v>M</v>
          </cell>
          <cell r="D1164">
            <v>55.82</v>
          </cell>
          <cell r="E1164">
            <v>3.17</v>
          </cell>
          <cell r="F1164">
            <v>58.99</v>
          </cell>
        </row>
        <row r="1165">
          <cell r="A1165" t="str">
            <v>21.20.460</v>
          </cell>
          <cell r="B1165" t="str">
            <v>Canto externo de acabamento em PVC</v>
          </cell>
          <cell r="C1165" t="str">
            <v>M</v>
          </cell>
          <cell r="D1165">
            <v>14.38</v>
          </cell>
          <cell r="E1165">
            <v>1.59</v>
          </cell>
          <cell r="F1165">
            <v>15.97</v>
          </cell>
        </row>
        <row r="1166">
          <cell r="A1166" t="str">
            <v>21.20.500</v>
          </cell>
          <cell r="B1166" t="str">
            <v>Cantoneira em alumínio antiderrapante de 50 x 30 mm</v>
          </cell>
          <cell r="C1166" t="str">
            <v>M</v>
          </cell>
          <cell r="D1166">
            <v>38.909999999999997</v>
          </cell>
          <cell r="E1166">
            <v>6.8</v>
          </cell>
          <cell r="F1166">
            <v>45.71</v>
          </cell>
        </row>
        <row r="1167">
          <cell r="A1167" t="str">
            <v>22</v>
          </cell>
          <cell r="B1167" t="str">
            <v>FORRO, BRISE E FACHADA</v>
          </cell>
        </row>
        <row r="1168">
          <cell r="A1168" t="str">
            <v>22.01</v>
          </cell>
          <cell r="B1168" t="str">
            <v>Forro de madeira</v>
          </cell>
        </row>
        <row r="1169">
          <cell r="A1169" t="str">
            <v>22.01.010</v>
          </cell>
          <cell r="B1169" t="str">
            <v>Forro em tábuas aparelhadas macho e fêmea de pinus</v>
          </cell>
          <cell r="C1169" t="str">
            <v>M2</v>
          </cell>
          <cell r="D1169">
            <v>58.13</v>
          </cell>
          <cell r="E1169">
            <v>27.18</v>
          </cell>
          <cell r="F1169">
            <v>85.31</v>
          </cell>
        </row>
        <row r="1170">
          <cell r="A1170" t="str">
            <v>22.01.020</v>
          </cell>
          <cell r="B1170" t="str">
            <v>Forro em tábuas aparelhadas macho e fêmea de pinus tarugado</v>
          </cell>
          <cell r="C1170" t="str">
            <v>M2</v>
          </cell>
          <cell r="D1170">
            <v>78.38</v>
          </cell>
          <cell r="E1170">
            <v>54.37</v>
          </cell>
          <cell r="F1170">
            <v>132.75</v>
          </cell>
        </row>
        <row r="1171">
          <cell r="A1171" t="str">
            <v>22.01.080</v>
          </cell>
          <cell r="B1171" t="str">
            <v>Forro xadrez em ripas de angelim-vermelho / bacuri / maçaranduba tarugado</v>
          </cell>
          <cell r="C1171" t="str">
            <v>M2</v>
          </cell>
          <cell r="D1171">
            <v>107.83</v>
          </cell>
          <cell r="E1171">
            <v>58.9</v>
          </cell>
          <cell r="F1171">
            <v>166.73</v>
          </cell>
        </row>
        <row r="1172">
          <cell r="A1172" t="str">
            <v>22.01.210</v>
          </cell>
          <cell r="B1172" t="str">
            <v>Testeira em tábua aparelhada, largura até 20cm</v>
          </cell>
          <cell r="C1172" t="str">
            <v>M</v>
          </cell>
          <cell r="D1172">
            <v>22.27</v>
          </cell>
          <cell r="E1172">
            <v>18.13</v>
          </cell>
          <cell r="F1172">
            <v>40.4</v>
          </cell>
        </row>
        <row r="1173">
          <cell r="A1173" t="str">
            <v>22.01.220</v>
          </cell>
          <cell r="B1173" t="str">
            <v>Beiral em tábua de angelim-vermelho / bacuri / maçaranduba macho e fêmea com tarugamento</v>
          </cell>
          <cell r="C1173" t="str">
            <v>M2</v>
          </cell>
          <cell r="D1173">
            <v>134.52000000000001</v>
          </cell>
          <cell r="E1173">
            <v>54.37</v>
          </cell>
          <cell r="F1173">
            <v>188.89</v>
          </cell>
        </row>
        <row r="1174">
          <cell r="A1174" t="str">
            <v>22.01.240</v>
          </cell>
          <cell r="B1174" t="str">
            <v>Beiral em tábua de angelim-vermelho / bacuri / maçaranduba macho e fêmea</v>
          </cell>
          <cell r="C1174" t="str">
            <v>M2</v>
          </cell>
          <cell r="D1174">
            <v>101.82</v>
          </cell>
          <cell r="E1174">
            <v>27.18</v>
          </cell>
          <cell r="F1174">
            <v>129</v>
          </cell>
        </row>
        <row r="1175">
          <cell r="A1175" t="str">
            <v>22.02</v>
          </cell>
          <cell r="B1175" t="str">
            <v>Forro de gesso</v>
          </cell>
        </row>
        <row r="1176">
          <cell r="A1176" t="str">
            <v>22.02.010</v>
          </cell>
          <cell r="B1176" t="str">
            <v>Forro em placa de gesso liso, espessura de 12,5mm, fixo</v>
          </cell>
          <cell r="C1176" t="str">
            <v>M2</v>
          </cell>
          <cell r="D1176">
            <v>150.5</v>
          </cell>
          <cell r="F1176">
            <v>150.5</v>
          </cell>
        </row>
        <row r="1177">
          <cell r="A1177" t="str">
            <v>22.02.030</v>
          </cell>
          <cell r="B1177" t="str">
            <v>Forro em painéis de gesso acartonado, espessura de 12,5mm, fixo</v>
          </cell>
          <cell r="C1177" t="str">
            <v>M2</v>
          </cell>
          <cell r="D1177">
            <v>119.94</v>
          </cell>
          <cell r="F1177">
            <v>119.94</v>
          </cell>
        </row>
        <row r="1178">
          <cell r="A1178" t="str">
            <v>22.02.100</v>
          </cell>
          <cell r="B1178" t="str">
            <v>Forro em painéis de gesso acartonado, acabamento liso com película em PVC - removível</v>
          </cell>
          <cell r="C1178" t="str">
            <v>M2</v>
          </cell>
          <cell r="D1178">
            <v>99.2</v>
          </cell>
          <cell r="F1178">
            <v>99.2</v>
          </cell>
        </row>
        <row r="1179">
          <cell r="A1179" t="str">
            <v>22.03</v>
          </cell>
          <cell r="B1179" t="str">
            <v>Forro sintetico</v>
          </cell>
        </row>
        <row r="1180">
          <cell r="A1180" t="str">
            <v>22.03.020</v>
          </cell>
          <cell r="B1180" t="str">
            <v>Forro em lã de vidro revestido em PVC, espessura de 20mm</v>
          </cell>
          <cell r="C1180" t="str">
            <v>M2</v>
          </cell>
          <cell r="D1180">
            <v>110.77</v>
          </cell>
          <cell r="F1180">
            <v>110.77</v>
          </cell>
        </row>
        <row r="1181">
          <cell r="A1181" t="str">
            <v>22.03.030</v>
          </cell>
          <cell r="B1181" t="str">
            <v>Forro em fibra mineral NRC 0.55 acústico, revestido em látex</v>
          </cell>
          <cell r="C1181" t="str">
            <v>M2</v>
          </cell>
          <cell r="D1181">
            <v>169.55</v>
          </cell>
          <cell r="F1181">
            <v>169.55</v>
          </cell>
        </row>
        <row r="1182">
          <cell r="A1182" t="str">
            <v>22.03.040</v>
          </cell>
          <cell r="B1182" t="str">
            <v>Forro modular removível em PVC de 618mm x 1243mm</v>
          </cell>
          <cell r="C1182" t="str">
            <v>M2</v>
          </cell>
          <cell r="D1182">
            <v>114.71</v>
          </cell>
          <cell r="F1182">
            <v>114.71</v>
          </cell>
        </row>
        <row r="1183">
          <cell r="A1183" t="str">
            <v>22.03.050</v>
          </cell>
          <cell r="B1183" t="str">
            <v>Forro em fibra mineral NRC 0.50, revestido em látex</v>
          </cell>
          <cell r="C1183" t="str">
            <v>M2</v>
          </cell>
          <cell r="D1183">
            <v>170.36</v>
          </cell>
          <cell r="F1183">
            <v>170.36</v>
          </cell>
        </row>
        <row r="1184">
          <cell r="A1184" t="str">
            <v>22.03.070</v>
          </cell>
          <cell r="B1184" t="str">
            <v>Forro em lâmina de PVC</v>
          </cell>
          <cell r="C1184" t="str">
            <v>M2</v>
          </cell>
          <cell r="D1184">
            <v>100.49</v>
          </cell>
          <cell r="F1184">
            <v>100.49</v>
          </cell>
        </row>
        <row r="1185">
          <cell r="A1185" t="str">
            <v>22.03.122</v>
          </cell>
          <cell r="B1185" t="str">
            <v>Forro em fibra mineral NRC 0.85, em placas acústicas removíveis de 625mm x 1250mm</v>
          </cell>
          <cell r="C1185" t="str">
            <v>M2</v>
          </cell>
          <cell r="D1185">
            <v>320.05</v>
          </cell>
          <cell r="F1185">
            <v>320.05</v>
          </cell>
        </row>
        <row r="1186">
          <cell r="A1186" t="str">
            <v>22.03.140</v>
          </cell>
          <cell r="B1186" t="str">
            <v>Forro em fibra mineral NRC 0.65, em placas acústicas removíveis de 625mm x 625mm</v>
          </cell>
          <cell r="C1186" t="str">
            <v>M2</v>
          </cell>
          <cell r="D1186">
            <v>212.8</v>
          </cell>
          <cell r="F1186">
            <v>212.8</v>
          </cell>
        </row>
        <row r="1187">
          <cell r="A1187" t="str">
            <v>22.03.200</v>
          </cell>
          <cell r="B1187" t="str">
            <v>Forro em fibra mineral NRC 0.70, em placas acústicas removíveis</v>
          </cell>
          <cell r="C1187" t="str">
            <v>M2</v>
          </cell>
          <cell r="D1187">
            <v>338.12</v>
          </cell>
          <cell r="F1187">
            <v>338.12</v>
          </cell>
        </row>
        <row r="1188">
          <cell r="A1188" t="str">
            <v>22.04</v>
          </cell>
          <cell r="B1188" t="str">
            <v>Forro metalico</v>
          </cell>
        </row>
        <row r="1189">
          <cell r="A1189" t="str">
            <v>22.04.020</v>
          </cell>
          <cell r="B1189" t="str">
            <v>Forro metálico removível, em painéis de 625mm x 625mm, tipo colmeia</v>
          </cell>
          <cell r="C1189" t="str">
            <v>M2</v>
          </cell>
          <cell r="D1189">
            <v>878.4</v>
          </cell>
          <cell r="F1189">
            <v>878.4</v>
          </cell>
        </row>
        <row r="1190">
          <cell r="A1190" t="str">
            <v>22.04.030</v>
          </cell>
          <cell r="B1190" t="str">
            <v>Forro metálico removível, em painéis de 625mm x 625mm, tile tegular perfurada</v>
          </cell>
          <cell r="C1190" t="str">
            <v>M2</v>
          </cell>
          <cell r="D1190">
            <v>405.18</v>
          </cell>
          <cell r="F1190">
            <v>405.18</v>
          </cell>
        </row>
        <row r="1191">
          <cell r="A1191" t="str">
            <v>22.06</v>
          </cell>
          <cell r="B1191" t="str">
            <v>Brise-soleil</v>
          </cell>
        </row>
        <row r="1192">
          <cell r="A1192" t="str">
            <v>22.06.130</v>
          </cell>
          <cell r="B1192" t="str">
            <v>Brise em placa cimentícia, montado em perfil e chapa metálica</v>
          </cell>
          <cell r="C1192" t="str">
            <v>M2</v>
          </cell>
          <cell r="D1192">
            <v>269.07</v>
          </cell>
          <cell r="E1192">
            <v>130.65</v>
          </cell>
          <cell r="F1192">
            <v>399.72</v>
          </cell>
        </row>
        <row r="1193">
          <cell r="A1193" t="str">
            <v>22.06.240</v>
          </cell>
          <cell r="B1193" t="str">
            <v>Brise metálico fixo em chapa lisa aluzinc pré-pintada, formato ogiva, lâmina frontal de 200mm</v>
          </cell>
          <cell r="C1193" t="str">
            <v>M2</v>
          </cell>
          <cell r="D1193">
            <v>850.79</v>
          </cell>
          <cell r="F1193">
            <v>850.79</v>
          </cell>
        </row>
        <row r="1194">
          <cell r="A1194" t="str">
            <v>22.06.300</v>
          </cell>
          <cell r="B1194" t="str">
            <v>Brise metálico curvo e móvel em chapa microperfurada de alumínio pré-pintada</v>
          </cell>
          <cell r="C1194" t="str">
            <v>M2</v>
          </cell>
          <cell r="D1194">
            <v>646.54</v>
          </cell>
          <cell r="F1194">
            <v>646.54</v>
          </cell>
        </row>
        <row r="1195">
          <cell r="A1195" t="str">
            <v>22.06.350</v>
          </cell>
          <cell r="B1195" t="str">
            <v>Brise metálico curvo e móvel termoacústico em chapa lisa de alumínio pré-pintada</v>
          </cell>
          <cell r="C1195" t="str">
            <v>M2</v>
          </cell>
          <cell r="D1195">
            <v>1077.58</v>
          </cell>
          <cell r="F1195">
            <v>1077.58</v>
          </cell>
        </row>
        <row r="1196">
          <cell r="A1196" t="str">
            <v>22.20</v>
          </cell>
          <cell r="B1196" t="str">
            <v>Reparos, conservacoes e complementos - GRUPO 22</v>
          </cell>
        </row>
        <row r="1197">
          <cell r="A1197" t="str">
            <v>22.20.011</v>
          </cell>
          <cell r="B1197" t="str">
            <v>Placa em lã de vidro revestida em PVC, auto extinguível</v>
          </cell>
          <cell r="C1197" t="str">
            <v>M2</v>
          </cell>
          <cell r="D1197">
            <v>68.19</v>
          </cell>
          <cell r="E1197">
            <v>6.8</v>
          </cell>
          <cell r="F1197">
            <v>74.989999999999995</v>
          </cell>
        </row>
        <row r="1198">
          <cell r="A1198" t="str">
            <v>22.20.020</v>
          </cell>
          <cell r="B1198" t="str">
            <v>Recolocação de forros fixados</v>
          </cell>
          <cell r="C1198" t="str">
            <v>M2</v>
          </cell>
          <cell r="D1198">
            <v>0.94</v>
          </cell>
          <cell r="E1198">
            <v>13.59</v>
          </cell>
          <cell r="F1198">
            <v>14.53</v>
          </cell>
        </row>
        <row r="1199">
          <cell r="A1199" t="str">
            <v>22.20.040</v>
          </cell>
          <cell r="B1199" t="str">
            <v>Recolocação de forros apoiados ou encaixados</v>
          </cell>
          <cell r="C1199" t="str">
            <v>M2</v>
          </cell>
          <cell r="E1199">
            <v>6.8</v>
          </cell>
          <cell r="F1199">
            <v>6.8</v>
          </cell>
        </row>
        <row r="1200">
          <cell r="A1200" t="str">
            <v>22.20.050</v>
          </cell>
          <cell r="B1200" t="str">
            <v>Moldura de gesso simples, largura até 6,0cm</v>
          </cell>
          <cell r="C1200" t="str">
            <v>M</v>
          </cell>
          <cell r="D1200">
            <v>24.86</v>
          </cell>
          <cell r="F1200">
            <v>24.86</v>
          </cell>
        </row>
        <row r="1201">
          <cell r="A1201" t="str">
            <v>22.20.090</v>
          </cell>
          <cell r="B1201" t="str">
            <v>Abertura para vão de luminária em forro de PVC modular</v>
          </cell>
          <cell r="C1201" t="str">
            <v>UN</v>
          </cell>
          <cell r="D1201">
            <v>32.229999999999997</v>
          </cell>
          <cell r="F1201">
            <v>32.229999999999997</v>
          </cell>
        </row>
        <row r="1202">
          <cell r="A1202" t="str">
            <v>23</v>
          </cell>
          <cell r="B1202" t="str">
            <v>ESQUADRIA, MARCENARIA E ELEMENTO EM MADEIRA</v>
          </cell>
        </row>
        <row r="1203">
          <cell r="A1203" t="str">
            <v>23.01</v>
          </cell>
          <cell r="B1203" t="str">
            <v>Janela e veneziana em madeira</v>
          </cell>
        </row>
        <row r="1204">
          <cell r="A1204" t="str">
            <v>23.01.050</v>
          </cell>
          <cell r="B1204" t="str">
            <v>Caixilho em madeira maxim-ar</v>
          </cell>
          <cell r="C1204" t="str">
            <v>M2</v>
          </cell>
          <cell r="D1204">
            <v>1020.82</v>
          </cell>
          <cell r="E1204">
            <v>59.34</v>
          </cell>
          <cell r="F1204">
            <v>1080.1600000000001</v>
          </cell>
        </row>
        <row r="1205">
          <cell r="A1205" t="str">
            <v>23.01.060</v>
          </cell>
          <cell r="B1205" t="str">
            <v>Caixilho em madeira tipo veneziana de correr</v>
          </cell>
          <cell r="C1205" t="str">
            <v>M2</v>
          </cell>
          <cell r="D1205">
            <v>910.59</v>
          </cell>
          <cell r="E1205">
            <v>59.34</v>
          </cell>
          <cell r="F1205">
            <v>969.93</v>
          </cell>
        </row>
        <row r="1206">
          <cell r="A1206" t="str">
            <v>23.02</v>
          </cell>
          <cell r="B1206" t="str">
            <v>Porta macho / femea montada com batente</v>
          </cell>
        </row>
        <row r="1207">
          <cell r="A1207" t="str">
            <v>23.02.010</v>
          </cell>
          <cell r="B1207" t="str">
            <v>Acréscimo de bandeira - porta macho e fêmea com batente de madeira</v>
          </cell>
          <cell r="C1207" t="str">
            <v>M2</v>
          </cell>
          <cell r="D1207">
            <v>801.64</v>
          </cell>
          <cell r="E1207">
            <v>62.53</v>
          </cell>
          <cell r="F1207">
            <v>864.17</v>
          </cell>
        </row>
        <row r="1208">
          <cell r="A1208" t="str">
            <v>23.02.030</v>
          </cell>
          <cell r="B1208" t="str">
            <v>Porta macho e fêmea com batente de madeira - 70 x 210 cm</v>
          </cell>
          <cell r="C1208" t="str">
            <v>UN</v>
          </cell>
          <cell r="D1208">
            <v>1340.65</v>
          </cell>
          <cell r="E1208">
            <v>126.87</v>
          </cell>
          <cell r="F1208">
            <v>1467.52</v>
          </cell>
        </row>
        <row r="1209">
          <cell r="A1209" t="str">
            <v>23.02.040</v>
          </cell>
          <cell r="B1209" t="str">
            <v>Porta macho e fêmea com batente de madeira - 80 x 210 cm</v>
          </cell>
          <cell r="C1209" t="str">
            <v>UN</v>
          </cell>
          <cell r="D1209">
            <v>1344.47</v>
          </cell>
          <cell r="E1209">
            <v>126.87</v>
          </cell>
          <cell r="F1209">
            <v>1471.34</v>
          </cell>
        </row>
        <row r="1210">
          <cell r="A1210" t="str">
            <v>23.02.050</v>
          </cell>
          <cell r="B1210" t="str">
            <v>Porta macho e fêmea com batente de madeira - 90 x 210 cm</v>
          </cell>
          <cell r="C1210" t="str">
            <v>UN</v>
          </cell>
          <cell r="D1210">
            <v>1444.09</v>
          </cell>
          <cell r="E1210">
            <v>126.87</v>
          </cell>
          <cell r="F1210">
            <v>1570.96</v>
          </cell>
        </row>
        <row r="1211">
          <cell r="A1211" t="str">
            <v>23.02.060</v>
          </cell>
          <cell r="B1211" t="str">
            <v>Porta macho e fêmea com batente de madeira - 120 x 210 cm</v>
          </cell>
          <cell r="C1211" t="str">
            <v>UN</v>
          </cell>
          <cell r="D1211">
            <v>2529.25</v>
          </cell>
          <cell r="E1211">
            <v>158.59</v>
          </cell>
          <cell r="F1211">
            <v>2687.84</v>
          </cell>
        </row>
        <row r="1212">
          <cell r="A1212" t="str">
            <v>23.04</v>
          </cell>
          <cell r="B1212" t="str">
            <v>Porta lisa laminada montada com batente</v>
          </cell>
        </row>
        <row r="1213">
          <cell r="A1213" t="str">
            <v>23.04.070</v>
          </cell>
          <cell r="B1213" t="str">
            <v>Porta em laminado fenólico melamínico com batente em alumínio - 80 x 180 cm</v>
          </cell>
          <cell r="C1213" t="str">
            <v>UN</v>
          </cell>
          <cell r="D1213">
            <v>1320.83</v>
          </cell>
          <cell r="E1213">
            <v>63.44</v>
          </cell>
          <cell r="F1213">
            <v>1384.27</v>
          </cell>
        </row>
        <row r="1214">
          <cell r="A1214" t="str">
            <v>23.04.080</v>
          </cell>
          <cell r="B1214" t="str">
            <v>Porta em laminado fenólico melamínico com batente em alumínio - 60 x 160 cm</v>
          </cell>
          <cell r="C1214" t="str">
            <v>UN</v>
          </cell>
          <cell r="D1214">
            <v>1115.67</v>
          </cell>
          <cell r="E1214">
            <v>63.44</v>
          </cell>
          <cell r="F1214">
            <v>1179.1099999999999</v>
          </cell>
        </row>
        <row r="1215">
          <cell r="A1215" t="str">
            <v>23.04.090</v>
          </cell>
          <cell r="B1215" t="str">
            <v>Porta em laminado fenólico melamínico com acabamento liso, batente de madeira sem revestimento - 70 x 210 cm</v>
          </cell>
          <cell r="C1215" t="str">
            <v>UN</v>
          </cell>
          <cell r="D1215">
            <v>1283.3599999999999</v>
          </cell>
          <cell r="E1215">
            <v>126.87</v>
          </cell>
          <cell r="F1215">
            <v>1410.23</v>
          </cell>
        </row>
        <row r="1216">
          <cell r="A1216" t="str">
            <v>23.04.100</v>
          </cell>
          <cell r="B1216" t="str">
            <v>Porta em laminado fenólico melamínico com acabamento liso, batente de madeira sem revestimento - 80 x 210 cm</v>
          </cell>
          <cell r="C1216" t="str">
            <v>UN</v>
          </cell>
          <cell r="D1216">
            <v>1397.1</v>
          </cell>
          <cell r="E1216">
            <v>126.87</v>
          </cell>
          <cell r="F1216">
            <v>1523.97</v>
          </cell>
        </row>
        <row r="1217">
          <cell r="A1217" t="str">
            <v>23.04.110</v>
          </cell>
          <cell r="B1217" t="str">
            <v>Porta em laminado fenólico melamínico com acabamento liso, batente de madeira sem revestimento - 90 x 210 cm</v>
          </cell>
          <cell r="C1217" t="str">
            <v>UN</v>
          </cell>
          <cell r="D1217">
            <v>1399.82</v>
          </cell>
          <cell r="E1217">
            <v>126.87</v>
          </cell>
          <cell r="F1217">
            <v>1526.69</v>
          </cell>
        </row>
        <row r="1218">
          <cell r="A1218" t="str">
            <v>23.04.120</v>
          </cell>
          <cell r="B1218" t="str">
            <v>Porta em laminado fenólico melamínico com acabamento liso, batente de madeira sem revestimento - 120 x 210 cm</v>
          </cell>
          <cell r="C1218" t="str">
            <v>UN</v>
          </cell>
          <cell r="D1218">
            <v>2293.85</v>
          </cell>
          <cell r="E1218">
            <v>158.59</v>
          </cell>
          <cell r="F1218">
            <v>2452.44</v>
          </cell>
        </row>
        <row r="1219">
          <cell r="A1219" t="str">
            <v>23.04.130</v>
          </cell>
          <cell r="B1219" t="str">
            <v>Porta em laminado fenólico melamínico com acabamento liso, batente de madeira sem revestimento - 140 x 210 cm</v>
          </cell>
          <cell r="C1219" t="str">
            <v>UN</v>
          </cell>
          <cell r="D1219">
            <v>2422.52</v>
          </cell>
          <cell r="E1219">
            <v>158.59</v>
          </cell>
          <cell r="F1219">
            <v>2581.11</v>
          </cell>
        </row>
        <row r="1220">
          <cell r="A1220" t="str">
            <v>23.04.140</v>
          </cell>
          <cell r="B1220" t="str">
            <v>Porta em laminado fenólico melamínico com acabamento liso, batente de madeira sem revestimento - 220 x 210 cm</v>
          </cell>
          <cell r="C1220" t="str">
            <v>UN</v>
          </cell>
          <cell r="D1220">
            <v>4402.1499999999996</v>
          </cell>
          <cell r="E1220">
            <v>181.25</v>
          </cell>
          <cell r="F1220">
            <v>4583.3999999999996</v>
          </cell>
        </row>
        <row r="1221">
          <cell r="A1221" t="str">
            <v>23.04.570</v>
          </cell>
          <cell r="B1221" t="str">
            <v>Porta em laminado melamínico estrutural com acabamento texturizado, batente em alumínio com ferragens - 60 x 180 cm</v>
          </cell>
          <cell r="C1221" t="str">
            <v>UN</v>
          </cell>
          <cell r="D1221">
            <v>1390.57</v>
          </cell>
          <cell r="E1221">
            <v>15.85</v>
          </cell>
          <cell r="F1221">
            <v>1406.42</v>
          </cell>
        </row>
        <row r="1222">
          <cell r="A1222" t="str">
            <v>23.04.580</v>
          </cell>
          <cell r="B1222" t="str">
            <v>Porta em laminado fenólico melamínico com acabamento liso, batente metálico - 60 x 160 cm</v>
          </cell>
          <cell r="C1222" t="str">
            <v>UN</v>
          </cell>
          <cell r="D1222">
            <v>2120.73</v>
          </cell>
          <cell r="E1222">
            <v>122.34</v>
          </cell>
          <cell r="F1222">
            <v>2243.0700000000002</v>
          </cell>
        </row>
        <row r="1223">
          <cell r="A1223" t="str">
            <v>23.04.590</v>
          </cell>
          <cell r="B1223" t="str">
            <v>Porta em laminado fenólico melamínico com acabamento liso, batente metálico - 70 x 210 cm</v>
          </cell>
          <cell r="C1223" t="str">
            <v>UN</v>
          </cell>
          <cell r="D1223">
            <v>2206.9299999999998</v>
          </cell>
          <cell r="E1223">
            <v>117.8</v>
          </cell>
          <cell r="F1223">
            <v>2324.73</v>
          </cell>
        </row>
        <row r="1224">
          <cell r="A1224" t="str">
            <v>23.04.600</v>
          </cell>
          <cell r="B1224" t="str">
            <v>Porta em laminado fenólico melamínico com acabamento liso, batente metálico - 80 x 210 cm</v>
          </cell>
          <cell r="C1224" t="str">
            <v>UN</v>
          </cell>
          <cell r="D1224">
            <v>2368.5</v>
          </cell>
          <cell r="E1224">
            <v>117.8</v>
          </cell>
          <cell r="F1224">
            <v>2486.3000000000002</v>
          </cell>
        </row>
        <row r="1225">
          <cell r="A1225" t="str">
            <v>23.04.610</v>
          </cell>
          <cell r="B1225" t="str">
            <v>Porta em laminado fenólico melamínico com acabamento liso, batente metálico - 90 x 210 cm</v>
          </cell>
          <cell r="C1225" t="str">
            <v>UN</v>
          </cell>
          <cell r="D1225">
            <v>2371.2199999999998</v>
          </cell>
          <cell r="E1225">
            <v>117.8</v>
          </cell>
          <cell r="F1225">
            <v>2489.02</v>
          </cell>
        </row>
        <row r="1226">
          <cell r="A1226" t="str">
            <v>23.04.620</v>
          </cell>
          <cell r="B1226" t="str">
            <v>Porta em laminado fenólico melamínico com acabamento liso, batente metálico - 120 x 210 cm</v>
          </cell>
          <cell r="C1226" t="str">
            <v>UN</v>
          </cell>
          <cell r="D1226">
            <v>3208.44</v>
          </cell>
          <cell r="E1226">
            <v>154.06</v>
          </cell>
          <cell r="F1226">
            <v>3362.5</v>
          </cell>
        </row>
        <row r="1227">
          <cell r="A1227" t="str">
            <v>23.08</v>
          </cell>
          <cell r="B1227" t="str">
            <v>Marcenaria em geral</v>
          </cell>
        </row>
        <row r="1228">
          <cell r="A1228" t="str">
            <v>23.08.010</v>
          </cell>
          <cell r="B1228" t="str">
            <v>Estrado em madeira</v>
          </cell>
          <cell r="C1228" t="str">
            <v>M2</v>
          </cell>
          <cell r="D1228">
            <v>92.5</v>
          </cell>
          <cell r="E1228">
            <v>45.31</v>
          </cell>
          <cell r="F1228">
            <v>137.81</v>
          </cell>
        </row>
        <row r="1229">
          <cell r="A1229" t="str">
            <v>23.08.020</v>
          </cell>
          <cell r="B1229" t="str">
            <v>Faixa/batedor de proteção em madeira aparelhada natural de 10 x 2,5 cm</v>
          </cell>
          <cell r="C1229" t="str">
            <v>M</v>
          </cell>
          <cell r="D1229">
            <v>6.9</v>
          </cell>
          <cell r="E1229">
            <v>9.06</v>
          </cell>
          <cell r="F1229">
            <v>15.96</v>
          </cell>
        </row>
        <row r="1230">
          <cell r="A1230" t="str">
            <v>23.08.030</v>
          </cell>
          <cell r="B1230" t="str">
            <v>Faixa/batedor de proteção em madeira de 20 x 5 cm, com acabamento em laminado fenólico melamínico</v>
          </cell>
          <cell r="C1230" t="str">
            <v>M</v>
          </cell>
          <cell r="D1230">
            <v>102.76</v>
          </cell>
          <cell r="E1230">
            <v>90.62</v>
          </cell>
          <cell r="F1230">
            <v>193.38</v>
          </cell>
        </row>
        <row r="1231">
          <cell r="A1231" t="str">
            <v>23.08.040</v>
          </cell>
          <cell r="B1231" t="str">
            <v>Armário/gabinete embutido em MDF sob medida, revestido em laminado melamínico, com portas e prateleiras</v>
          </cell>
          <cell r="C1231" t="str">
            <v>M2</v>
          </cell>
          <cell r="D1231">
            <v>2728.29</v>
          </cell>
          <cell r="F1231">
            <v>2728.29</v>
          </cell>
        </row>
        <row r="1232">
          <cell r="A1232" t="str">
            <v>23.08.060</v>
          </cell>
          <cell r="B1232" t="str">
            <v>Tampo sob medida em compensado, revestido na face superior em laminado fenólico melamínico</v>
          </cell>
          <cell r="C1232" t="str">
            <v>M2</v>
          </cell>
          <cell r="D1232">
            <v>901.45</v>
          </cell>
          <cell r="F1232">
            <v>901.45</v>
          </cell>
        </row>
        <row r="1233">
          <cell r="A1233" t="str">
            <v>23.08.080</v>
          </cell>
          <cell r="B1233" t="str">
            <v>Prateleira sob medida em compensado, revestida nas duas faces em laminado fenólico melamínico</v>
          </cell>
          <cell r="C1233" t="str">
            <v>M2</v>
          </cell>
          <cell r="D1233">
            <v>680.03</v>
          </cell>
          <cell r="E1233">
            <v>18.13</v>
          </cell>
          <cell r="F1233">
            <v>698.16</v>
          </cell>
        </row>
        <row r="1234">
          <cell r="A1234" t="str">
            <v>23.08.100</v>
          </cell>
          <cell r="B1234" t="str">
            <v>Armário tipo prateleira com subdivisão em compensado, revestido totalmente em laminado fenólico melamínico</v>
          </cell>
          <cell r="C1234" t="str">
            <v>M2</v>
          </cell>
          <cell r="D1234">
            <v>2268.04</v>
          </cell>
          <cell r="F1234">
            <v>2268.04</v>
          </cell>
        </row>
        <row r="1235">
          <cell r="A1235" t="str">
            <v>23.08.110</v>
          </cell>
          <cell r="B1235" t="str">
            <v>Painel em compensado naval, espessura de 25 mm</v>
          </cell>
          <cell r="C1235" t="str">
            <v>M2</v>
          </cell>
          <cell r="D1235">
            <v>176.29</v>
          </cell>
          <cell r="E1235">
            <v>45.31</v>
          </cell>
          <cell r="F1235">
            <v>221.6</v>
          </cell>
        </row>
        <row r="1236">
          <cell r="A1236" t="str">
            <v>23.08.160</v>
          </cell>
          <cell r="B1236" t="str">
            <v>Porta lisa com balcão, batente de madeira, completa - 80 x 210 cm</v>
          </cell>
          <cell r="C1236" t="str">
            <v>CJ</v>
          </cell>
          <cell r="D1236">
            <v>1210.5</v>
          </cell>
          <cell r="E1236">
            <v>194.83</v>
          </cell>
          <cell r="F1236">
            <v>1405.33</v>
          </cell>
        </row>
        <row r="1237">
          <cell r="A1237" t="str">
            <v>23.08.170</v>
          </cell>
          <cell r="B1237" t="str">
            <v>Lousa em laminado melamínico, branco - linha comercial</v>
          </cell>
          <cell r="C1237" t="str">
            <v>M2</v>
          </cell>
          <cell r="D1237">
            <v>269.93</v>
          </cell>
          <cell r="E1237">
            <v>8.8800000000000008</v>
          </cell>
          <cell r="F1237">
            <v>278.81</v>
          </cell>
        </row>
        <row r="1238">
          <cell r="A1238" t="str">
            <v>23.08.210</v>
          </cell>
          <cell r="B1238" t="str">
            <v>Armário sob medida em compensado de madeira totalmente revestido em folheado de madeira, completo</v>
          </cell>
          <cell r="C1238" t="str">
            <v>M2</v>
          </cell>
          <cell r="D1238">
            <v>2159.96</v>
          </cell>
          <cell r="F1238">
            <v>2159.96</v>
          </cell>
        </row>
        <row r="1239">
          <cell r="A1239" t="str">
            <v>23.08.220</v>
          </cell>
          <cell r="B1239" t="str">
            <v>Armário sob medida em compensado de madeira totalmente revestido em laminado melamínico texturizado, completo</v>
          </cell>
          <cell r="C1239" t="str">
            <v>M2</v>
          </cell>
          <cell r="D1239">
            <v>2024.43</v>
          </cell>
          <cell r="F1239">
            <v>2024.43</v>
          </cell>
        </row>
        <row r="1240">
          <cell r="A1240" t="str">
            <v>23.08.242</v>
          </cell>
          <cell r="B1240" t="str">
            <v>Porta lisa de correr suspensa em madeira com batente</v>
          </cell>
          <cell r="C1240" t="str">
            <v>M2</v>
          </cell>
          <cell r="D1240">
            <v>512.98</v>
          </cell>
          <cell r="E1240">
            <v>37.31</v>
          </cell>
          <cell r="F1240">
            <v>550.29</v>
          </cell>
        </row>
        <row r="1241">
          <cell r="A1241" t="str">
            <v>23.08.244</v>
          </cell>
          <cell r="B1241" t="str">
            <v>Porta articulada em MDF revestida com laminado melamínico, batente em alumínio - completa</v>
          </cell>
          <cell r="C1241" t="str">
            <v>M2</v>
          </cell>
          <cell r="D1241">
            <v>804.87</v>
          </cell>
          <cell r="E1241">
            <v>181.24</v>
          </cell>
          <cell r="F1241">
            <v>986.11</v>
          </cell>
        </row>
        <row r="1242">
          <cell r="A1242" t="str">
            <v>23.08.320</v>
          </cell>
          <cell r="B1242" t="str">
            <v>Porta acústica de madeira</v>
          </cell>
          <cell r="C1242" t="str">
            <v>M2</v>
          </cell>
          <cell r="D1242">
            <v>495.13</v>
          </cell>
          <cell r="E1242">
            <v>90.39</v>
          </cell>
          <cell r="F1242">
            <v>585.52</v>
          </cell>
        </row>
        <row r="1243">
          <cell r="A1243" t="str">
            <v>23.08.380</v>
          </cell>
          <cell r="B1243" t="str">
            <v>Faixa/batedor de proteção em madeira de 290 x 15 mm, com acabamento em laminado fenólico melamínico</v>
          </cell>
          <cell r="C1243" t="str">
            <v>M</v>
          </cell>
          <cell r="D1243">
            <v>281.54000000000002</v>
          </cell>
          <cell r="E1243">
            <v>9.06</v>
          </cell>
          <cell r="F1243">
            <v>290.60000000000002</v>
          </cell>
        </row>
        <row r="1244">
          <cell r="A1244" t="str">
            <v>23.09</v>
          </cell>
          <cell r="B1244" t="str">
            <v>Porta lisa comum montada com batente</v>
          </cell>
        </row>
        <row r="1245">
          <cell r="A1245" t="str">
            <v>23.09.010</v>
          </cell>
          <cell r="B1245" t="str">
            <v>Acréscimo de bandeira - porta lisa comum com batente de madeira</v>
          </cell>
          <cell r="C1245" t="str">
            <v>M2</v>
          </cell>
          <cell r="D1245">
            <v>251.55</v>
          </cell>
          <cell r="E1245">
            <v>62.53</v>
          </cell>
          <cell r="F1245">
            <v>314.08</v>
          </cell>
        </row>
        <row r="1246">
          <cell r="A1246" t="str">
            <v>23.09.020</v>
          </cell>
          <cell r="B1246" t="str">
            <v>Porta lisa com batente madeira - 60 x 210 cm</v>
          </cell>
          <cell r="C1246" t="str">
            <v>UN</v>
          </cell>
          <cell r="D1246">
            <v>505.81</v>
          </cell>
          <cell r="E1246">
            <v>126.87</v>
          </cell>
          <cell r="F1246">
            <v>632.67999999999995</v>
          </cell>
        </row>
        <row r="1247">
          <cell r="A1247" t="str">
            <v>23.09.030</v>
          </cell>
          <cell r="B1247" t="str">
            <v>Porta lisa com batente madeira - 70 x 210 cm</v>
          </cell>
          <cell r="C1247" t="str">
            <v>UN</v>
          </cell>
          <cell r="D1247">
            <v>503.64</v>
          </cell>
          <cell r="E1247">
            <v>126.87</v>
          </cell>
          <cell r="F1247">
            <v>630.51</v>
          </cell>
        </row>
        <row r="1248">
          <cell r="A1248" t="str">
            <v>23.09.040</v>
          </cell>
          <cell r="B1248" t="str">
            <v>Porta lisa com batente madeira - 80 x 210 cm</v>
          </cell>
          <cell r="C1248" t="str">
            <v>UN</v>
          </cell>
          <cell r="D1248">
            <v>510.75</v>
          </cell>
          <cell r="E1248">
            <v>126.87</v>
          </cell>
          <cell r="F1248">
            <v>637.62</v>
          </cell>
        </row>
        <row r="1249">
          <cell r="A1249" t="str">
            <v>23.09.050</v>
          </cell>
          <cell r="B1249" t="str">
            <v>Porta lisa com batente madeira - 90 x 210 cm</v>
          </cell>
          <cell r="C1249" t="str">
            <v>UN</v>
          </cell>
          <cell r="D1249">
            <v>534.34</v>
          </cell>
          <cell r="E1249">
            <v>126.87</v>
          </cell>
          <cell r="F1249">
            <v>661.21</v>
          </cell>
        </row>
        <row r="1250">
          <cell r="A1250" t="str">
            <v>23.09.052</v>
          </cell>
          <cell r="B1250" t="str">
            <v>Porta lisa com batente madeira - 110 x 210 cm</v>
          </cell>
          <cell r="C1250" t="str">
            <v>UN</v>
          </cell>
          <cell r="D1250">
            <v>756.76</v>
          </cell>
          <cell r="E1250">
            <v>126.87</v>
          </cell>
          <cell r="F1250">
            <v>883.63</v>
          </cell>
        </row>
        <row r="1251">
          <cell r="A1251" t="str">
            <v>23.09.060</v>
          </cell>
          <cell r="B1251" t="str">
            <v>Porta lisa com batente madeira - 120 x 210 cm</v>
          </cell>
          <cell r="C1251" t="str">
            <v>UN</v>
          </cell>
          <cell r="D1251">
            <v>865.23</v>
          </cell>
          <cell r="E1251">
            <v>158.59</v>
          </cell>
          <cell r="F1251">
            <v>1023.82</v>
          </cell>
        </row>
        <row r="1252">
          <cell r="A1252" t="str">
            <v>23.09.100</v>
          </cell>
          <cell r="B1252" t="str">
            <v>Porta lisa com batente madeira - 160 x 210 cm</v>
          </cell>
          <cell r="C1252" t="str">
            <v>UN</v>
          </cell>
          <cell r="D1252">
            <v>903.37</v>
          </cell>
          <cell r="E1252">
            <v>183.5</v>
          </cell>
          <cell r="F1252">
            <v>1086.8699999999999</v>
          </cell>
        </row>
        <row r="1253">
          <cell r="A1253" t="str">
            <v>23.09.420</v>
          </cell>
          <cell r="B1253" t="str">
            <v>Porta lisa com batente em alumínio, largura 60 cm, altura de 105 a 200 cm</v>
          </cell>
          <cell r="C1253" t="str">
            <v>UN</v>
          </cell>
          <cell r="D1253">
            <v>345.18</v>
          </cell>
          <cell r="E1253">
            <v>63.44</v>
          </cell>
          <cell r="F1253">
            <v>408.62</v>
          </cell>
        </row>
        <row r="1254">
          <cell r="A1254" t="str">
            <v>23.09.430</v>
          </cell>
          <cell r="B1254" t="str">
            <v>Porta lisa com batente em alumínio, largura 80 cm, altura de 105 a 200 cm</v>
          </cell>
          <cell r="C1254" t="str">
            <v>UN</v>
          </cell>
          <cell r="D1254">
            <v>350.12</v>
          </cell>
          <cell r="E1254">
            <v>63.44</v>
          </cell>
          <cell r="F1254">
            <v>413.56</v>
          </cell>
        </row>
        <row r="1255">
          <cell r="A1255" t="str">
            <v>23.09.440</v>
          </cell>
          <cell r="B1255" t="str">
            <v>Porta lisa com batente em alumínio, largura 90 cm, altura de 105 a 200 cm</v>
          </cell>
          <cell r="C1255" t="str">
            <v>UN</v>
          </cell>
          <cell r="D1255">
            <v>373.71</v>
          </cell>
          <cell r="E1255">
            <v>63.44</v>
          </cell>
          <cell r="F1255">
            <v>437.15</v>
          </cell>
        </row>
        <row r="1256">
          <cell r="A1256" t="str">
            <v>23.09.520</v>
          </cell>
          <cell r="B1256" t="str">
            <v>Porta lisa com batente metálico - 60 x 160 cm</v>
          </cell>
          <cell r="C1256" t="str">
            <v>UN</v>
          </cell>
          <cell r="D1256">
            <v>998.93</v>
          </cell>
          <cell r="E1256">
            <v>63.44</v>
          </cell>
          <cell r="F1256">
            <v>1062.3699999999999</v>
          </cell>
        </row>
        <row r="1257">
          <cell r="A1257" t="str">
            <v>23.09.530</v>
          </cell>
          <cell r="B1257" t="str">
            <v>Porta lisa com batente metálico - 80 x 160 cm</v>
          </cell>
          <cell r="C1257" t="str">
            <v>UN</v>
          </cell>
          <cell r="D1257">
            <v>1003.87</v>
          </cell>
          <cell r="E1257">
            <v>63.44</v>
          </cell>
          <cell r="F1257">
            <v>1067.31</v>
          </cell>
        </row>
        <row r="1258">
          <cell r="A1258" t="str">
            <v>23.09.540</v>
          </cell>
          <cell r="B1258" t="str">
            <v>Porta lisa com batente metálico - 70 x 210 cm</v>
          </cell>
          <cell r="C1258" t="str">
            <v>UN</v>
          </cell>
          <cell r="D1258">
            <v>1427.21</v>
          </cell>
          <cell r="E1258">
            <v>117.8</v>
          </cell>
          <cell r="F1258">
            <v>1545.01</v>
          </cell>
        </row>
        <row r="1259">
          <cell r="A1259" t="str">
            <v>23.09.550</v>
          </cell>
          <cell r="B1259" t="str">
            <v>Porta lisa com batente metálico - 80 x 210 cm</v>
          </cell>
          <cell r="C1259" t="str">
            <v>UN</v>
          </cell>
          <cell r="D1259">
            <v>1458.24</v>
          </cell>
          <cell r="E1259">
            <v>117.8</v>
          </cell>
          <cell r="F1259">
            <v>1576.04</v>
          </cell>
        </row>
        <row r="1260">
          <cell r="A1260" t="str">
            <v>23.09.560</v>
          </cell>
          <cell r="B1260" t="str">
            <v>Porta lisa com batente metálico - 90 x 210 cm</v>
          </cell>
          <cell r="C1260" t="str">
            <v>UN</v>
          </cell>
          <cell r="D1260">
            <v>1505.74</v>
          </cell>
          <cell r="E1260">
            <v>117.8</v>
          </cell>
          <cell r="F1260">
            <v>1623.54</v>
          </cell>
        </row>
        <row r="1261">
          <cell r="A1261" t="str">
            <v>23.09.570</v>
          </cell>
          <cell r="B1261" t="str">
            <v>Porta lisa com batente metálico - 120 x 210 cm</v>
          </cell>
          <cell r="C1261" t="str">
            <v>UN</v>
          </cell>
          <cell r="D1261">
            <v>1779.82</v>
          </cell>
          <cell r="E1261">
            <v>154.06</v>
          </cell>
          <cell r="F1261">
            <v>1933.88</v>
          </cell>
        </row>
        <row r="1262">
          <cell r="A1262" t="str">
            <v>23.09.590</v>
          </cell>
          <cell r="B1262" t="str">
            <v>Porta lisa com batente metálico - 160 x 210 cm</v>
          </cell>
          <cell r="C1262" t="str">
            <v>UN</v>
          </cell>
          <cell r="D1262">
            <v>1885.36</v>
          </cell>
          <cell r="E1262">
            <v>154.06</v>
          </cell>
          <cell r="F1262">
            <v>2039.42</v>
          </cell>
        </row>
        <row r="1263">
          <cell r="A1263" t="str">
            <v>23.09.600</v>
          </cell>
          <cell r="B1263" t="str">
            <v>Porta lisa com batente metálico - 60 x 180 cm</v>
          </cell>
          <cell r="C1263" t="str">
            <v>UN</v>
          </cell>
          <cell r="D1263">
            <v>1191.18</v>
          </cell>
          <cell r="E1263">
            <v>63.44</v>
          </cell>
          <cell r="F1263">
            <v>1254.6199999999999</v>
          </cell>
        </row>
        <row r="1264">
          <cell r="A1264" t="str">
            <v>23.09.610</v>
          </cell>
          <cell r="B1264" t="str">
            <v>Porta lisa com batente metálico - 60 x 210 cm</v>
          </cell>
          <cell r="C1264" t="str">
            <v>UN</v>
          </cell>
          <cell r="D1264">
            <v>1405.46</v>
          </cell>
          <cell r="E1264">
            <v>63.44</v>
          </cell>
          <cell r="F1264">
            <v>1468.9</v>
          </cell>
        </row>
        <row r="1265">
          <cell r="A1265" t="str">
            <v>23.09.630</v>
          </cell>
          <cell r="B1265" t="str">
            <v>Porta lisa com batente madeira, 2 folhas - 140 x 210 cm</v>
          </cell>
          <cell r="C1265" t="str">
            <v>UN</v>
          </cell>
          <cell r="D1265">
            <v>786.96</v>
          </cell>
          <cell r="E1265">
            <v>158.59</v>
          </cell>
          <cell r="F1265">
            <v>945.55</v>
          </cell>
        </row>
        <row r="1266">
          <cell r="A1266" t="str">
            <v>23.11</v>
          </cell>
          <cell r="B1266" t="str">
            <v>Porta lisa para acabamento em verniz montada com batente</v>
          </cell>
        </row>
        <row r="1267">
          <cell r="A1267" t="str">
            <v>23.11.010</v>
          </cell>
          <cell r="B1267" t="str">
            <v>Acréscimo de bandeira - porta lisa para acabamento em verniz, com batente de madeira</v>
          </cell>
          <cell r="C1267" t="str">
            <v>M2</v>
          </cell>
          <cell r="D1267">
            <v>263.94</v>
          </cell>
          <cell r="E1267">
            <v>62.53</v>
          </cell>
          <cell r="F1267">
            <v>326.47000000000003</v>
          </cell>
        </row>
        <row r="1268">
          <cell r="A1268" t="str">
            <v>23.11.030</v>
          </cell>
          <cell r="B1268" t="str">
            <v>Porta lisa para acabamento em verniz, com batente de madeira - 70 x 210 cm</v>
          </cell>
          <cell r="C1268" t="str">
            <v>UN</v>
          </cell>
          <cell r="D1268">
            <v>515.13</v>
          </cell>
          <cell r="E1268">
            <v>126.87</v>
          </cell>
          <cell r="F1268">
            <v>642</v>
          </cell>
        </row>
        <row r="1269">
          <cell r="A1269" t="str">
            <v>23.11.040</v>
          </cell>
          <cell r="B1269" t="str">
            <v>Porta lisa para acabamento em verniz, com batente de madeira - 80 x 210 cm</v>
          </cell>
          <cell r="C1269" t="str">
            <v>UN</v>
          </cell>
          <cell r="D1269">
            <v>522.99</v>
          </cell>
          <cell r="E1269">
            <v>126.87</v>
          </cell>
          <cell r="F1269">
            <v>649.86</v>
          </cell>
        </row>
        <row r="1270">
          <cell r="A1270" t="str">
            <v>23.11.050</v>
          </cell>
          <cell r="B1270" t="str">
            <v>Porta lisa para acabamento em verniz, com batente de madeira - 90 x 210 cm</v>
          </cell>
          <cell r="C1270" t="str">
            <v>UN</v>
          </cell>
          <cell r="D1270">
            <v>555.16999999999996</v>
          </cell>
          <cell r="E1270">
            <v>126.87</v>
          </cell>
          <cell r="F1270">
            <v>682.04</v>
          </cell>
        </row>
        <row r="1271">
          <cell r="A1271" t="str">
            <v>23.12</v>
          </cell>
          <cell r="B1271" t="str">
            <v>Porta comum completa - uso coletivo (padrao dimensional medio)</v>
          </cell>
        </row>
        <row r="1272">
          <cell r="A1272" t="str">
            <v>23.12.001</v>
          </cell>
          <cell r="B1272" t="str">
            <v>Porta lisa de madeira, interna "PIM", para acabamento em pintura, padrão dimensional médio, com ferragens, completo - 80 x 210 cm</v>
          </cell>
          <cell r="C1272" t="str">
            <v>UN</v>
          </cell>
          <cell r="D1272">
            <v>619.95000000000005</v>
          </cell>
          <cell r="F1272">
            <v>619.95000000000005</v>
          </cell>
        </row>
        <row r="1273">
          <cell r="A1273" t="str">
            <v>23.13</v>
          </cell>
          <cell r="B1273" t="str">
            <v>Porta comum completa - uso publico (padrao dimensional medio/pesado)</v>
          </cell>
        </row>
        <row r="1274">
          <cell r="A1274" t="str">
            <v>23.13.001</v>
          </cell>
          <cell r="B1274" t="str">
            <v>Porta lisa de madeira, interna "PIM", para acabamento em pintura, padrão dimensional médio/pesado, com ferragens, completo - 80 x 210 cm</v>
          </cell>
          <cell r="C1274" t="str">
            <v>UN</v>
          </cell>
          <cell r="D1274">
            <v>619.95000000000005</v>
          </cell>
          <cell r="F1274">
            <v>619.95000000000005</v>
          </cell>
        </row>
        <row r="1275">
          <cell r="A1275" t="str">
            <v>23.13.002</v>
          </cell>
          <cell r="B1275" t="str">
            <v>Porta lisa de madeira, interna "PIM", para acabamento em pintura, padrão dimensional médio/pesado, com ferragens, completo - 90 x 210 cm</v>
          </cell>
          <cell r="C1275" t="str">
            <v>UN</v>
          </cell>
          <cell r="D1275">
            <v>637.38</v>
          </cell>
          <cell r="F1275">
            <v>637.38</v>
          </cell>
        </row>
        <row r="1276">
          <cell r="A1276" t="str">
            <v>23.13.020</v>
          </cell>
          <cell r="B1276" t="str">
            <v>Porta lisa de madeira, interna, resistente a umidade "PIM RU", para acabamento em pintura, padrão dimensional médio/pesado, com ferragens, completo - 80 x 210 cm</v>
          </cell>
          <cell r="C1276" t="str">
            <v>UN</v>
          </cell>
          <cell r="D1276">
            <v>619.95000000000005</v>
          </cell>
          <cell r="F1276">
            <v>619.95000000000005</v>
          </cell>
        </row>
        <row r="1277">
          <cell r="A1277" t="str">
            <v>23.13.040</v>
          </cell>
          <cell r="B1277" t="str">
            <v>Porta lisa de madeira, interna, resistente a umidade "PIM RU", para acabamento revestido ou em pintura, para divisória sanitária, padrão dimensional médio/pesado, com ferragens, completo - 80 x 190 cm</v>
          </cell>
          <cell r="C1277" t="str">
            <v>UN</v>
          </cell>
          <cell r="D1277">
            <v>770.14</v>
          </cell>
          <cell r="F1277">
            <v>770.14</v>
          </cell>
        </row>
        <row r="1278">
          <cell r="A1278" t="str">
            <v>23.13.052</v>
          </cell>
          <cell r="B1278" t="str">
            <v>Porta lisa de madeira, interna, resistente a umidade "PIM RU", para acabamento em pintura, tipo acessível, padrão dimensional médio/pesado, com ferragens, completo - 90 x 210 cm</v>
          </cell>
          <cell r="C1278" t="str">
            <v>UN</v>
          </cell>
          <cell r="D1278">
            <v>807.12</v>
          </cell>
          <cell r="F1278">
            <v>807.12</v>
          </cell>
        </row>
        <row r="1279">
          <cell r="A1279" t="str">
            <v>23.13.064</v>
          </cell>
          <cell r="B1279" t="str">
            <v>Porta lisa de madeira, interna, resistente a umidade "PIM RU", para acabamento em pintura, de correr ou deslizante, tipo acessível, padrão dimensional pesado, com sistema deslizante e ferragens, completo - 100 x 210 cm</v>
          </cell>
          <cell r="C1279" t="str">
            <v>UN</v>
          </cell>
          <cell r="D1279">
            <v>902.18</v>
          </cell>
          <cell r="F1279">
            <v>902.18</v>
          </cell>
        </row>
        <row r="1280">
          <cell r="A1280" t="str">
            <v>23.20</v>
          </cell>
          <cell r="B1280" t="str">
            <v>Reparos, conservacoes e complementos - GRUPO 23</v>
          </cell>
        </row>
        <row r="1281">
          <cell r="A1281" t="str">
            <v>23.20.020</v>
          </cell>
          <cell r="B1281" t="str">
            <v>Recolocação de batentes de madeira</v>
          </cell>
          <cell r="C1281" t="str">
            <v>UN</v>
          </cell>
          <cell r="E1281">
            <v>58.9</v>
          </cell>
          <cell r="F1281">
            <v>58.9</v>
          </cell>
        </row>
        <row r="1282">
          <cell r="A1282" t="str">
            <v>23.20.040</v>
          </cell>
          <cell r="B1282" t="str">
            <v>Recolocação de folhas de porta ou janela</v>
          </cell>
          <cell r="C1282" t="str">
            <v>UN</v>
          </cell>
          <cell r="E1282">
            <v>72.489999999999995</v>
          </cell>
          <cell r="F1282">
            <v>72.489999999999995</v>
          </cell>
        </row>
        <row r="1283">
          <cell r="A1283" t="str">
            <v>23.20.060</v>
          </cell>
          <cell r="B1283" t="str">
            <v>Recolocação de guarnição ou molduras</v>
          </cell>
          <cell r="C1283" t="str">
            <v>M</v>
          </cell>
          <cell r="E1283">
            <v>2.2599999999999998</v>
          </cell>
          <cell r="F1283">
            <v>2.2599999999999998</v>
          </cell>
        </row>
        <row r="1284">
          <cell r="A1284" t="str">
            <v>23.20.100</v>
          </cell>
          <cell r="B1284" t="str">
            <v>Batente de madeira para porta</v>
          </cell>
          <cell r="C1284" t="str">
            <v>M</v>
          </cell>
          <cell r="D1284">
            <v>43.5</v>
          </cell>
          <cell r="E1284">
            <v>13.59</v>
          </cell>
          <cell r="F1284">
            <v>57.09</v>
          </cell>
        </row>
        <row r="1285">
          <cell r="A1285" t="str">
            <v>23.20.110</v>
          </cell>
          <cell r="B1285" t="str">
            <v>Visor fixo e requadro de madeira para porta, para receber vidro</v>
          </cell>
          <cell r="C1285" t="str">
            <v>M2</v>
          </cell>
          <cell r="D1285">
            <v>1713.08</v>
          </cell>
          <cell r="E1285">
            <v>181.24</v>
          </cell>
          <cell r="F1285">
            <v>1894.32</v>
          </cell>
        </row>
        <row r="1286">
          <cell r="A1286" t="str">
            <v>23.20.120</v>
          </cell>
          <cell r="B1286" t="str">
            <v>Guarnição de madeira</v>
          </cell>
          <cell r="C1286" t="str">
            <v>M</v>
          </cell>
          <cell r="D1286">
            <v>6.69</v>
          </cell>
          <cell r="E1286">
            <v>2.2599999999999998</v>
          </cell>
          <cell r="F1286">
            <v>8.9499999999999993</v>
          </cell>
        </row>
        <row r="1287">
          <cell r="A1287" t="str">
            <v>23.20.140</v>
          </cell>
          <cell r="B1287" t="str">
            <v>Acréscimo de visor completo em porta de madeira</v>
          </cell>
          <cell r="C1287" t="str">
            <v>UN</v>
          </cell>
          <cell r="D1287">
            <v>324.22000000000003</v>
          </cell>
          <cell r="F1287">
            <v>324.22000000000003</v>
          </cell>
        </row>
        <row r="1288">
          <cell r="A1288" t="str">
            <v>23.20.160</v>
          </cell>
          <cell r="B1288" t="str">
            <v>Folha de porta veneziana maciça, sob medida</v>
          </cell>
          <cell r="C1288" t="str">
            <v>M2</v>
          </cell>
          <cell r="D1288">
            <v>1175.02</v>
          </cell>
          <cell r="E1288">
            <v>22.66</v>
          </cell>
          <cell r="F1288">
            <v>1197.68</v>
          </cell>
        </row>
        <row r="1289">
          <cell r="A1289" t="str">
            <v>23.20.170</v>
          </cell>
          <cell r="B1289" t="str">
            <v>Folha de porta lisa folheada com madeira, sob medida</v>
          </cell>
          <cell r="C1289" t="str">
            <v>M2</v>
          </cell>
          <cell r="D1289">
            <v>129.68</v>
          </cell>
          <cell r="E1289">
            <v>22.66</v>
          </cell>
          <cell r="F1289">
            <v>152.34</v>
          </cell>
        </row>
        <row r="1290">
          <cell r="A1290" t="str">
            <v>23.20.180</v>
          </cell>
          <cell r="B1290" t="str">
            <v>Folha de porta em madeira para receber vidro, sob medida</v>
          </cell>
          <cell r="C1290" t="str">
            <v>M2</v>
          </cell>
          <cell r="D1290">
            <v>463.16</v>
          </cell>
          <cell r="E1290">
            <v>22.66</v>
          </cell>
          <cell r="F1290">
            <v>485.82</v>
          </cell>
        </row>
        <row r="1291">
          <cell r="A1291" t="str">
            <v>23.20.310</v>
          </cell>
          <cell r="B1291" t="str">
            <v>Folha de porta lisa comum - 60 x 210 cm</v>
          </cell>
          <cell r="C1291" t="str">
            <v>UN</v>
          </cell>
          <cell r="D1291">
            <v>230.86</v>
          </cell>
          <cell r="E1291">
            <v>67.97</v>
          </cell>
          <cell r="F1291">
            <v>298.83</v>
          </cell>
        </row>
        <row r="1292">
          <cell r="A1292" t="str">
            <v>23.20.320</v>
          </cell>
          <cell r="B1292" t="str">
            <v>Folha de porta lisa comum - 70 x 210 cm</v>
          </cell>
          <cell r="C1292" t="str">
            <v>UN</v>
          </cell>
          <cell r="D1292">
            <v>228.69</v>
          </cell>
          <cell r="E1292">
            <v>67.97</v>
          </cell>
          <cell r="F1292">
            <v>296.66000000000003</v>
          </cell>
        </row>
        <row r="1293">
          <cell r="A1293" t="str">
            <v>23.20.330</v>
          </cell>
          <cell r="B1293" t="str">
            <v>Folha de porta lisa comum - 80 x 210 cm</v>
          </cell>
          <cell r="C1293" t="str">
            <v>UN</v>
          </cell>
          <cell r="D1293">
            <v>235.8</v>
          </cell>
          <cell r="E1293">
            <v>67.97</v>
          </cell>
          <cell r="F1293">
            <v>303.77</v>
          </cell>
        </row>
        <row r="1294">
          <cell r="A1294" t="str">
            <v>23.20.340</v>
          </cell>
          <cell r="B1294" t="str">
            <v>Folha de porta lisa comum - 90 x 210 cm</v>
          </cell>
          <cell r="C1294" t="str">
            <v>UN</v>
          </cell>
          <cell r="D1294">
            <v>259.39</v>
          </cell>
          <cell r="E1294">
            <v>67.97</v>
          </cell>
          <cell r="F1294">
            <v>327.36</v>
          </cell>
        </row>
        <row r="1295">
          <cell r="A1295" t="str">
            <v>23.20.450</v>
          </cell>
          <cell r="B1295" t="str">
            <v>Folha de porta em laminado fenólico melamínico com acabamento liso - 70 x 210 cm</v>
          </cell>
          <cell r="C1295" t="str">
            <v>UN</v>
          </cell>
          <cell r="D1295">
            <v>1008.41</v>
          </cell>
          <cell r="E1295">
            <v>67.97</v>
          </cell>
          <cell r="F1295">
            <v>1076.3800000000001</v>
          </cell>
        </row>
        <row r="1296">
          <cell r="A1296" t="str">
            <v>23.20.460</v>
          </cell>
          <cell r="B1296" t="str">
            <v>Folha de porta em laminado fenólico melamínico com acabamento liso - 90 x 210 cm</v>
          </cell>
          <cell r="C1296" t="str">
            <v>UN</v>
          </cell>
          <cell r="D1296">
            <v>1124.8699999999999</v>
          </cell>
          <cell r="E1296">
            <v>67.97</v>
          </cell>
          <cell r="F1296">
            <v>1192.8399999999999</v>
          </cell>
        </row>
        <row r="1297">
          <cell r="A1297" t="str">
            <v>23.20.550</v>
          </cell>
          <cell r="B1297" t="str">
            <v>Folha de porta em laminado fenólico melamínico com acabamento liso - 80 x 210 cm</v>
          </cell>
          <cell r="C1297" t="str">
            <v>UN</v>
          </cell>
          <cell r="D1297">
            <v>1122.1500000000001</v>
          </cell>
          <cell r="E1297">
            <v>67.97</v>
          </cell>
          <cell r="F1297">
            <v>1190.1199999999999</v>
          </cell>
        </row>
        <row r="1298">
          <cell r="A1298" t="str">
            <v>23.20.560</v>
          </cell>
          <cell r="B1298" t="str">
            <v>Folha de madeira sarrafeada, revestida nas 2 faces com laminado melamínico</v>
          </cell>
          <cell r="C1298" t="str">
            <v>M2</v>
          </cell>
          <cell r="D1298">
            <v>595.16999999999996</v>
          </cell>
          <cell r="E1298">
            <v>36.799999999999997</v>
          </cell>
          <cell r="F1298">
            <v>631.97</v>
          </cell>
        </row>
        <row r="1299">
          <cell r="A1299" t="str">
            <v>23.20.600</v>
          </cell>
          <cell r="B1299" t="str">
            <v>Folha de porta em madeira com tela de proteção tipo mosqueteira</v>
          </cell>
          <cell r="C1299" t="str">
            <v>M2</v>
          </cell>
          <cell r="D1299">
            <v>1216.9100000000001</v>
          </cell>
          <cell r="E1299">
            <v>67.97</v>
          </cell>
          <cell r="F1299">
            <v>1284.8800000000001</v>
          </cell>
        </row>
        <row r="1300">
          <cell r="A1300" t="str">
            <v>24</v>
          </cell>
          <cell r="B1300" t="str">
            <v>ESQUADRIA, SERRALHERIA E ELEMENTO EM FERRO</v>
          </cell>
        </row>
        <row r="1301">
          <cell r="A1301" t="str">
            <v>24.01</v>
          </cell>
          <cell r="B1301" t="str">
            <v>Caixilho em ferro</v>
          </cell>
        </row>
        <row r="1302">
          <cell r="A1302" t="str">
            <v>24.01.010</v>
          </cell>
          <cell r="B1302" t="str">
            <v>Caixilho em ferro fixo, sob medida</v>
          </cell>
          <cell r="C1302" t="str">
            <v>M2</v>
          </cell>
          <cell r="D1302">
            <v>689.97</v>
          </cell>
          <cell r="E1302">
            <v>28.76</v>
          </cell>
          <cell r="F1302">
            <v>718.73</v>
          </cell>
        </row>
        <row r="1303">
          <cell r="A1303" t="str">
            <v>24.01.030</v>
          </cell>
          <cell r="B1303" t="str">
            <v>Caixilho em ferro basculante, sob medida</v>
          </cell>
          <cell r="C1303" t="str">
            <v>M2</v>
          </cell>
          <cell r="D1303">
            <v>1500.21</v>
          </cell>
          <cell r="E1303">
            <v>28.76</v>
          </cell>
          <cell r="F1303">
            <v>1528.97</v>
          </cell>
        </row>
        <row r="1304">
          <cell r="A1304" t="str">
            <v>24.01.070</v>
          </cell>
          <cell r="B1304" t="str">
            <v>Caixilho em ferro de correr, sob medida</v>
          </cell>
          <cell r="C1304" t="str">
            <v>M2</v>
          </cell>
          <cell r="D1304">
            <v>894.9</v>
          </cell>
          <cell r="E1304">
            <v>28.76</v>
          </cell>
          <cell r="F1304">
            <v>923.66</v>
          </cell>
        </row>
        <row r="1305">
          <cell r="A1305" t="str">
            <v>24.01.090</v>
          </cell>
          <cell r="B1305" t="str">
            <v>Caixilho em ferro com ventilação permanente, sob medida</v>
          </cell>
          <cell r="C1305" t="str">
            <v>M2</v>
          </cell>
          <cell r="D1305">
            <v>765.77</v>
          </cell>
          <cell r="E1305">
            <v>28.76</v>
          </cell>
          <cell r="F1305">
            <v>794.53</v>
          </cell>
        </row>
        <row r="1306">
          <cell r="A1306" t="str">
            <v>24.01.100</v>
          </cell>
          <cell r="B1306" t="str">
            <v>Caixilho em ferro tipo veneziana, linha comercial</v>
          </cell>
          <cell r="C1306" t="str">
            <v>M2</v>
          </cell>
          <cell r="D1306">
            <v>333.05</v>
          </cell>
          <cell r="E1306">
            <v>28.76</v>
          </cell>
          <cell r="F1306">
            <v>361.81</v>
          </cell>
        </row>
        <row r="1307">
          <cell r="A1307" t="str">
            <v>24.01.110</v>
          </cell>
          <cell r="B1307" t="str">
            <v>Caixilho em ferro tipo veneziana, sob medida</v>
          </cell>
          <cell r="C1307" t="str">
            <v>M2</v>
          </cell>
          <cell r="D1307">
            <v>972.41</v>
          </cell>
          <cell r="E1307">
            <v>28.76</v>
          </cell>
          <cell r="F1307">
            <v>1001.17</v>
          </cell>
        </row>
        <row r="1308">
          <cell r="A1308" t="str">
            <v>24.01.120</v>
          </cell>
          <cell r="B1308" t="str">
            <v>Caixilho tipo veneziana industrial com montantes em aço galvanizado e aletas em fibra de vidro</v>
          </cell>
          <cell r="C1308" t="str">
            <v>M2</v>
          </cell>
          <cell r="D1308">
            <v>277.73</v>
          </cell>
          <cell r="F1308">
            <v>277.73</v>
          </cell>
        </row>
        <row r="1309">
          <cell r="A1309" t="str">
            <v>24.01.180</v>
          </cell>
          <cell r="B1309" t="str">
            <v>Caixilho removível em tela de aço galvanizado, tipo ondulada com malha de 1", fio 12, com requadro tubular de aço carbono, sob medida</v>
          </cell>
          <cell r="C1309" t="str">
            <v>M2</v>
          </cell>
          <cell r="D1309">
            <v>863.13</v>
          </cell>
          <cell r="E1309">
            <v>27.62</v>
          </cell>
          <cell r="F1309">
            <v>890.75</v>
          </cell>
        </row>
        <row r="1310">
          <cell r="A1310" t="str">
            <v>24.01.190</v>
          </cell>
          <cell r="B1310" t="str">
            <v>Caixilho fixo em tela de aço galvanizado tipo ondulada com malha de 1/2", fio 12, com requadro em cantoneira de aço carbono, sob medida</v>
          </cell>
          <cell r="C1310" t="str">
            <v>M2</v>
          </cell>
          <cell r="D1310">
            <v>766.48</v>
          </cell>
          <cell r="E1310">
            <v>27.62</v>
          </cell>
          <cell r="F1310">
            <v>794.1</v>
          </cell>
        </row>
        <row r="1311">
          <cell r="A1311" t="str">
            <v>24.01.200</v>
          </cell>
          <cell r="B1311" t="str">
            <v>Caixilho fixo em aço SAE 1010/1020 para vidro à prova de bala, sob medida</v>
          </cell>
          <cell r="C1311" t="str">
            <v>M2</v>
          </cell>
          <cell r="D1311">
            <v>2066.6</v>
          </cell>
          <cell r="E1311">
            <v>73.09</v>
          </cell>
          <cell r="F1311">
            <v>2139.69</v>
          </cell>
        </row>
        <row r="1312">
          <cell r="A1312" t="str">
            <v>24.01.280</v>
          </cell>
          <cell r="B1312" t="str">
            <v>Caixilho tipo guichê em chapa de aço</v>
          </cell>
          <cell r="C1312" t="str">
            <v>M2</v>
          </cell>
          <cell r="D1312">
            <v>998.17</v>
          </cell>
          <cell r="E1312">
            <v>86.19</v>
          </cell>
          <cell r="F1312">
            <v>1084.3599999999999</v>
          </cell>
        </row>
        <row r="1313">
          <cell r="A1313" t="str">
            <v>24.02</v>
          </cell>
          <cell r="B1313" t="str">
            <v>Portas, portoes e gradis</v>
          </cell>
        </row>
        <row r="1314">
          <cell r="A1314" t="str">
            <v>24.02.010</v>
          </cell>
          <cell r="B1314" t="str">
            <v>Porta em ferro de abrir, para receber vidro, sob medida</v>
          </cell>
          <cell r="C1314" t="str">
            <v>M2</v>
          </cell>
          <cell r="D1314">
            <v>967.54</v>
          </cell>
          <cell r="E1314">
            <v>86.19</v>
          </cell>
          <cell r="F1314">
            <v>1053.73</v>
          </cell>
        </row>
        <row r="1315">
          <cell r="A1315" t="str">
            <v>24.02.040</v>
          </cell>
          <cell r="B1315" t="str">
            <v>Porta/portão tipo gradil sob medida</v>
          </cell>
          <cell r="C1315" t="str">
            <v>M2</v>
          </cell>
          <cell r="D1315">
            <v>861.75</v>
          </cell>
          <cell r="E1315">
            <v>86.19</v>
          </cell>
          <cell r="F1315">
            <v>947.94</v>
          </cell>
        </row>
        <row r="1316">
          <cell r="A1316" t="str">
            <v>24.02.050</v>
          </cell>
          <cell r="B1316" t="str">
            <v>Porta corta-fogo classe P.90 de 90 x 210 cm, completa, com maçaneta tipo alavanca</v>
          </cell>
          <cell r="C1316" t="str">
            <v>UN</v>
          </cell>
          <cell r="D1316">
            <v>1372.26</v>
          </cell>
          <cell r="E1316">
            <v>151.94</v>
          </cell>
          <cell r="F1316">
            <v>1524.2</v>
          </cell>
        </row>
        <row r="1317">
          <cell r="A1317" t="str">
            <v>24.02.052</v>
          </cell>
          <cell r="B1317" t="str">
            <v>Porta corta-fogo classe P.90 de 100 x 210 cm, completa, com maçaneta tipo alavanca</v>
          </cell>
          <cell r="C1317" t="str">
            <v>UN</v>
          </cell>
          <cell r="D1317">
            <v>1509.55</v>
          </cell>
          <cell r="E1317">
            <v>151.94</v>
          </cell>
          <cell r="F1317">
            <v>1661.49</v>
          </cell>
        </row>
        <row r="1318">
          <cell r="A1318" t="str">
            <v>24.02.054</v>
          </cell>
          <cell r="B1318" t="str">
            <v>Porta corta-fogo classe P.90, com barra antipânico numa face e maçaneta na outra, completa</v>
          </cell>
          <cell r="C1318" t="str">
            <v>M2</v>
          </cell>
          <cell r="D1318">
            <v>994.02</v>
          </cell>
          <cell r="E1318">
            <v>86.19</v>
          </cell>
          <cell r="F1318">
            <v>1080.21</v>
          </cell>
        </row>
        <row r="1319">
          <cell r="A1319" t="str">
            <v>24.02.056</v>
          </cell>
          <cell r="B1319" t="str">
            <v>Porta corta-fogo classe P.120 de 80 x 210 cm, com uma folha de abrir, completa</v>
          </cell>
          <cell r="C1319" t="str">
            <v>UN</v>
          </cell>
          <cell r="D1319">
            <v>2290.87</v>
          </cell>
          <cell r="E1319">
            <v>151.94</v>
          </cell>
          <cell r="F1319">
            <v>2442.81</v>
          </cell>
        </row>
        <row r="1320">
          <cell r="A1320" t="str">
            <v>24.02.058</v>
          </cell>
          <cell r="B1320" t="str">
            <v>Porta corta-fogo classe P.120 de 90 x 210 cm, com uma folha de abrir, completa</v>
          </cell>
          <cell r="C1320" t="str">
            <v>UN</v>
          </cell>
          <cell r="D1320">
            <v>2428.1</v>
          </cell>
          <cell r="E1320">
            <v>151.94</v>
          </cell>
          <cell r="F1320">
            <v>2580.04</v>
          </cell>
        </row>
        <row r="1321">
          <cell r="A1321" t="str">
            <v>24.02.060</v>
          </cell>
          <cell r="B1321" t="str">
            <v>Porta/portão de abrir em chapa, sob medida</v>
          </cell>
          <cell r="C1321" t="str">
            <v>M2</v>
          </cell>
          <cell r="D1321">
            <v>933.48</v>
          </cell>
          <cell r="E1321">
            <v>86.19</v>
          </cell>
          <cell r="F1321">
            <v>1019.67</v>
          </cell>
        </row>
        <row r="1322">
          <cell r="A1322" t="str">
            <v>24.02.070</v>
          </cell>
          <cell r="B1322" t="str">
            <v>Porta de ferro de abrir tipo veneziana, linha comercial</v>
          </cell>
          <cell r="C1322" t="str">
            <v>M2</v>
          </cell>
          <cell r="D1322">
            <v>334.13</v>
          </cell>
          <cell r="E1322">
            <v>86.19</v>
          </cell>
          <cell r="F1322">
            <v>420.32</v>
          </cell>
        </row>
        <row r="1323">
          <cell r="A1323" t="str">
            <v>24.02.080</v>
          </cell>
          <cell r="B1323" t="str">
            <v>Porta/portão de abrir tipo veneziana de ferro, sob medida</v>
          </cell>
          <cell r="C1323" t="str">
            <v>M2</v>
          </cell>
          <cell r="D1323">
            <v>1542.05</v>
          </cell>
          <cell r="E1323">
            <v>86.19</v>
          </cell>
          <cell r="F1323">
            <v>1628.24</v>
          </cell>
        </row>
        <row r="1324">
          <cell r="A1324" t="str">
            <v>24.02.100</v>
          </cell>
          <cell r="B1324" t="str">
            <v>Portão tubular em tela de aço galvanizado até 2,50 m de altura, completo</v>
          </cell>
          <cell r="C1324" t="str">
            <v>M2</v>
          </cell>
          <cell r="D1324">
            <v>970.52</v>
          </cell>
          <cell r="E1324">
            <v>65.75</v>
          </cell>
          <cell r="F1324">
            <v>1036.27</v>
          </cell>
        </row>
        <row r="1325">
          <cell r="A1325" t="str">
            <v>24.02.270</v>
          </cell>
          <cell r="B1325" t="str">
            <v>Portão de 2 folhas, tubular em tela de aço galvanizado acima de 2,50 m de altura, completo</v>
          </cell>
          <cell r="C1325" t="str">
            <v>M2</v>
          </cell>
          <cell r="D1325">
            <v>799.09</v>
          </cell>
          <cell r="E1325">
            <v>86.19</v>
          </cell>
          <cell r="F1325">
            <v>885.28</v>
          </cell>
        </row>
        <row r="1326">
          <cell r="A1326" t="str">
            <v>24.02.280</v>
          </cell>
          <cell r="B1326" t="str">
            <v>Porta/portão de correr em tela ondulada de aço galvanizado, sob medida</v>
          </cell>
          <cell r="C1326" t="str">
            <v>M2</v>
          </cell>
          <cell r="D1326">
            <v>696.43</v>
          </cell>
          <cell r="E1326">
            <v>86.19</v>
          </cell>
          <cell r="F1326">
            <v>782.62</v>
          </cell>
        </row>
        <row r="1327">
          <cell r="A1327" t="str">
            <v>24.02.290</v>
          </cell>
          <cell r="B1327" t="str">
            <v>Porta/portão de correr em chapa cega dupla, sob medida</v>
          </cell>
          <cell r="C1327" t="str">
            <v>M2</v>
          </cell>
          <cell r="D1327">
            <v>1253.92</v>
          </cell>
          <cell r="E1327">
            <v>86.19</v>
          </cell>
          <cell r="F1327">
            <v>1340.11</v>
          </cell>
        </row>
        <row r="1328">
          <cell r="A1328" t="str">
            <v>24.02.410</v>
          </cell>
          <cell r="B1328" t="str">
            <v>Porta em ferro de correr, para receber vidro, sob medida</v>
          </cell>
          <cell r="C1328" t="str">
            <v>M2</v>
          </cell>
          <cell r="D1328">
            <v>1591.93</v>
          </cell>
          <cell r="E1328">
            <v>86.19</v>
          </cell>
          <cell r="F1328">
            <v>1678.12</v>
          </cell>
        </row>
        <row r="1329">
          <cell r="A1329" t="str">
            <v>24.02.430</v>
          </cell>
          <cell r="B1329" t="str">
            <v>Porta em ferro de abrir, parte inferior chapeada, parte superior para receber vidro, sob medida</v>
          </cell>
          <cell r="C1329" t="str">
            <v>M2</v>
          </cell>
          <cell r="D1329">
            <v>1064.0999999999999</v>
          </cell>
          <cell r="E1329">
            <v>86.19</v>
          </cell>
          <cell r="F1329">
            <v>1150.29</v>
          </cell>
        </row>
        <row r="1330">
          <cell r="A1330" t="str">
            <v>24.02.450</v>
          </cell>
          <cell r="B1330" t="str">
            <v>Grade de proteção para caixilhos</v>
          </cell>
          <cell r="C1330" t="str">
            <v>M2</v>
          </cell>
          <cell r="D1330">
            <v>1366.68</v>
          </cell>
          <cell r="E1330">
            <v>57.27</v>
          </cell>
          <cell r="F1330">
            <v>1423.95</v>
          </cell>
        </row>
        <row r="1331">
          <cell r="A1331" t="str">
            <v>24.02.460</v>
          </cell>
          <cell r="B1331" t="str">
            <v>Porta de abrir em tela ondulada de aço galvanizado, completa</v>
          </cell>
          <cell r="C1331" t="str">
            <v>M2</v>
          </cell>
          <cell r="D1331">
            <v>1239.28</v>
          </cell>
          <cell r="E1331">
            <v>65.75</v>
          </cell>
          <cell r="F1331">
            <v>1305.03</v>
          </cell>
        </row>
        <row r="1332">
          <cell r="A1332" t="str">
            <v>24.02.470</v>
          </cell>
          <cell r="B1332" t="str">
            <v>Portinhola de correr em chapa, para ´passa pacote´, completa, sob medida</v>
          </cell>
          <cell r="C1332" t="str">
            <v>M2</v>
          </cell>
          <cell r="D1332">
            <v>1900.07</v>
          </cell>
          <cell r="E1332">
            <v>57.27</v>
          </cell>
          <cell r="F1332">
            <v>1957.34</v>
          </cell>
        </row>
        <row r="1333">
          <cell r="A1333" t="str">
            <v>24.02.480</v>
          </cell>
          <cell r="B1333" t="str">
            <v>Portinhola de abrir em chapa, para ´passa pacote´, completa, sob medida</v>
          </cell>
          <cell r="C1333" t="str">
            <v>M2</v>
          </cell>
          <cell r="D1333">
            <v>1308.17</v>
          </cell>
          <cell r="E1333">
            <v>57.27</v>
          </cell>
          <cell r="F1333">
            <v>1365.44</v>
          </cell>
        </row>
        <row r="1334">
          <cell r="A1334" t="str">
            <v>24.02.490</v>
          </cell>
          <cell r="B1334" t="str">
            <v>Grade em barra chata soldada de 1 1/2´ x 1/4´, sob medida</v>
          </cell>
          <cell r="C1334" t="str">
            <v>M2</v>
          </cell>
          <cell r="D1334">
            <v>1665.67</v>
          </cell>
          <cell r="E1334">
            <v>28.76</v>
          </cell>
          <cell r="F1334">
            <v>1694.43</v>
          </cell>
        </row>
        <row r="1335">
          <cell r="A1335" t="str">
            <v>24.02.590</v>
          </cell>
          <cell r="B1335" t="str">
            <v>Porta de enrolar manual, cega ou vazada</v>
          </cell>
          <cell r="C1335" t="str">
            <v>M2</v>
          </cell>
          <cell r="D1335">
            <v>288.32</v>
          </cell>
          <cell r="E1335">
            <v>45.31</v>
          </cell>
          <cell r="F1335">
            <v>333.63</v>
          </cell>
        </row>
        <row r="1336">
          <cell r="A1336" t="str">
            <v>24.02.630</v>
          </cell>
          <cell r="B1336" t="str">
            <v>Portão de 2 folhas tubular diâmetro de 3´, com tela em aço galvanizado de 2´, altura acima de 3,00 m, completo</v>
          </cell>
          <cell r="C1336" t="str">
            <v>M2</v>
          </cell>
          <cell r="D1336">
            <v>828.68</v>
          </cell>
          <cell r="E1336">
            <v>86.19</v>
          </cell>
          <cell r="F1336">
            <v>914.87</v>
          </cell>
        </row>
        <row r="1337">
          <cell r="A1337" t="str">
            <v>24.02.810</v>
          </cell>
          <cell r="B1337" t="str">
            <v>Porta/portão de abrir em chapa cega com isolamento acústico, sob medida</v>
          </cell>
          <cell r="C1337" t="str">
            <v>M2</v>
          </cell>
          <cell r="D1337">
            <v>1208.71</v>
          </cell>
          <cell r="E1337">
            <v>136.80000000000001</v>
          </cell>
          <cell r="F1337">
            <v>1345.51</v>
          </cell>
        </row>
        <row r="1338">
          <cell r="A1338" t="str">
            <v>24.02.811</v>
          </cell>
          <cell r="B1338" t="str">
            <v>Porta de ferro acústica, espessura de 80mm, batente tripla vedação 185mm, com fechadura e maçaneta - 50 dB</v>
          </cell>
          <cell r="C1338" t="str">
            <v>M2</v>
          </cell>
          <cell r="D1338">
            <v>6727.63</v>
          </cell>
          <cell r="E1338">
            <v>168.83</v>
          </cell>
          <cell r="F1338">
            <v>6896.46</v>
          </cell>
        </row>
        <row r="1339">
          <cell r="A1339" t="str">
            <v>24.02.840</v>
          </cell>
          <cell r="B1339" t="str">
            <v>Portão basculante em chapa metálica, estruturado com perfis metálicos</v>
          </cell>
          <cell r="C1339" t="str">
            <v>M2</v>
          </cell>
          <cell r="D1339">
            <v>1043.8800000000001</v>
          </cell>
          <cell r="E1339">
            <v>57.27</v>
          </cell>
          <cell r="F1339">
            <v>1101.1500000000001</v>
          </cell>
        </row>
        <row r="1340">
          <cell r="A1340" t="str">
            <v>24.02.900</v>
          </cell>
          <cell r="B1340" t="str">
            <v>Porta de abrir em chapa dupla com visor, batente envolvente, completa</v>
          </cell>
          <cell r="C1340" t="str">
            <v>M2</v>
          </cell>
          <cell r="D1340">
            <v>1639.85</v>
          </cell>
          <cell r="E1340">
            <v>65.45</v>
          </cell>
          <cell r="F1340">
            <v>1705.3</v>
          </cell>
        </row>
        <row r="1341">
          <cell r="A1341" t="str">
            <v>24.02.930</v>
          </cell>
          <cell r="B1341" t="str">
            <v>Portão de 2 folhas tubular, com tela em aço galvanizado de 2´ e fio 10, completo</v>
          </cell>
          <cell r="C1341" t="str">
            <v>M2</v>
          </cell>
          <cell r="D1341">
            <v>1410.6</v>
          </cell>
          <cell r="E1341">
            <v>86.19</v>
          </cell>
          <cell r="F1341">
            <v>1496.79</v>
          </cell>
        </row>
        <row r="1342">
          <cell r="A1342" t="str">
            <v>24.03</v>
          </cell>
          <cell r="B1342" t="str">
            <v>Elementos em ferro</v>
          </cell>
        </row>
        <row r="1343">
          <cell r="A1343" t="str">
            <v>24.03.040</v>
          </cell>
          <cell r="B1343" t="str">
            <v>Guarda-corpo tubular com tela em aço galvanizado, diâmetro de 1 1/2´</v>
          </cell>
          <cell r="C1343" t="str">
            <v>M</v>
          </cell>
          <cell r="D1343">
            <v>879.13</v>
          </cell>
          <cell r="E1343">
            <v>45.31</v>
          </cell>
          <cell r="F1343">
            <v>924.44</v>
          </cell>
        </row>
        <row r="1344">
          <cell r="A1344" t="str">
            <v>24.03.060</v>
          </cell>
          <cell r="B1344" t="str">
            <v>Escada marinheiro (em aço galvanizado)</v>
          </cell>
          <cell r="C1344" t="str">
            <v>M</v>
          </cell>
          <cell r="D1344">
            <v>846.48</v>
          </cell>
          <cell r="E1344">
            <v>18.13</v>
          </cell>
          <cell r="F1344">
            <v>864.61</v>
          </cell>
        </row>
        <row r="1345">
          <cell r="A1345" t="str">
            <v>24.03.080</v>
          </cell>
          <cell r="B1345" t="str">
            <v>Escada marinheiro com guarda corpo (em aço galvanizado)</v>
          </cell>
          <cell r="C1345" t="str">
            <v>M</v>
          </cell>
          <cell r="D1345">
            <v>1348.99</v>
          </cell>
          <cell r="E1345">
            <v>45.31</v>
          </cell>
          <cell r="F1345">
            <v>1394.3</v>
          </cell>
        </row>
        <row r="1346">
          <cell r="A1346" t="str">
            <v>24.03.100</v>
          </cell>
          <cell r="B1346" t="str">
            <v>Alçapão/tampa em chapa de ferro com porta cadeado</v>
          </cell>
          <cell r="C1346" t="str">
            <v>M2</v>
          </cell>
          <cell r="D1346">
            <v>1374.62</v>
          </cell>
          <cell r="E1346">
            <v>90.62</v>
          </cell>
          <cell r="F1346">
            <v>1465.24</v>
          </cell>
        </row>
        <row r="1347">
          <cell r="A1347" t="str">
            <v>24.03.200</v>
          </cell>
          <cell r="B1347" t="str">
            <v>Tela de proteção tipo mosquiteira em aço galvanizado, com requadro em perfis de ferro</v>
          </cell>
          <cell r="C1347" t="str">
            <v>M2</v>
          </cell>
          <cell r="D1347">
            <v>1073.1199999999999</v>
          </cell>
          <cell r="E1347">
            <v>14.96</v>
          </cell>
          <cell r="F1347">
            <v>1088.08</v>
          </cell>
        </row>
        <row r="1348">
          <cell r="A1348" t="str">
            <v>24.03.210</v>
          </cell>
          <cell r="B1348" t="str">
            <v>Tela de proteção em malha ondulada de 1´, fio 12 (BWG), com requadro</v>
          </cell>
          <cell r="C1348" t="str">
            <v>M2</v>
          </cell>
          <cell r="D1348">
            <v>386.4</v>
          </cell>
          <cell r="E1348">
            <v>197.2</v>
          </cell>
          <cell r="F1348">
            <v>583.6</v>
          </cell>
        </row>
        <row r="1349">
          <cell r="A1349" t="str">
            <v>24.03.290</v>
          </cell>
          <cell r="B1349" t="str">
            <v>Fechamento em chapa de aço galvanizada nº 14 MSG, perfurada com diâmetro de 12,7 mm, requadro em chapa dobrada</v>
          </cell>
          <cell r="C1349" t="str">
            <v>M2</v>
          </cell>
          <cell r="D1349">
            <v>960.16</v>
          </cell>
          <cell r="E1349">
            <v>28.76</v>
          </cell>
          <cell r="F1349">
            <v>988.92</v>
          </cell>
        </row>
        <row r="1350">
          <cell r="A1350" t="str">
            <v>24.03.300</v>
          </cell>
          <cell r="B1350" t="str">
            <v>Fechamento em chapa expandida losangular de 10 x 20 mm, com requadro em cantoneira de aço carbono</v>
          </cell>
          <cell r="C1350" t="str">
            <v>M2</v>
          </cell>
          <cell r="D1350">
            <v>741.93</v>
          </cell>
          <cell r="E1350">
            <v>57.27</v>
          </cell>
          <cell r="F1350">
            <v>799.2</v>
          </cell>
        </row>
        <row r="1351">
          <cell r="A1351" t="str">
            <v>24.03.310</v>
          </cell>
          <cell r="B1351" t="str">
            <v>Corrimão tubular em aço galvanizado, diâmetro 1 1/2´</v>
          </cell>
          <cell r="C1351" t="str">
            <v>M</v>
          </cell>
          <cell r="D1351">
            <v>210.32</v>
          </cell>
          <cell r="E1351">
            <v>22.66</v>
          </cell>
          <cell r="F1351">
            <v>232.98</v>
          </cell>
        </row>
        <row r="1352">
          <cell r="A1352" t="str">
            <v>24.03.320</v>
          </cell>
          <cell r="B1352" t="str">
            <v>Corrimão tubular em aço galvanizado, diâmetro 2´</v>
          </cell>
          <cell r="C1352" t="str">
            <v>M</v>
          </cell>
          <cell r="D1352">
            <v>255.84</v>
          </cell>
          <cell r="E1352">
            <v>22.66</v>
          </cell>
          <cell r="F1352">
            <v>278.5</v>
          </cell>
        </row>
        <row r="1353">
          <cell r="A1353" t="str">
            <v>24.03.340</v>
          </cell>
          <cell r="B1353" t="str">
            <v>Tampa em chapa de segurança tipo xadrez, aço galvanizado a fogo antiderrapante de 1/4´</v>
          </cell>
          <cell r="C1353" t="str">
            <v>M2</v>
          </cell>
          <cell r="D1353">
            <v>1308.73</v>
          </cell>
          <cell r="E1353">
            <v>65.75</v>
          </cell>
          <cell r="F1353">
            <v>1374.48</v>
          </cell>
        </row>
        <row r="1354">
          <cell r="A1354" t="str">
            <v>24.03.410</v>
          </cell>
          <cell r="B1354" t="str">
            <v>Fechamento em chapa perfurada, furos quadrados 4 x 4 mm, com requadro em cantoneira de aço carbono</v>
          </cell>
          <cell r="C1354" t="str">
            <v>M2</v>
          </cell>
          <cell r="D1354">
            <v>1084.53</v>
          </cell>
          <cell r="E1354">
            <v>28.76</v>
          </cell>
          <cell r="F1354">
            <v>1113.29</v>
          </cell>
        </row>
        <row r="1355">
          <cell r="A1355" t="str">
            <v>24.03.680</v>
          </cell>
          <cell r="B1355" t="str">
            <v>Grade para piso eletrofundida, malha 30x100mm, com barra de 40x2mm</v>
          </cell>
          <cell r="C1355" t="str">
            <v>M2</v>
          </cell>
          <cell r="D1355">
            <v>1230.8399999999999</v>
          </cell>
          <cell r="E1355">
            <v>57.27</v>
          </cell>
          <cell r="F1355">
            <v>1288.1099999999999</v>
          </cell>
        </row>
        <row r="1356">
          <cell r="A1356" t="str">
            <v>24.03.690</v>
          </cell>
          <cell r="B1356" t="str">
            <v>Grade para forro eletrofundida, malha 25x100mm, com barra de 25x2mm</v>
          </cell>
          <cell r="C1356" t="str">
            <v>M2</v>
          </cell>
          <cell r="D1356">
            <v>718.29</v>
          </cell>
          <cell r="E1356">
            <v>18.13</v>
          </cell>
          <cell r="F1356">
            <v>736.42</v>
          </cell>
        </row>
        <row r="1357">
          <cell r="A1357" t="str">
            <v>24.03.930</v>
          </cell>
          <cell r="B1357" t="str">
            <v>Porta de enrolar automatizada, em chapa de aço galvanizada microperfurada, com pintura eletrostática, com controle remoto</v>
          </cell>
          <cell r="C1357" t="str">
            <v>M2</v>
          </cell>
          <cell r="D1357">
            <v>666.78</v>
          </cell>
          <cell r="F1357">
            <v>666.78</v>
          </cell>
        </row>
        <row r="1358">
          <cell r="A1358" t="str">
            <v>24.04</v>
          </cell>
          <cell r="B1358" t="str">
            <v>Esquadria, serralheria de seguranca</v>
          </cell>
        </row>
        <row r="1359">
          <cell r="A1359" t="str">
            <v>24.04.150</v>
          </cell>
          <cell r="B1359" t="str">
            <v>Porta de segurança de correr suspensa em grade de aço SAE 1045, diâmetro de 1´, completa, sem têmpera e revenimento</v>
          </cell>
          <cell r="C1359" t="str">
            <v>M2</v>
          </cell>
          <cell r="D1359">
            <v>3191.29</v>
          </cell>
          <cell r="E1359">
            <v>63.64</v>
          </cell>
          <cell r="F1359">
            <v>3254.93</v>
          </cell>
        </row>
        <row r="1360">
          <cell r="A1360" t="str">
            <v>24.04.220</v>
          </cell>
          <cell r="B1360" t="str">
            <v>Grade de segurança em aço SAE 1045, diâmetro 1´, sem têmpera e revenimento</v>
          </cell>
          <cell r="C1360" t="str">
            <v>M2</v>
          </cell>
          <cell r="D1360">
            <v>1878.79</v>
          </cell>
          <cell r="E1360">
            <v>63.64</v>
          </cell>
          <cell r="F1360">
            <v>1942.43</v>
          </cell>
        </row>
        <row r="1361">
          <cell r="A1361" t="str">
            <v>24.04.230</v>
          </cell>
          <cell r="B1361" t="str">
            <v>Grade de segurança em aço SAE 1045, para janela, diâmetro 1´, sem têmpera e revenimento</v>
          </cell>
          <cell r="C1361" t="str">
            <v>M2</v>
          </cell>
          <cell r="D1361">
            <v>2015.13</v>
          </cell>
          <cell r="E1361">
            <v>63.64</v>
          </cell>
          <cell r="F1361">
            <v>2078.77</v>
          </cell>
        </row>
        <row r="1362">
          <cell r="A1362" t="str">
            <v>24.04.240</v>
          </cell>
          <cell r="B1362" t="str">
            <v>Grade de segurança em aço SAE 1045 chapeada, diâmetro 1´, sem têmpera e revenimento</v>
          </cell>
          <cell r="C1362" t="str">
            <v>M2</v>
          </cell>
          <cell r="D1362">
            <v>3052.51</v>
          </cell>
          <cell r="E1362">
            <v>63.64</v>
          </cell>
          <cell r="F1362">
            <v>3116.15</v>
          </cell>
        </row>
        <row r="1363">
          <cell r="A1363" t="str">
            <v>24.04.250</v>
          </cell>
          <cell r="B1363" t="str">
            <v>Porta de segurança de abrir em grade de aço SAE 1045, diâmetro 1´, completa, sem têmpera e revenimento</v>
          </cell>
          <cell r="C1363" t="str">
            <v>M2</v>
          </cell>
          <cell r="D1363">
            <v>2460.6999999999998</v>
          </cell>
          <cell r="E1363">
            <v>116.53</v>
          </cell>
          <cell r="F1363">
            <v>2577.23</v>
          </cell>
        </row>
        <row r="1364">
          <cell r="A1364" t="str">
            <v>24.04.260</v>
          </cell>
          <cell r="B1364" t="str">
            <v>Porta de segurança de abrir em grade de aço SAE 1045 chapeada, diâmetro 1´, completa, sem têmpera e revenimento</v>
          </cell>
          <cell r="C1364" t="str">
            <v>M2</v>
          </cell>
          <cell r="D1364">
            <v>3707.54</v>
          </cell>
          <cell r="E1364">
            <v>116.53</v>
          </cell>
          <cell r="F1364">
            <v>3824.07</v>
          </cell>
        </row>
        <row r="1365">
          <cell r="A1365" t="str">
            <v>24.04.270</v>
          </cell>
          <cell r="B1365" t="str">
            <v>Porta de segurança de abrir em grade de aço SAE 1045, diâmetro 1´, com ferrolho longo embutido em caixa, completa, sem têmpera e revenimento</v>
          </cell>
          <cell r="C1365" t="str">
            <v>M2</v>
          </cell>
          <cell r="D1365">
            <v>2965.36</v>
          </cell>
          <cell r="E1365">
            <v>116.53</v>
          </cell>
          <cell r="F1365">
            <v>3081.89</v>
          </cell>
        </row>
        <row r="1366">
          <cell r="A1366" t="str">
            <v>24.04.280</v>
          </cell>
          <cell r="B1366" t="str">
            <v>Portão de segurança de abrir em grade de aço SAE 1045 chapeado, para muralha, diâmetro 1´, completo, sem têmpera e revenimento</v>
          </cell>
          <cell r="C1366" t="str">
            <v>M2</v>
          </cell>
          <cell r="D1366">
            <v>3753.12</v>
          </cell>
          <cell r="E1366">
            <v>116.53</v>
          </cell>
          <cell r="F1366">
            <v>3869.65</v>
          </cell>
        </row>
        <row r="1367">
          <cell r="A1367" t="str">
            <v>24.04.300</v>
          </cell>
          <cell r="B1367" t="str">
            <v>Grade de segurança em aço SAE 1045, diâmetro 1´, com têmpera e revenimento</v>
          </cell>
          <cell r="C1367" t="str">
            <v>M2</v>
          </cell>
          <cell r="D1367">
            <v>2437.3200000000002</v>
          </cell>
          <cell r="E1367">
            <v>63.64</v>
          </cell>
          <cell r="F1367">
            <v>2500.96</v>
          </cell>
        </row>
        <row r="1368">
          <cell r="A1368" t="str">
            <v>24.04.310</v>
          </cell>
          <cell r="B1368" t="str">
            <v>Grade de segurança em aço SAE 1045, para janela, diâmetro 1´, com têmpera e revenimento</v>
          </cell>
          <cell r="C1368" t="str">
            <v>M2</v>
          </cell>
          <cell r="D1368">
            <v>2459.77</v>
          </cell>
          <cell r="E1368">
            <v>63.64</v>
          </cell>
          <cell r="F1368">
            <v>2523.41</v>
          </cell>
        </row>
        <row r="1369">
          <cell r="A1369" t="str">
            <v>24.04.320</v>
          </cell>
          <cell r="B1369" t="str">
            <v>Grade de segurança em aço SAE 1045 chapeada, diâmetro 1´, com têmpera e revenimento</v>
          </cell>
          <cell r="C1369" t="str">
            <v>M2</v>
          </cell>
          <cell r="D1369">
            <v>3650.04</v>
          </cell>
          <cell r="E1369">
            <v>63.64</v>
          </cell>
          <cell r="F1369">
            <v>3713.68</v>
          </cell>
        </row>
        <row r="1370">
          <cell r="A1370" t="str">
            <v>24.04.330</v>
          </cell>
          <cell r="B1370" t="str">
            <v>Porta de segurança de abrir em grade de aço SAE 1045, diâmetro 1´, completa, com têmpera e revenimento</v>
          </cell>
          <cell r="C1370" t="str">
            <v>M2</v>
          </cell>
          <cell r="D1370">
            <v>3036.01</v>
          </cell>
          <cell r="E1370">
            <v>116.53</v>
          </cell>
          <cell r="F1370">
            <v>3152.54</v>
          </cell>
        </row>
        <row r="1371">
          <cell r="A1371" t="str">
            <v>24.04.340</v>
          </cell>
          <cell r="B1371" t="str">
            <v>Porta de segurança de abrir em grade de aço SAE 1045 chapeada, diâmetro 1´, completa, com têmpera e revenimento</v>
          </cell>
          <cell r="C1371" t="str">
            <v>M2</v>
          </cell>
          <cell r="D1371">
            <v>4297.05</v>
          </cell>
          <cell r="E1371">
            <v>116.53</v>
          </cell>
          <cell r="F1371">
            <v>4413.58</v>
          </cell>
        </row>
        <row r="1372">
          <cell r="A1372" t="str">
            <v>24.04.350</v>
          </cell>
          <cell r="B1372" t="str">
            <v>Porta de segurança de abrir em grade de aço SAE 1045, diâmetro 1´, com ferrolho longo embutido em caixa, completa, com têmpera e revenimento</v>
          </cell>
          <cell r="C1372" t="str">
            <v>M2</v>
          </cell>
          <cell r="D1372">
            <v>3289.04</v>
          </cell>
          <cell r="E1372">
            <v>116.53</v>
          </cell>
          <cell r="F1372">
            <v>3405.57</v>
          </cell>
        </row>
        <row r="1373">
          <cell r="A1373" t="str">
            <v>24.04.360</v>
          </cell>
          <cell r="B1373" t="str">
            <v>Porta de segurança de abrir em grade de aço SAE 1045 chapeada, com isolamento acústico, diâmetro 1´, completa, com têmpera e revenimento</v>
          </cell>
          <cell r="C1373" t="str">
            <v>M2</v>
          </cell>
          <cell r="D1373">
            <v>4332.67</v>
          </cell>
          <cell r="E1373">
            <v>116.53</v>
          </cell>
          <cell r="F1373">
            <v>4449.2</v>
          </cell>
        </row>
        <row r="1374">
          <cell r="A1374" t="str">
            <v>24.04.370</v>
          </cell>
          <cell r="B1374" t="str">
            <v>Portão de segurança de abrir em grade de aço SAE 1045 chapeado, para muralha, diâmetro 1´, completo, com têmpera e revenimento</v>
          </cell>
          <cell r="C1374" t="str">
            <v>M2</v>
          </cell>
          <cell r="D1374">
            <v>4397.57</v>
          </cell>
          <cell r="E1374">
            <v>116.53</v>
          </cell>
          <cell r="F1374">
            <v>4514.1000000000004</v>
          </cell>
        </row>
        <row r="1375">
          <cell r="A1375" t="str">
            <v>24.04.380</v>
          </cell>
          <cell r="B1375" t="str">
            <v>Porta de segurança de correr suspensa em grade de aço SAE 1045, chapeada, diâmetro de 1´, completa, sem têmpera e revenimento</v>
          </cell>
          <cell r="C1375" t="str">
            <v>M2</v>
          </cell>
          <cell r="D1375">
            <v>4220.28</v>
          </cell>
          <cell r="E1375">
            <v>63.64</v>
          </cell>
          <cell r="F1375">
            <v>4283.92</v>
          </cell>
        </row>
        <row r="1376">
          <cell r="A1376" t="str">
            <v>24.04.400</v>
          </cell>
          <cell r="B1376" t="str">
            <v>Porta de segurança de correr em grade de aço SAE 1045, diâmetro de 1´, completa, com têmpera e revenimento</v>
          </cell>
          <cell r="C1376" t="str">
            <v>M2</v>
          </cell>
          <cell r="D1376">
            <v>2672.36</v>
          </cell>
          <cell r="E1376">
            <v>63.64</v>
          </cell>
          <cell r="F1376">
            <v>2736</v>
          </cell>
        </row>
        <row r="1377">
          <cell r="A1377" t="str">
            <v>24.04.410</v>
          </cell>
          <cell r="B1377" t="str">
            <v>Porta de segurança de correr suspensa em grade de aço SAE 1045 chapeada, diâmetro de 1´, completa, com têmpera e revenimento</v>
          </cell>
          <cell r="C1377" t="str">
            <v>M2</v>
          </cell>
          <cell r="D1377">
            <v>4532.3500000000004</v>
          </cell>
          <cell r="E1377">
            <v>63.64</v>
          </cell>
          <cell r="F1377">
            <v>4595.99</v>
          </cell>
        </row>
        <row r="1378">
          <cell r="A1378" t="str">
            <v>24.04.420</v>
          </cell>
          <cell r="B1378" t="str">
            <v>Porta de segurança de correr em grade de aço SAE 1045 chapeada, diâmetro de 1´, completa, sem têmpera e revenimento</v>
          </cell>
          <cell r="C1378" t="str">
            <v>M2</v>
          </cell>
          <cell r="D1378">
            <v>3934.86</v>
          </cell>
          <cell r="E1378">
            <v>255.3</v>
          </cell>
          <cell r="F1378">
            <v>4190.16</v>
          </cell>
        </row>
        <row r="1379">
          <cell r="A1379" t="str">
            <v>24.04.430</v>
          </cell>
          <cell r="B1379" t="str">
            <v>Porta de segurança de correr em grade de aço SAE 1045, diâmetro de 1´, completa, sem têmpera e revenimento</v>
          </cell>
          <cell r="C1379" t="str">
            <v>M2</v>
          </cell>
          <cell r="D1379">
            <v>3512.46</v>
          </cell>
          <cell r="E1379">
            <v>63.64</v>
          </cell>
          <cell r="F1379">
            <v>3576.1</v>
          </cell>
        </row>
        <row r="1380">
          <cell r="A1380" t="str">
            <v>24.04.610</v>
          </cell>
          <cell r="B1380" t="str">
            <v>Caixilho de segurança em aço SAE 1010/1020 tipo fixo e de correr, para receber vidro, com bandeira tipo veneziana</v>
          </cell>
          <cell r="C1380" t="str">
            <v>M2</v>
          </cell>
          <cell r="D1380">
            <v>1723</v>
          </cell>
          <cell r="E1380">
            <v>63.64</v>
          </cell>
          <cell r="F1380">
            <v>1786.64</v>
          </cell>
        </row>
        <row r="1381">
          <cell r="A1381" t="str">
            <v>24.04.620</v>
          </cell>
          <cell r="B1381" t="str">
            <v>Guichê de segurança em grade de aço SAE 1045, diâmetro de 1´', com têmpera e revenimento</v>
          </cell>
          <cell r="C1381" t="str">
            <v>M2</v>
          </cell>
          <cell r="D1381">
            <v>2795.88</v>
          </cell>
          <cell r="E1381">
            <v>63.64</v>
          </cell>
          <cell r="F1381">
            <v>2859.52</v>
          </cell>
        </row>
        <row r="1382">
          <cell r="A1382" t="str">
            <v>24.04.630</v>
          </cell>
          <cell r="B1382" t="str">
            <v>Guichê de segurança em grade de aço SAE 1045, diâmetro de 1´', sem têmpera e revenimento</v>
          </cell>
          <cell r="C1382" t="str">
            <v>M2</v>
          </cell>
          <cell r="D1382">
            <v>2290.59</v>
          </cell>
          <cell r="E1382">
            <v>63.64</v>
          </cell>
          <cell r="F1382">
            <v>2354.23</v>
          </cell>
        </row>
        <row r="1383">
          <cell r="A1383" t="str">
            <v>24.06</v>
          </cell>
          <cell r="B1383" t="str">
            <v>Esquadria, serralheria e elemento em ferro.</v>
          </cell>
        </row>
        <row r="1384">
          <cell r="A1384" t="str">
            <v>24.06.030</v>
          </cell>
          <cell r="B1384" t="str">
            <v>Guarda-corpo com vidro de 8 mm, em tubo de aço galvanizado, diâmetro 1 1/2´</v>
          </cell>
          <cell r="C1384" t="str">
            <v>M</v>
          </cell>
          <cell r="D1384">
            <v>907.01</v>
          </cell>
          <cell r="E1384">
            <v>52.89</v>
          </cell>
          <cell r="F1384">
            <v>959.9</v>
          </cell>
        </row>
        <row r="1385">
          <cell r="A1385" t="str">
            <v>24.07</v>
          </cell>
          <cell r="B1385" t="str">
            <v>Portas, portoes e gradis.</v>
          </cell>
        </row>
        <row r="1386">
          <cell r="A1386" t="str">
            <v>24.07.030</v>
          </cell>
          <cell r="B1386" t="str">
            <v>Porta de enrolar automatizado, em perfil meia cana perfurado, tipo transvision</v>
          </cell>
          <cell r="C1386" t="str">
            <v>M2</v>
          </cell>
          <cell r="D1386">
            <v>656.12</v>
          </cell>
          <cell r="E1386">
            <v>45.31</v>
          </cell>
          <cell r="F1386">
            <v>701.43</v>
          </cell>
        </row>
        <row r="1387">
          <cell r="A1387" t="str">
            <v>24.07.040</v>
          </cell>
          <cell r="B1387" t="str">
            <v>Porta de abrir em chapa de aço galvanizado, com requadro em tela ondulada malha 2´ e fio 12</v>
          </cell>
          <cell r="C1387" t="str">
            <v>M2</v>
          </cell>
          <cell r="D1387">
            <v>953.83</v>
          </cell>
          <cell r="E1387">
            <v>127.12</v>
          </cell>
          <cell r="F1387">
            <v>1080.95</v>
          </cell>
        </row>
        <row r="1388">
          <cell r="A1388" t="str">
            <v>24.08</v>
          </cell>
          <cell r="B1388" t="str">
            <v>Esquadria, serralheria e elemento em aco inoxidavel</v>
          </cell>
        </row>
        <row r="1389">
          <cell r="A1389" t="str">
            <v>24.08.020</v>
          </cell>
          <cell r="B1389" t="str">
            <v>Corrimão duplo em tubo de aço inoxidável escovado, com diâmetro de 1 1/2´ e montantes com diâmetro de 2´</v>
          </cell>
          <cell r="C1389" t="str">
            <v>M</v>
          </cell>
          <cell r="D1389">
            <v>695.42</v>
          </cell>
          <cell r="E1389">
            <v>54.37</v>
          </cell>
          <cell r="F1389">
            <v>749.79</v>
          </cell>
        </row>
        <row r="1390">
          <cell r="A1390" t="str">
            <v>24.08.031</v>
          </cell>
          <cell r="B1390" t="str">
            <v>Corrimão em tubo de aço inoxidável escovado, diâmetro de 1 1/2"</v>
          </cell>
          <cell r="C1390" t="str">
            <v>M</v>
          </cell>
          <cell r="D1390">
            <v>571.13</v>
          </cell>
          <cell r="E1390">
            <v>22.66</v>
          </cell>
          <cell r="F1390">
            <v>593.79</v>
          </cell>
        </row>
        <row r="1391">
          <cell r="A1391" t="str">
            <v>24.08.040</v>
          </cell>
          <cell r="B1391" t="str">
            <v>Corrimão em tubo de aço inoxidável escovado, diâmetro de 1 1/2´ e montantes com diâmetro de 2´</v>
          </cell>
          <cell r="C1391" t="str">
            <v>M</v>
          </cell>
          <cell r="D1391">
            <v>613.16</v>
          </cell>
          <cell r="E1391">
            <v>45.31</v>
          </cell>
          <cell r="F1391">
            <v>658.47</v>
          </cell>
        </row>
        <row r="1392">
          <cell r="A1392" t="str">
            <v>24.20</v>
          </cell>
          <cell r="B1392" t="str">
            <v>Reparos, conservacoes e complementos - GRUPO 24</v>
          </cell>
        </row>
        <row r="1393">
          <cell r="A1393" t="str">
            <v>24.20.020</v>
          </cell>
          <cell r="B1393" t="str">
            <v>Recolocação de esquadrias metálicas</v>
          </cell>
          <cell r="C1393" t="str">
            <v>M2</v>
          </cell>
          <cell r="E1393">
            <v>45.31</v>
          </cell>
          <cell r="F1393">
            <v>45.31</v>
          </cell>
        </row>
        <row r="1394">
          <cell r="A1394" t="str">
            <v>24.20.040</v>
          </cell>
          <cell r="B1394" t="str">
            <v>Recolocação de batentes</v>
          </cell>
          <cell r="C1394" t="str">
            <v>M</v>
          </cell>
          <cell r="D1394">
            <v>2.02</v>
          </cell>
          <cell r="E1394">
            <v>11.78</v>
          </cell>
          <cell r="F1394">
            <v>13.8</v>
          </cell>
        </row>
        <row r="1395">
          <cell r="A1395" t="str">
            <v>24.20.060</v>
          </cell>
          <cell r="B1395" t="str">
            <v>Recolocação de escada de marinheiro</v>
          </cell>
          <cell r="C1395" t="str">
            <v>M</v>
          </cell>
          <cell r="E1395">
            <v>27.18</v>
          </cell>
          <cell r="F1395">
            <v>27.18</v>
          </cell>
        </row>
        <row r="1396">
          <cell r="A1396" t="str">
            <v>24.20.090</v>
          </cell>
          <cell r="B1396" t="str">
            <v>Solda MIG em esquadrias metálicas</v>
          </cell>
          <cell r="C1396" t="str">
            <v>M</v>
          </cell>
          <cell r="D1396">
            <v>25.15</v>
          </cell>
          <cell r="E1396">
            <v>28.31</v>
          </cell>
          <cell r="F1396">
            <v>53.46</v>
          </cell>
        </row>
        <row r="1397">
          <cell r="A1397" t="str">
            <v>24.20.100</v>
          </cell>
          <cell r="B1397" t="str">
            <v>Brete para instalação lateral em grade de segurança</v>
          </cell>
          <cell r="C1397" t="str">
            <v>CJ</v>
          </cell>
          <cell r="D1397">
            <v>3965.17</v>
          </cell>
          <cell r="E1397">
            <v>105.78</v>
          </cell>
          <cell r="F1397">
            <v>4070.95</v>
          </cell>
        </row>
        <row r="1398">
          <cell r="A1398" t="str">
            <v>24.20.120</v>
          </cell>
          <cell r="B1398" t="str">
            <v>Batente em chapa dobrada para portas</v>
          </cell>
          <cell r="C1398" t="str">
            <v>M</v>
          </cell>
          <cell r="D1398">
            <v>242.05</v>
          </cell>
          <cell r="E1398">
            <v>11.78</v>
          </cell>
          <cell r="F1398">
            <v>253.83</v>
          </cell>
        </row>
        <row r="1399">
          <cell r="A1399" t="str">
            <v>24.20.140</v>
          </cell>
          <cell r="B1399" t="str">
            <v>Batente em chapa de aço SAE 1010/1020, espessura de 3/16´, para obras de segurança</v>
          </cell>
          <cell r="C1399" t="str">
            <v>M</v>
          </cell>
          <cell r="D1399">
            <v>324.74</v>
          </cell>
          <cell r="E1399">
            <v>11.78</v>
          </cell>
          <cell r="F1399">
            <v>336.52</v>
          </cell>
        </row>
        <row r="1400">
          <cell r="A1400" t="str">
            <v>24.20.200</v>
          </cell>
          <cell r="B1400" t="str">
            <v>Chapa de ferro nº 14, inclusive soldagem</v>
          </cell>
          <cell r="C1400" t="str">
            <v>M2</v>
          </cell>
          <cell r="D1400">
            <v>257.42</v>
          </cell>
          <cell r="E1400">
            <v>54.37</v>
          </cell>
          <cell r="F1400">
            <v>311.79000000000002</v>
          </cell>
        </row>
        <row r="1401">
          <cell r="A1401" t="str">
            <v>24.20.230</v>
          </cell>
          <cell r="B1401" t="str">
            <v>Tela ondulada em aço galvanizado fio 10 BWG, malha de 1´</v>
          </cell>
          <cell r="C1401" t="str">
            <v>M2</v>
          </cell>
          <cell r="D1401">
            <v>106.77</v>
          </cell>
          <cell r="E1401">
            <v>9.86</v>
          </cell>
          <cell r="F1401">
            <v>116.63</v>
          </cell>
        </row>
        <row r="1402">
          <cell r="A1402" t="str">
            <v>24.20.270</v>
          </cell>
          <cell r="B1402" t="str">
            <v>Tela em aço galvanizado fio 16 BWG, malha de 1´ - tipo alambrado</v>
          </cell>
          <cell r="C1402" t="str">
            <v>M2</v>
          </cell>
          <cell r="D1402">
            <v>38</v>
          </cell>
          <cell r="E1402">
            <v>9.86</v>
          </cell>
          <cell r="F1402">
            <v>47.86</v>
          </cell>
        </row>
        <row r="1403">
          <cell r="A1403" t="str">
            <v>24.20.300</v>
          </cell>
          <cell r="B1403" t="str">
            <v>Chapa perfurada em aço SAE 1020, furos redondos de diâmetro 7,5 mm, espessura 1/8´ - soldagem tipo MIG</v>
          </cell>
          <cell r="C1403" t="str">
            <v>M2</v>
          </cell>
          <cell r="D1403">
            <v>542.74</v>
          </cell>
          <cell r="E1403">
            <v>97.05</v>
          </cell>
          <cell r="F1403">
            <v>639.79</v>
          </cell>
        </row>
        <row r="1404">
          <cell r="A1404" t="str">
            <v>24.20.310</v>
          </cell>
          <cell r="B1404" t="str">
            <v>Chapa perfurada em aço SAE 1020, furos redondos de diâmetro 25 mm, espessura 1/4´ - inclusive soldagem</v>
          </cell>
          <cell r="C1404" t="str">
            <v>M2</v>
          </cell>
          <cell r="D1404">
            <v>911.42</v>
          </cell>
          <cell r="E1404">
            <v>97.05</v>
          </cell>
          <cell r="F1404">
            <v>1008.47</v>
          </cell>
        </row>
        <row r="1405">
          <cell r="A1405" t="str">
            <v>25</v>
          </cell>
          <cell r="B1405" t="str">
            <v>ESQUADRIA, SERRALHERIA E ELEMENTO EM ALUMINIO</v>
          </cell>
        </row>
        <row r="1406">
          <cell r="A1406" t="str">
            <v>25.01</v>
          </cell>
          <cell r="B1406" t="str">
            <v>Caixilho em aluminio</v>
          </cell>
        </row>
        <row r="1407">
          <cell r="A1407" t="str">
            <v>25.01.020</v>
          </cell>
          <cell r="B1407" t="str">
            <v>Caixilho em alumínio fixo, sob medida</v>
          </cell>
          <cell r="C1407" t="str">
            <v>M2</v>
          </cell>
          <cell r="D1407">
            <v>846.15</v>
          </cell>
          <cell r="E1407">
            <v>67.97</v>
          </cell>
          <cell r="F1407">
            <v>914.12</v>
          </cell>
        </row>
        <row r="1408">
          <cell r="A1408" t="str">
            <v>25.01.030</v>
          </cell>
          <cell r="B1408" t="str">
            <v>Caixilho em alumínio basculante com vidro, linha comercial</v>
          </cell>
          <cell r="C1408" t="str">
            <v>M2</v>
          </cell>
          <cell r="D1408">
            <v>395.82</v>
          </cell>
          <cell r="E1408">
            <v>67.97</v>
          </cell>
          <cell r="F1408">
            <v>463.79</v>
          </cell>
        </row>
        <row r="1409">
          <cell r="A1409" t="str">
            <v>25.01.040</v>
          </cell>
          <cell r="B1409" t="str">
            <v>Caixilho em alumínio basculante, sob medida</v>
          </cell>
          <cell r="C1409" t="str">
            <v>M2</v>
          </cell>
          <cell r="D1409">
            <v>1210.98</v>
          </cell>
          <cell r="E1409">
            <v>67.97</v>
          </cell>
          <cell r="F1409">
            <v>1278.95</v>
          </cell>
        </row>
        <row r="1410">
          <cell r="A1410" t="str">
            <v>25.01.050</v>
          </cell>
          <cell r="B1410" t="str">
            <v>Caixilho em alumínio maxim-ar com vidro, linha comercial</v>
          </cell>
          <cell r="C1410" t="str">
            <v>M2</v>
          </cell>
          <cell r="D1410">
            <v>427.99</v>
          </cell>
          <cell r="E1410">
            <v>67.97</v>
          </cell>
          <cell r="F1410">
            <v>495.96</v>
          </cell>
        </row>
        <row r="1411">
          <cell r="A1411" t="str">
            <v>25.01.060</v>
          </cell>
          <cell r="B1411" t="str">
            <v>Caixilho em alumínio maxim-ar, sob medida</v>
          </cell>
          <cell r="C1411" t="str">
            <v>M2</v>
          </cell>
          <cell r="D1411">
            <v>939.97</v>
          </cell>
          <cell r="E1411">
            <v>67.97</v>
          </cell>
          <cell r="F1411">
            <v>1007.94</v>
          </cell>
        </row>
        <row r="1412">
          <cell r="A1412" t="str">
            <v>25.01.070</v>
          </cell>
          <cell r="B1412" t="str">
            <v>Caixilho em alumínio de correr com vidro, linha comercial</v>
          </cell>
          <cell r="C1412" t="str">
            <v>M2</v>
          </cell>
          <cell r="D1412">
            <v>252.79</v>
          </cell>
          <cell r="E1412">
            <v>67.97</v>
          </cell>
          <cell r="F1412">
            <v>320.76</v>
          </cell>
        </row>
        <row r="1413">
          <cell r="A1413" t="str">
            <v>25.01.080</v>
          </cell>
          <cell r="B1413" t="str">
            <v>Caixilho em alumínio de correr, sob medida</v>
          </cell>
          <cell r="C1413" t="str">
            <v>M2</v>
          </cell>
          <cell r="D1413">
            <v>790.84</v>
          </cell>
          <cell r="E1413">
            <v>67.97</v>
          </cell>
          <cell r="F1413">
            <v>858.81</v>
          </cell>
        </row>
        <row r="1414">
          <cell r="A1414" t="str">
            <v>25.01.090</v>
          </cell>
          <cell r="B1414" t="str">
            <v>Caixilho em alumínio tipo veneziana com vidro, linha comercial</v>
          </cell>
          <cell r="C1414" t="str">
            <v>M2</v>
          </cell>
          <cell r="D1414">
            <v>378.66</v>
          </cell>
          <cell r="E1414">
            <v>67.97</v>
          </cell>
          <cell r="F1414">
            <v>446.63</v>
          </cell>
        </row>
        <row r="1415">
          <cell r="A1415" t="str">
            <v>25.01.100</v>
          </cell>
          <cell r="B1415" t="str">
            <v>Caixilho em alumínio tipo veneziana, sob medida</v>
          </cell>
          <cell r="C1415" t="str">
            <v>M2</v>
          </cell>
          <cell r="D1415">
            <v>1291.75</v>
          </cell>
          <cell r="E1415">
            <v>67.97</v>
          </cell>
          <cell r="F1415">
            <v>1359.72</v>
          </cell>
        </row>
        <row r="1416">
          <cell r="A1416" t="str">
            <v>25.01.110</v>
          </cell>
          <cell r="B1416" t="str">
            <v>Caixilho guilhotina em alumínio anodizado, sob medida</v>
          </cell>
          <cell r="C1416" t="str">
            <v>M2</v>
          </cell>
          <cell r="D1416">
            <v>1169.82</v>
          </cell>
          <cell r="E1416">
            <v>67.97</v>
          </cell>
          <cell r="F1416">
            <v>1237.79</v>
          </cell>
        </row>
        <row r="1417">
          <cell r="A1417" t="str">
            <v>25.01.120</v>
          </cell>
          <cell r="B1417" t="str">
            <v>Caixilho tipo veneziana industrial com montantes em alumínio e aletas em fibra de vidro</v>
          </cell>
          <cell r="C1417" t="str">
            <v>M2</v>
          </cell>
          <cell r="D1417">
            <v>487.25</v>
          </cell>
          <cell r="F1417">
            <v>487.25</v>
          </cell>
        </row>
        <row r="1418">
          <cell r="A1418" t="str">
            <v>25.01.240</v>
          </cell>
          <cell r="B1418" t="str">
            <v>Caixilho fixo em alumínio, sob medida - branco</v>
          </cell>
          <cell r="C1418" t="str">
            <v>M2</v>
          </cell>
          <cell r="D1418">
            <v>1132.98</v>
          </cell>
          <cell r="E1418">
            <v>52.23</v>
          </cell>
          <cell r="F1418">
            <v>1185.21</v>
          </cell>
        </row>
        <row r="1419">
          <cell r="A1419" t="str">
            <v>25.01.361</v>
          </cell>
          <cell r="B1419" t="str">
            <v>Caixilho em alumínio maxim-ar com vidro - branco</v>
          </cell>
          <cell r="C1419" t="str">
            <v>M2</v>
          </cell>
          <cell r="D1419">
            <v>1424.45</v>
          </cell>
          <cell r="E1419">
            <v>67.97</v>
          </cell>
          <cell r="F1419">
            <v>1492.42</v>
          </cell>
        </row>
        <row r="1420">
          <cell r="A1420" t="str">
            <v>25.01.371</v>
          </cell>
          <cell r="B1420" t="str">
            <v>Caixilho em alumínio basculante com vidro - branco</v>
          </cell>
          <cell r="C1420" t="str">
            <v>M2</v>
          </cell>
          <cell r="D1420">
            <v>957.63</v>
          </cell>
          <cell r="E1420">
            <v>67.97</v>
          </cell>
          <cell r="F1420">
            <v>1025.5999999999999</v>
          </cell>
        </row>
        <row r="1421">
          <cell r="A1421" t="str">
            <v>25.01.380</v>
          </cell>
          <cell r="B1421" t="str">
            <v>Caixilho em alumínio de correr com vidro - branco</v>
          </cell>
          <cell r="C1421" t="str">
            <v>M2</v>
          </cell>
          <cell r="D1421">
            <v>650.52</v>
          </cell>
          <cell r="E1421">
            <v>67.97</v>
          </cell>
          <cell r="F1421">
            <v>718.49</v>
          </cell>
        </row>
        <row r="1422">
          <cell r="A1422" t="str">
            <v>25.01.400</v>
          </cell>
          <cell r="B1422" t="str">
            <v>Caixilho em alumínio anodizado fixo</v>
          </cell>
          <cell r="C1422" t="str">
            <v>M2</v>
          </cell>
          <cell r="D1422">
            <v>581.16999999999996</v>
          </cell>
          <cell r="E1422">
            <v>52.23</v>
          </cell>
          <cell r="F1422">
            <v>633.4</v>
          </cell>
        </row>
        <row r="1423">
          <cell r="A1423" t="str">
            <v>25.01.410</v>
          </cell>
          <cell r="B1423" t="str">
            <v>Caixilho em alumínio anodizado maxim-ar</v>
          </cell>
          <cell r="C1423" t="str">
            <v>M2</v>
          </cell>
          <cell r="D1423">
            <v>986.05</v>
          </cell>
          <cell r="E1423">
            <v>52.23</v>
          </cell>
          <cell r="F1423">
            <v>1038.28</v>
          </cell>
        </row>
        <row r="1424">
          <cell r="A1424" t="str">
            <v>25.01.430</v>
          </cell>
          <cell r="B1424" t="str">
            <v>Caixilho em alumínio fixo, tipo fachada</v>
          </cell>
          <cell r="C1424" t="str">
            <v>M2</v>
          </cell>
          <cell r="D1424">
            <v>917.47</v>
          </cell>
          <cell r="E1424">
            <v>39.18</v>
          </cell>
          <cell r="F1424">
            <v>956.65</v>
          </cell>
        </row>
        <row r="1425">
          <cell r="A1425" t="str">
            <v>25.01.440</v>
          </cell>
          <cell r="B1425" t="str">
            <v>Caixilho em alumínio maxim-ar, tipo fachada</v>
          </cell>
          <cell r="C1425" t="str">
            <v>M2</v>
          </cell>
          <cell r="D1425">
            <v>956.43</v>
          </cell>
          <cell r="E1425">
            <v>39.18</v>
          </cell>
          <cell r="F1425">
            <v>995.61</v>
          </cell>
        </row>
        <row r="1426">
          <cell r="A1426" t="str">
            <v>25.01.450</v>
          </cell>
          <cell r="B1426" t="str">
            <v>Caixilho em alumínio para pele de vidro, tipo fachada</v>
          </cell>
          <cell r="C1426" t="str">
            <v>M2</v>
          </cell>
          <cell r="D1426">
            <v>1367.25</v>
          </cell>
          <cell r="E1426">
            <v>39.18</v>
          </cell>
          <cell r="F1426">
            <v>1406.43</v>
          </cell>
        </row>
        <row r="1427">
          <cell r="A1427" t="str">
            <v>25.01.460</v>
          </cell>
          <cell r="B1427" t="str">
            <v>Gradil em alumínio natural, sob medida</v>
          </cell>
          <cell r="C1427" t="str">
            <v>M2</v>
          </cell>
          <cell r="D1427">
            <v>747.43</v>
          </cell>
          <cell r="F1427">
            <v>747.43</v>
          </cell>
        </row>
        <row r="1428">
          <cell r="A1428" t="str">
            <v>25.01.470</v>
          </cell>
          <cell r="B1428" t="str">
            <v>Caixilho fixo tipo veneziana em alumínio anodizado, sob medida - branco</v>
          </cell>
          <cell r="C1428" t="str">
            <v>M2</v>
          </cell>
          <cell r="D1428">
            <v>1418.18</v>
          </cell>
          <cell r="F1428">
            <v>1418.18</v>
          </cell>
        </row>
        <row r="1429">
          <cell r="A1429" t="str">
            <v>25.01.480</v>
          </cell>
          <cell r="B1429" t="str">
            <v>Caixilho em alumínio com pintura eletrostática, basculante, sob medida - branco</v>
          </cell>
          <cell r="C1429" t="str">
            <v>M2</v>
          </cell>
          <cell r="D1429">
            <v>898.58</v>
          </cell>
          <cell r="F1429">
            <v>898.58</v>
          </cell>
        </row>
        <row r="1430">
          <cell r="A1430" t="str">
            <v>25.01.490</v>
          </cell>
          <cell r="B1430" t="str">
            <v>Caixilho em alumínio com pintura eletrostática, maxim-ar, sob medida - branco</v>
          </cell>
          <cell r="C1430" t="str">
            <v>M2</v>
          </cell>
          <cell r="D1430">
            <v>907.2</v>
          </cell>
          <cell r="F1430">
            <v>907.2</v>
          </cell>
        </row>
        <row r="1431">
          <cell r="A1431" t="str">
            <v>25.01.500</v>
          </cell>
          <cell r="B1431" t="str">
            <v>Caixilho em alumínio anodizado fixo, sob medida - bronze/preto</v>
          </cell>
          <cell r="C1431" t="str">
            <v>M2</v>
          </cell>
          <cell r="D1431">
            <v>1018.05</v>
          </cell>
          <cell r="E1431">
            <v>67.97</v>
          </cell>
          <cell r="F1431">
            <v>1086.02</v>
          </cell>
        </row>
        <row r="1432">
          <cell r="A1432" t="str">
            <v>25.01.510</v>
          </cell>
          <cell r="B1432" t="str">
            <v>Caixilho em alumínio anodizado basculante, sob medida - bronze/preto</v>
          </cell>
          <cell r="C1432" t="str">
            <v>M2</v>
          </cell>
          <cell r="D1432">
            <v>1151.28</v>
          </cell>
          <cell r="E1432">
            <v>67.97</v>
          </cell>
          <cell r="F1432">
            <v>1219.25</v>
          </cell>
        </row>
        <row r="1433">
          <cell r="A1433" t="str">
            <v>25.01.520</v>
          </cell>
          <cell r="B1433" t="str">
            <v>Caixilho em alumínio anodizado maxim-ar, sob medida - bronze/preto</v>
          </cell>
          <cell r="C1433" t="str">
            <v>M2</v>
          </cell>
          <cell r="D1433">
            <v>1174.79</v>
          </cell>
          <cell r="E1433">
            <v>67.97</v>
          </cell>
          <cell r="F1433">
            <v>1242.76</v>
          </cell>
        </row>
        <row r="1434">
          <cell r="A1434" t="str">
            <v>25.01.530</v>
          </cell>
          <cell r="B1434" t="str">
            <v>Caixilho em alumínio anodizado de correr, sob medida - bronze/preto</v>
          </cell>
          <cell r="C1434" t="str">
            <v>M2</v>
          </cell>
          <cell r="D1434">
            <v>1148.94</v>
          </cell>
          <cell r="E1434">
            <v>67.97</v>
          </cell>
          <cell r="F1434">
            <v>1216.9100000000001</v>
          </cell>
        </row>
        <row r="1435">
          <cell r="A1435" t="str">
            <v>25.02</v>
          </cell>
          <cell r="B1435" t="str">
            <v>Porta em aluminio</v>
          </cell>
        </row>
        <row r="1436">
          <cell r="A1436" t="str">
            <v>25.02.010</v>
          </cell>
          <cell r="B1436" t="str">
            <v>Porta de entrada de abrir em alumínio com vidro, linha comercial</v>
          </cell>
          <cell r="C1436" t="str">
            <v>M2</v>
          </cell>
          <cell r="D1436">
            <v>397.97</v>
          </cell>
          <cell r="E1436">
            <v>135.93</v>
          </cell>
          <cell r="F1436">
            <v>533.9</v>
          </cell>
        </row>
        <row r="1437">
          <cell r="A1437" t="str">
            <v>25.02.020</v>
          </cell>
          <cell r="B1437" t="str">
            <v>Porta de entrada de abrir em alumínio, sob medida</v>
          </cell>
          <cell r="C1437" t="str">
            <v>M2</v>
          </cell>
          <cell r="D1437">
            <v>924.39</v>
          </cell>
          <cell r="E1437">
            <v>135.93</v>
          </cell>
          <cell r="F1437">
            <v>1060.32</v>
          </cell>
        </row>
        <row r="1438">
          <cell r="A1438" t="str">
            <v>25.02.040</v>
          </cell>
          <cell r="B1438" t="str">
            <v>Porta de entrada de correr em alumínio, sob medida</v>
          </cell>
          <cell r="C1438" t="str">
            <v>M2</v>
          </cell>
          <cell r="D1438">
            <v>1018.66</v>
          </cell>
          <cell r="E1438">
            <v>135.93</v>
          </cell>
          <cell r="F1438">
            <v>1154.5899999999999</v>
          </cell>
        </row>
        <row r="1439">
          <cell r="A1439" t="str">
            <v>25.02.042</v>
          </cell>
          <cell r="B1439" t="str">
            <v>Porta de correr em alumínio tipo lambri branco, sob medida</v>
          </cell>
          <cell r="C1439" t="str">
            <v>M2</v>
          </cell>
          <cell r="D1439">
            <v>960.52</v>
          </cell>
          <cell r="E1439">
            <v>67.97</v>
          </cell>
          <cell r="F1439">
            <v>1028.49</v>
          </cell>
        </row>
        <row r="1440">
          <cell r="A1440" t="str">
            <v>25.02.050</v>
          </cell>
          <cell r="B1440" t="str">
            <v>Porta veneziana de abrir em alumínio, linha comercial</v>
          </cell>
          <cell r="C1440" t="str">
            <v>M2</v>
          </cell>
          <cell r="D1440">
            <v>377.55</v>
          </cell>
          <cell r="E1440">
            <v>135.93</v>
          </cell>
          <cell r="F1440">
            <v>513.48</v>
          </cell>
        </row>
        <row r="1441">
          <cell r="A1441" t="str">
            <v>25.02.060</v>
          </cell>
          <cell r="B1441" t="str">
            <v>Porta/portinhola tipo veneziana de abrir em alumínio, sob medida</v>
          </cell>
          <cell r="C1441" t="str">
            <v>M2</v>
          </cell>
          <cell r="D1441">
            <v>737.04</v>
          </cell>
          <cell r="E1441">
            <v>135.93</v>
          </cell>
          <cell r="F1441">
            <v>872.97</v>
          </cell>
        </row>
        <row r="1442">
          <cell r="A1442" t="str">
            <v>25.02.070</v>
          </cell>
          <cell r="B1442" t="str">
            <v>Portinhola tipo veneziana de abrir em alumínio, linha comercial</v>
          </cell>
          <cell r="C1442" t="str">
            <v>M2</v>
          </cell>
          <cell r="D1442">
            <v>513.65</v>
          </cell>
          <cell r="E1442">
            <v>135.93</v>
          </cell>
          <cell r="F1442">
            <v>649.58000000000004</v>
          </cell>
        </row>
        <row r="1443">
          <cell r="A1443" t="str">
            <v>25.02.110</v>
          </cell>
          <cell r="B1443" t="str">
            <v>Porta veneziana de abrir em alumínio, sob medida</v>
          </cell>
          <cell r="C1443" t="str">
            <v>M2</v>
          </cell>
          <cell r="D1443">
            <v>1042.7</v>
          </cell>
          <cell r="E1443">
            <v>135.93</v>
          </cell>
          <cell r="F1443">
            <v>1178.6300000000001</v>
          </cell>
        </row>
        <row r="1444">
          <cell r="A1444" t="str">
            <v>25.02.211</v>
          </cell>
          <cell r="B1444" t="str">
            <v>Porta veneziana de abrir em alumínio - cor branca</v>
          </cell>
          <cell r="C1444" t="str">
            <v>M2</v>
          </cell>
          <cell r="D1444">
            <v>555.47</v>
          </cell>
          <cell r="E1444">
            <v>135.93</v>
          </cell>
          <cell r="F1444">
            <v>691.4</v>
          </cell>
        </row>
        <row r="1445">
          <cell r="A1445" t="str">
            <v>25.02.221</v>
          </cell>
          <cell r="B1445" t="str">
            <v>Porta de correr em alumínio com veneziana e vidro - cor branca</v>
          </cell>
          <cell r="C1445" t="str">
            <v>M2</v>
          </cell>
          <cell r="D1445">
            <v>683.76</v>
          </cell>
          <cell r="E1445">
            <v>135.93</v>
          </cell>
          <cell r="F1445">
            <v>819.69</v>
          </cell>
        </row>
        <row r="1446">
          <cell r="A1446" t="str">
            <v>25.02.230</v>
          </cell>
          <cell r="B1446" t="str">
            <v>Porta em alumínio anodizado de abrir, sob medida - bronze/preto</v>
          </cell>
          <cell r="C1446" t="str">
            <v>M2</v>
          </cell>
          <cell r="D1446">
            <v>1011.39</v>
          </cell>
          <cell r="E1446">
            <v>67.97</v>
          </cell>
          <cell r="F1446">
            <v>1079.3599999999999</v>
          </cell>
        </row>
        <row r="1447">
          <cell r="A1447" t="str">
            <v>25.02.240</v>
          </cell>
          <cell r="B1447" t="str">
            <v>Porta em alumínio anodizado de correr, sob medida - bronze/preto</v>
          </cell>
          <cell r="C1447" t="str">
            <v>M2</v>
          </cell>
          <cell r="D1447">
            <v>953.14</v>
          </cell>
          <cell r="E1447">
            <v>67.97</v>
          </cell>
          <cell r="F1447">
            <v>1021.11</v>
          </cell>
        </row>
        <row r="1448">
          <cell r="A1448" t="str">
            <v>25.02.250</v>
          </cell>
          <cell r="B1448" t="str">
            <v>Porta em alumínio anodizado de abrir, tipo veneziana, sob medida - bronze/preto</v>
          </cell>
          <cell r="C1448" t="str">
            <v>M2</v>
          </cell>
          <cell r="D1448">
            <v>926.41</v>
          </cell>
          <cell r="E1448">
            <v>67.97</v>
          </cell>
          <cell r="F1448">
            <v>994.38</v>
          </cell>
        </row>
        <row r="1449">
          <cell r="A1449" t="str">
            <v>25.02.260</v>
          </cell>
          <cell r="B1449" t="str">
            <v>Portinhola em alumínio anodizado de correr, tipo veneziana, sob medida - bronze/preto</v>
          </cell>
          <cell r="C1449" t="str">
            <v>M2</v>
          </cell>
          <cell r="D1449">
            <v>1326.52</v>
          </cell>
          <cell r="E1449">
            <v>67.97</v>
          </cell>
          <cell r="F1449">
            <v>1394.49</v>
          </cell>
        </row>
        <row r="1450">
          <cell r="A1450" t="str">
            <v>25.02.300</v>
          </cell>
          <cell r="B1450" t="str">
            <v>Porta de abrir em alumínio com pintura eletrostática, sob medida - cor branca</v>
          </cell>
          <cell r="C1450" t="str">
            <v>M2</v>
          </cell>
          <cell r="D1450">
            <v>1351.22</v>
          </cell>
          <cell r="E1450">
            <v>135.93</v>
          </cell>
          <cell r="F1450">
            <v>1487.15</v>
          </cell>
        </row>
        <row r="1451">
          <cell r="A1451" t="str">
            <v>25.02.310</v>
          </cell>
          <cell r="B1451" t="str">
            <v>Porta de abrir em alumínio tipo lambri, sob medida - cor branca</v>
          </cell>
          <cell r="C1451" t="str">
            <v>M2</v>
          </cell>
          <cell r="D1451">
            <v>1330.63</v>
          </cell>
          <cell r="E1451">
            <v>135.93</v>
          </cell>
          <cell r="F1451">
            <v>1466.56</v>
          </cell>
        </row>
        <row r="1452">
          <cell r="A1452" t="str">
            <v>25.20</v>
          </cell>
          <cell r="B1452" t="str">
            <v>Reparos, conservacoes e complementos - GRUPO 25</v>
          </cell>
        </row>
        <row r="1453">
          <cell r="A1453" t="str">
            <v>25.20.020</v>
          </cell>
          <cell r="B1453" t="str">
            <v>Tela de proteção tipo mosquiteira removível, em fibra de vidro com revestimento em PVC e requadro em alumínio</v>
          </cell>
          <cell r="C1453" t="str">
            <v>M2</v>
          </cell>
          <cell r="D1453">
            <v>182.16</v>
          </cell>
          <cell r="E1453">
            <v>15.09</v>
          </cell>
          <cell r="F1453">
            <v>197.25</v>
          </cell>
        </row>
        <row r="1454">
          <cell r="A1454" t="str">
            <v>26</v>
          </cell>
          <cell r="B1454" t="str">
            <v>ESQUADRIA E ELEMENTO EM VIDRO</v>
          </cell>
        </row>
        <row r="1455">
          <cell r="A1455" t="str">
            <v>26.01</v>
          </cell>
          <cell r="B1455" t="str">
            <v>Vidro comum e laminado</v>
          </cell>
        </row>
        <row r="1456">
          <cell r="A1456" t="str">
            <v>26.01.020</v>
          </cell>
          <cell r="B1456" t="str">
            <v>Vidro liso transparente de 3 mm</v>
          </cell>
          <cell r="C1456" t="str">
            <v>M2</v>
          </cell>
          <cell r="D1456">
            <v>108.72</v>
          </cell>
          <cell r="E1456">
            <v>21.71</v>
          </cell>
          <cell r="F1456">
            <v>130.43</v>
          </cell>
        </row>
        <row r="1457">
          <cell r="A1457" t="str">
            <v>26.01.040</v>
          </cell>
          <cell r="B1457" t="str">
            <v>Vidro liso transparente de 4 mm</v>
          </cell>
          <cell r="C1457" t="str">
            <v>M2</v>
          </cell>
          <cell r="D1457">
            <v>152.21</v>
          </cell>
          <cell r="E1457">
            <v>21.71</v>
          </cell>
          <cell r="F1457">
            <v>173.92</v>
          </cell>
        </row>
        <row r="1458">
          <cell r="A1458" t="str">
            <v>26.01.060</v>
          </cell>
          <cell r="B1458" t="str">
            <v>Vidro liso transparente de 5 mm</v>
          </cell>
          <cell r="C1458" t="str">
            <v>M2</v>
          </cell>
          <cell r="D1458">
            <v>156.94</v>
          </cell>
          <cell r="E1458">
            <v>21.71</v>
          </cell>
          <cell r="F1458">
            <v>178.65</v>
          </cell>
        </row>
        <row r="1459">
          <cell r="A1459" t="str">
            <v>26.01.080</v>
          </cell>
          <cell r="B1459" t="str">
            <v>Vidro liso transparente de 6 mm</v>
          </cell>
          <cell r="C1459" t="str">
            <v>M2</v>
          </cell>
          <cell r="D1459">
            <v>175.17</v>
          </cell>
          <cell r="E1459">
            <v>28.4</v>
          </cell>
          <cell r="F1459">
            <v>203.57</v>
          </cell>
        </row>
        <row r="1460">
          <cell r="A1460" t="str">
            <v>26.01.140</v>
          </cell>
          <cell r="B1460" t="str">
            <v>Vidro liso laminado colorido de 6 mm</v>
          </cell>
          <cell r="C1460" t="str">
            <v>M2</v>
          </cell>
          <cell r="D1460">
            <v>457.25</v>
          </cell>
          <cell r="E1460">
            <v>28.4</v>
          </cell>
          <cell r="F1460">
            <v>485.65</v>
          </cell>
        </row>
        <row r="1461">
          <cell r="A1461" t="str">
            <v>26.01.142</v>
          </cell>
          <cell r="B1461" t="str">
            <v>Vidro liso laminado colorido de 8 mm</v>
          </cell>
          <cell r="C1461" t="str">
            <v>M2</v>
          </cell>
          <cell r="D1461">
            <v>443.93</v>
          </cell>
          <cell r="E1461">
            <v>32.57</v>
          </cell>
          <cell r="F1461">
            <v>476.5</v>
          </cell>
        </row>
        <row r="1462">
          <cell r="A1462" t="str">
            <v>26.01.155</v>
          </cell>
          <cell r="B1462" t="str">
            <v>Vidro liso laminado colorido de 10 mm</v>
          </cell>
          <cell r="C1462" t="str">
            <v>M2</v>
          </cell>
          <cell r="D1462">
            <v>525.16999999999996</v>
          </cell>
          <cell r="E1462">
            <v>34.270000000000003</v>
          </cell>
          <cell r="F1462">
            <v>559.44000000000005</v>
          </cell>
        </row>
        <row r="1463">
          <cell r="A1463" t="str">
            <v>26.01.160</v>
          </cell>
          <cell r="B1463" t="str">
            <v>Vidro liso laminado leitoso de 6 mm</v>
          </cell>
          <cell r="C1463" t="str">
            <v>M2</v>
          </cell>
          <cell r="D1463">
            <v>454.79</v>
          </cell>
          <cell r="E1463">
            <v>28.4</v>
          </cell>
          <cell r="F1463">
            <v>483.19</v>
          </cell>
        </row>
        <row r="1464">
          <cell r="A1464" t="str">
            <v>26.01.168</v>
          </cell>
          <cell r="B1464" t="str">
            <v>Vidro liso laminado incolor de 6 mm</v>
          </cell>
          <cell r="C1464" t="str">
            <v>M2</v>
          </cell>
          <cell r="D1464">
            <v>222.08</v>
          </cell>
          <cell r="E1464">
            <v>28.4</v>
          </cell>
          <cell r="F1464">
            <v>250.48</v>
          </cell>
        </row>
        <row r="1465">
          <cell r="A1465" t="str">
            <v>26.01.169</v>
          </cell>
          <cell r="B1465" t="str">
            <v>Vidro liso laminado incolor de 8 mm</v>
          </cell>
          <cell r="C1465" t="str">
            <v>M2</v>
          </cell>
          <cell r="D1465">
            <v>252</v>
          </cell>
          <cell r="E1465">
            <v>32.57</v>
          </cell>
          <cell r="F1465">
            <v>284.57</v>
          </cell>
        </row>
        <row r="1466">
          <cell r="A1466" t="str">
            <v>26.01.170</v>
          </cell>
          <cell r="B1466" t="str">
            <v>Vidro liso laminado incolor de 10 mm</v>
          </cell>
          <cell r="C1466" t="str">
            <v>M2</v>
          </cell>
          <cell r="D1466">
            <v>384</v>
          </cell>
          <cell r="E1466">
            <v>34.270000000000003</v>
          </cell>
          <cell r="F1466">
            <v>418.27</v>
          </cell>
        </row>
        <row r="1467">
          <cell r="A1467" t="str">
            <v>26.01.230</v>
          </cell>
          <cell r="B1467" t="str">
            <v>Vidro fantasia de 3/4 mm</v>
          </cell>
          <cell r="C1467" t="str">
            <v>M2</v>
          </cell>
          <cell r="D1467">
            <v>214.79</v>
          </cell>
          <cell r="E1467">
            <v>21.71</v>
          </cell>
          <cell r="F1467">
            <v>236.5</v>
          </cell>
        </row>
        <row r="1468">
          <cell r="A1468" t="str">
            <v>26.01.348</v>
          </cell>
          <cell r="B1468" t="str">
            <v>Vidro multilaminado de alta segurança, proteção balística nível III</v>
          </cell>
          <cell r="C1468" t="str">
            <v>M2</v>
          </cell>
          <cell r="D1468">
            <v>4098.3599999999997</v>
          </cell>
          <cell r="F1468">
            <v>4098.3599999999997</v>
          </cell>
        </row>
        <row r="1469">
          <cell r="A1469" t="str">
            <v>26.01.350</v>
          </cell>
          <cell r="B1469" t="str">
            <v>Vidro multilaminado de alta segurança em policarbonato, proteção balística nível III</v>
          </cell>
          <cell r="C1469" t="str">
            <v>M2</v>
          </cell>
          <cell r="D1469">
            <v>6046.34</v>
          </cell>
          <cell r="E1469">
            <v>85.5</v>
          </cell>
          <cell r="F1469">
            <v>6131.84</v>
          </cell>
        </row>
        <row r="1470">
          <cell r="A1470" t="str">
            <v>26.01.460</v>
          </cell>
          <cell r="B1470" t="str">
            <v>Vidro float monolítico verde de 6 mm</v>
          </cell>
          <cell r="C1470" t="str">
            <v>M2</v>
          </cell>
          <cell r="D1470">
            <v>217.36</v>
          </cell>
          <cell r="E1470">
            <v>28.4</v>
          </cell>
          <cell r="F1470">
            <v>245.76</v>
          </cell>
        </row>
        <row r="1471">
          <cell r="A1471" t="str">
            <v>26.02</v>
          </cell>
          <cell r="B1471" t="str">
            <v>Vidro temperado</v>
          </cell>
        </row>
        <row r="1472">
          <cell r="A1472" t="str">
            <v>26.02.020</v>
          </cell>
          <cell r="B1472" t="str">
            <v>Vidro temperado incolor de 6 mm</v>
          </cell>
          <cell r="C1472" t="str">
            <v>M2</v>
          </cell>
          <cell r="D1472">
            <v>219.26</v>
          </cell>
          <cell r="E1472">
            <v>28.4</v>
          </cell>
          <cell r="F1472">
            <v>247.66</v>
          </cell>
        </row>
        <row r="1473">
          <cell r="A1473" t="str">
            <v>26.02.040</v>
          </cell>
          <cell r="B1473" t="str">
            <v>Vidro temperado incolor de 8 mm</v>
          </cell>
          <cell r="C1473" t="str">
            <v>M2</v>
          </cell>
          <cell r="D1473">
            <v>235.19</v>
          </cell>
          <cell r="E1473">
            <v>32.57</v>
          </cell>
          <cell r="F1473">
            <v>267.76</v>
          </cell>
        </row>
        <row r="1474">
          <cell r="A1474" t="str">
            <v>26.02.060</v>
          </cell>
          <cell r="B1474" t="str">
            <v>Vidro temperado incolor de 10 mm</v>
          </cell>
          <cell r="C1474" t="str">
            <v>M2</v>
          </cell>
          <cell r="D1474">
            <v>254.43</v>
          </cell>
          <cell r="E1474">
            <v>34.270000000000003</v>
          </cell>
          <cell r="F1474">
            <v>288.7</v>
          </cell>
        </row>
        <row r="1475">
          <cell r="A1475" t="str">
            <v>26.02.120</v>
          </cell>
          <cell r="B1475" t="str">
            <v>Vidro temperado cinza ou bronze de 6 mm</v>
          </cell>
          <cell r="C1475" t="str">
            <v>M2</v>
          </cell>
          <cell r="D1475">
            <v>306.55</v>
          </cell>
          <cell r="E1475">
            <v>28.39</v>
          </cell>
          <cell r="F1475">
            <v>334.94</v>
          </cell>
        </row>
        <row r="1476">
          <cell r="A1476" t="str">
            <v>26.02.140</v>
          </cell>
          <cell r="B1476" t="str">
            <v>Vidro temperado cinza ou bronze de 8 mm</v>
          </cell>
          <cell r="C1476" t="str">
            <v>M2</v>
          </cell>
          <cell r="D1476">
            <v>309.75</v>
          </cell>
          <cell r="E1476">
            <v>32.57</v>
          </cell>
          <cell r="F1476">
            <v>342.32</v>
          </cell>
        </row>
        <row r="1477">
          <cell r="A1477" t="str">
            <v>26.02.160</v>
          </cell>
          <cell r="B1477" t="str">
            <v>Vidro temperado cinza ou bronze de 10 mm</v>
          </cell>
          <cell r="C1477" t="str">
            <v>M2</v>
          </cell>
          <cell r="D1477">
            <v>475.92</v>
          </cell>
          <cell r="E1477">
            <v>34.270000000000003</v>
          </cell>
          <cell r="F1477">
            <v>510.19</v>
          </cell>
        </row>
        <row r="1478">
          <cell r="A1478" t="str">
            <v>26.02.170</v>
          </cell>
          <cell r="B1478" t="str">
            <v>Vidro temperado serigrafado incolor de 8 mm</v>
          </cell>
          <cell r="C1478" t="str">
            <v>M2</v>
          </cell>
          <cell r="D1478">
            <v>491.61</v>
          </cell>
          <cell r="E1478">
            <v>32.57</v>
          </cell>
          <cell r="F1478">
            <v>524.17999999999995</v>
          </cell>
        </row>
        <row r="1479">
          <cell r="A1479" t="str">
            <v>26.02.300</v>
          </cell>
          <cell r="B1479" t="str">
            <v>Vidro temperado neutro verde de 10 mm</v>
          </cell>
          <cell r="C1479" t="str">
            <v>M2</v>
          </cell>
          <cell r="D1479">
            <v>558.74</v>
          </cell>
          <cell r="E1479">
            <v>34.270000000000003</v>
          </cell>
          <cell r="F1479">
            <v>593.01</v>
          </cell>
        </row>
        <row r="1480">
          <cell r="A1480" t="str">
            <v>26.03</v>
          </cell>
          <cell r="B1480" t="str">
            <v>Vidro especial</v>
          </cell>
        </row>
        <row r="1481">
          <cell r="A1481" t="str">
            <v>26.03.070</v>
          </cell>
          <cell r="B1481" t="str">
            <v>Vidro laminado temperado incolor de 8mm</v>
          </cell>
          <cell r="C1481" t="str">
            <v>M2</v>
          </cell>
          <cell r="D1481">
            <v>339.9</v>
          </cell>
          <cell r="E1481">
            <v>32.57</v>
          </cell>
          <cell r="F1481">
            <v>372.47</v>
          </cell>
        </row>
        <row r="1482">
          <cell r="A1482" t="str">
            <v>26.03.074</v>
          </cell>
          <cell r="B1482" t="str">
            <v>Vidro laminado temperado incolor de 16 mm</v>
          </cell>
          <cell r="C1482" t="str">
            <v>M2</v>
          </cell>
          <cell r="D1482">
            <v>1204.83</v>
          </cell>
          <cell r="E1482">
            <v>43.43</v>
          </cell>
          <cell r="F1482">
            <v>1248.26</v>
          </cell>
        </row>
        <row r="1483">
          <cell r="A1483" t="str">
            <v>26.04</v>
          </cell>
          <cell r="B1483" t="str">
            <v>Espelhos</v>
          </cell>
        </row>
        <row r="1484">
          <cell r="A1484" t="str">
            <v>26.04.010</v>
          </cell>
          <cell r="B1484" t="str">
            <v>Espelho em vidro cristal liso, espessura de 4 mm</v>
          </cell>
          <cell r="C1484" t="str">
            <v>M2</v>
          </cell>
          <cell r="D1484">
            <v>602.78</v>
          </cell>
          <cell r="F1484">
            <v>602.78</v>
          </cell>
        </row>
        <row r="1485">
          <cell r="A1485" t="str">
            <v>26.04.030</v>
          </cell>
          <cell r="B1485" t="str">
            <v>Espelho comum de 3 mm com moldura em alumínio</v>
          </cell>
          <cell r="C1485" t="str">
            <v>M2</v>
          </cell>
          <cell r="D1485">
            <v>945.65</v>
          </cell>
          <cell r="E1485">
            <v>22.66</v>
          </cell>
          <cell r="F1485">
            <v>968.31</v>
          </cell>
        </row>
        <row r="1486">
          <cell r="A1486" t="str">
            <v>26.20</v>
          </cell>
          <cell r="B1486" t="str">
            <v>Reparos, conservacoes e complementos - GRUPO 26</v>
          </cell>
        </row>
        <row r="1487">
          <cell r="A1487" t="str">
            <v>26.20.010</v>
          </cell>
          <cell r="B1487" t="str">
            <v>Massa para vidro</v>
          </cell>
          <cell r="C1487" t="str">
            <v>M</v>
          </cell>
          <cell r="D1487">
            <v>2.7</v>
          </cell>
          <cell r="E1487">
            <v>4.47</v>
          </cell>
          <cell r="F1487">
            <v>7.17</v>
          </cell>
        </row>
        <row r="1488">
          <cell r="A1488" t="str">
            <v>26.20.020</v>
          </cell>
          <cell r="B1488" t="str">
            <v>Recolocação de vidro inclusive emassamento ou recolocação de baguetes</v>
          </cell>
          <cell r="C1488" t="str">
            <v>M2</v>
          </cell>
          <cell r="D1488">
            <v>13.52</v>
          </cell>
          <cell r="E1488">
            <v>59.6</v>
          </cell>
          <cell r="F1488">
            <v>73.12</v>
          </cell>
        </row>
        <row r="1489">
          <cell r="A1489" t="str">
            <v>27</v>
          </cell>
          <cell r="B1489" t="str">
            <v>ESQUADRIA E ELEMENTO EM MATERIAL ESPECIAL</v>
          </cell>
        </row>
        <row r="1490">
          <cell r="A1490" t="str">
            <v>27.02</v>
          </cell>
          <cell r="B1490" t="str">
            <v>Policarbonato</v>
          </cell>
        </row>
        <row r="1491">
          <cell r="A1491" t="str">
            <v>27.02.001</v>
          </cell>
          <cell r="B1491" t="str">
            <v>Chapa em policarbonato compacta, fumê, espessura de 6 mm</v>
          </cell>
          <cell r="C1491" t="str">
            <v>M2</v>
          </cell>
          <cell r="D1491">
            <v>408.28</v>
          </cell>
          <cell r="E1491">
            <v>104.2</v>
          </cell>
          <cell r="F1491">
            <v>512.48</v>
          </cell>
        </row>
        <row r="1492">
          <cell r="A1492" t="str">
            <v>27.02.011</v>
          </cell>
          <cell r="B1492" t="str">
            <v>Chapa em policarbonato compacta, cristal, espessura de 6 mm</v>
          </cell>
          <cell r="C1492" t="str">
            <v>M2</v>
          </cell>
          <cell r="D1492">
            <v>387.28</v>
          </cell>
          <cell r="E1492">
            <v>104.2</v>
          </cell>
          <cell r="F1492">
            <v>491.48</v>
          </cell>
        </row>
        <row r="1493">
          <cell r="A1493" t="str">
            <v>27.02.041</v>
          </cell>
          <cell r="B1493" t="str">
            <v>Chapa em policarbonato compacta, cristal, espessura de 10 mm</v>
          </cell>
          <cell r="C1493" t="str">
            <v>M2</v>
          </cell>
          <cell r="D1493">
            <v>632.96</v>
          </cell>
          <cell r="E1493">
            <v>104.2</v>
          </cell>
          <cell r="F1493">
            <v>737.16</v>
          </cell>
        </row>
        <row r="1494">
          <cell r="A1494" t="str">
            <v>27.02.050</v>
          </cell>
          <cell r="B1494" t="str">
            <v>Chapa de policarbonato alveolar de 6 mm</v>
          </cell>
          <cell r="C1494" t="str">
            <v>M2</v>
          </cell>
          <cell r="D1494">
            <v>66.75</v>
          </cell>
          <cell r="E1494">
            <v>104.2</v>
          </cell>
          <cell r="F1494">
            <v>170.95</v>
          </cell>
        </row>
        <row r="1495">
          <cell r="A1495" t="str">
            <v>27.03</v>
          </cell>
          <cell r="B1495" t="str">
            <v>Chapa de fibra de vidro</v>
          </cell>
        </row>
        <row r="1496">
          <cell r="A1496" t="str">
            <v>27.03.030</v>
          </cell>
          <cell r="B1496" t="str">
            <v>Placa de poliéster reforçada com fibra de vidro de 3 mm</v>
          </cell>
          <cell r="C1496" t="str">
            <v>M2</v>
          </cell>
          <cell r="D1496">
            <v>115.81</v>
          </cell>
          <cell r="E1496">
            <v>59.6</v>
          </cell>
          <cell r="F1496">
            <v>175.41</v>
          </cell>
        </row>
        <row r="1497">
          <cell r="A1497" t="str">
            <v>27.04</v>
          </cell>
          <cell r="B1497" t="str">
            <v>PVC / VINIL</v>
          </cell>
        </row>
        <row r="1498">
          <cell r="A1498" t="str">
            <v>27.04.031</v>
          </cell>
          <cell r="B1498" t="str">
            <v>Caixilho de correr em PVC com vidro e persiana</v>
          </cell>
          <cell r="C1498" t="str">
            <v>M2</v>
          </cell>
          <cell r="D1498">
            <v>2634.51</v>
          </cell>
          <cell r="E1498">
            <v>102.9</v>
          </cell>
          <cell r="F1498">
            <v>2737.41</v>
          </cell>
        </row>
        <row r="1499">
          <cell r="A1499" t="str">
            <v>27.04.040</v>
          </cell>
          <cell r="B1499" t="str">
            <v>Corrimão, bate-maca ou protetor de parede em PVC, com amortecimento à impacto</v>
          </cell>
          <cell r="C1499" t="str">
            <v>M</v>
          </cell>
          <cell r="D1499">
            <v>252.33</v>
          </cell>
          <cell r="E1499">
            <v>83.61</v>
          </cell>
          <cell r="F1499">
            <v>335.94</v>
          </cell>
        </row>
        <row r="1500">
          <cell r="A1500" t="str">
            <v>27.04.050</v>
          </cell>
          <cell r="B1500" t="str">
            <v>Protetor de parede ou bate-maca em PVC flexível, com amortecimento à impacto, altura de 150 mm</v>
          </cell>
          <cell r="C1500" t="str">
            <v>M</v>
          </cell>
          <cell r="D1500">
            <v>120.61</v>
          </cell>
          <cell r="E1500">
            <v>27.18</v>
          </cell>
          <cell r="F1500">
            <v>147.79</v>
          </cell>
        </row>
        <row r="1501">
          <cell r="A1501" t="str">
            <v>27.04.051</v>
          </cell>
          <cell r="B1501" t="str">
            <v>Faixa em vinil para proteção de paredes, com amortecimento à alto impacto, altura de 400 mm</v>
          </cell>
          <cell r="C1501" t="str">
            <v>M</v>
          </cell>
          <cell r="D1501">
            <v>61.45</v>
          </cell>
          <cell r="E1501">
            <v>12.44</v>
          </cell>
          <cell r="F1501">
            <v>73.89</v>
          </cell>
        </row>
        <row r="1502">
          <cell r="A1502" t="str">
            <v>27.04.052</v>
          </cell>
          <cell r="B1502" t="str">
            <v>Cantoneira adesiva em vinil de alto impacto</v>
          </cell>
          <cell r="C1502" t="str">
            <v>M</v>
          </cell>
          <cell r="D1502">
            <v>72.81</v>
          </cell>
          <cell r="E1502">
            <v>6.8</v>
          </cell>
          <cell r="F1502">
            <v>79.61</v>
          </cell>
        </row>
        <row r="1503">
          <cell r="A1503" t="str">
            <v>27.04.060</v>
          </cell>
          <cell r="B1503" t="str">
            <v>Bate-maca ou protetor de parede curvo em PVC, com amortecimento à impacto, altura de 200 mm</v>
          </cell>
          <cell r="C1503" t="str">
            <v>M</v>
          </cell>
          <cell r="D1503">
            <v>149.4</v>
          </cell>
          <cell r="E1503">
            <v>74.099999999999994</v>
          </cell>
          <cell r="F1503">
            <v>223.5</v>
          </cell>
        </row>
        <row r="1504">
          <cell r="A1504" t="str">
            <v>27.04.070</v>
          </cell>
          <cell r="B1504" t="str">
            <v>Bate-maca ou protetor de parede em PVC, com amortecimento à impacto, altura de 200 mm</v>
          </cell>
          <cell r="C1504" t="str">
            <v>M</v>
          </cell>
          <cell r="D1504">
            <v>113.4</v>
          </cell>
          <cell r="E1504">
            <v>37.85</v>
          </cell>
          <cell r="F1504">
            <v>151.25</v>
          </cell>
        </row>
        <row r="1505">
          <cell r="A1505" t="str">
            <v>28</v>
          </cell>
          <cell r="B1505" t="str">
            <v>FERRAGEM COMPLEMENTAR PARA ESQUADRIAS</v>
          </cell>
        </row>
        <row r="1506">
          <cell r="A1506" t="str">
            <v>28.01</v>
          </cell>
          <cell r="B1506" t="str">
            <v>Ferragem para porta</v>
          </cell>
        </row>
        <row r="1507">
          <cell r="A1507" t="str">
            <v>28.01.020</v>
          </cell>
          <cell r="B1507" t="str">
            <v>Ferragem completa com maçaneta tipo alavanca, para porta externa com 1 folha</v>
          </cell>
          <cell r="C1507" t="str">
            <v>CJ</v>
          </cell>
          <cell r="D1507">
            <v>437.9</v>
          </cell>
          <cell r="E1507">
            <v>67.97</v>
          </cell>
          <cell r="F1507">
            <v>505.87</v>
          </cell>
        </row>
        <row r="1508">
          <cell r="A1508" t="str">
            <v>28.01.030</v>
          </cell>
          <cell r="B1508" t="str">
            <v>Ferragem completa com maçaneta tipo alavanca, para porta externa com 2 folhas</v>
          </cell>
          <cell r="C1508" t="str">
            <v>CJ</v>
          </cell>
          <cell r="D1508">
            <v>825.42</v>
          </cell>
          <cell r="E1508">
            <v>90.62</v>
          </cell>
          <cell r="F1508">
            <v>916.04</v>
          </cell>
        </row>
        <row r="1509">
          <cell r="A1509" t="str">
            <v>28.01.040</v>
          </cell>
          <cell r="B1509" t="str">
            <v>Ferragem completa com maçaneta tipo alavanca, para porta interna com 1 folha</v>
          </cell>
          <cell r="C1509" t="str">
            <v>CJ</v>
          </cell>
          <cell r="D1509">
            <v>353.42</v>
          </cell>
          <cell r="E1509">
            <v>67.97</v>
          </cell>
          <cell r="F1509">
            <v>421.39</v>
          </cell>
        </row>
        <row r="1510">
          <cell r="A1510" t="str">
            <v>28.01.050</v>
          </cell>
          <cell r="B1510" t="str">
            <v>Ferragem completa com maçaneta tipo alavanca, para porta interna com 2 folhas</v>
          </cell>
          <cell r="C1510" t="str">
            <v>CJ</v>
          </cell>
          <cell r="D1510">
            <v>702.96</v>
          </cell>
          <cell r="E1510">
            <v>90.62</v>
          </cell>
          <cell r="F1510">
            <v>793.58</v>
          </cell>
        </row>
        <row r="1511">
          <cell r="A1511" t="str">
            <v>28.01.070</v>
          </cell>
          <cell r="B1511" t="str">
            <v>Ferragem completa para porta de box de WC tipo livre/ocupado</v>
          </cell>
          <cell r="C1511" t="str">
            <v>CJ</v>
          </cell>
          <cell r="D1511">
            <v>270.97000000000003</v>
          </cell>
          <cell r="E1511">
            <v>67.97</v>
          </cell>
          <cell r="F1511">
            <v>338.94</v>
          </cell>
        </row>
        <row r="1512">
          <cell r="A1512" t="str">
            <v>28.01.080</v>
          </cell>
          <cell r="B1512" t="str">
            <v>Ferragem adicional para porta vão simples em divisória</v>
          </cell>
          <cell r="C1512" t="str">
            <v>CJ</v>
          </cell>
          <cell r="D1512">
            <v>302.51</v>
          </cell>
          <cell r="F1512">
            <v>302.51</v>
          </cell>
        </row>
        <row r="1513">
          <cell r="A1513" t="str">
            <v>28.01.090</v>
          </cell>
          <cell r="B1513" t="str">
            <v>Ferragem adicional para porta vão duplo em divisória</v>
          </cell>
          <cell r="C1513" t="str">
            <v>CJ</v>
          </cell>
          <cell r="D1513">
            <v>382.42</v>
          </cell>
          <cell r="F1513">
            <v>382.42</v>
          </cell>
        </row>
        <row r="1514">
          <cell r="A1514" t="str">
            <v>28.01.146</v>
          </cell>
          <cell r="B1514" t="str">
            <v>Fechadura eletromagnética para capacidade de atraque de 150 kgf</v>
          </cell>
          <cell r="C1514" t="str">
            <v>UN</v>
          </cell>
          <cell r="D1514">
            <v>318.86</v>
          </cell>
          <cell r="E1514">
            <v>75.36</v>
          </cell>
          <cell r="F1514">
            <v>394.22</v>
          </cell>
        </row>
        <row r="1515">
          <cell r="A1515" t="str">
            <v>28.01.150</v>
          </cell>
          <cell r="B1515" t="str">
            <v>Fechadura elétrica de sobrepor para porta ou portão com peso até 400 kg</v>
          </cell>
          <cell r="C1515" t="str">
            <v>CJ</v>
          </cell>
          <cell r="D1515">
            <v>496.08</v>
          </cell>
          <cell r="E1515">
            <v>75.36</v>
          </cell>
          <cell r="F1515">
            <v>571.44000000000005</v>
          </cell>
        </row>
        <row r="1516">
          <cell r="A1516" t="str">
            <v>28.01.160</v>
          </cell>
          <cell r="B1516" t="str">
            <v>Mola aérea para porta, com esforço acima de 50 kg até 60 kg</v>
          </cell>
          <cell r="C1516" t="str">
            <v>UN</v>
          </cell>
          <cell r="D1516">
            <v>313.86</v>
          </cell>
          <cell r="E1516">
            <v>21.16</v>
          </cell>
          <cell r="F1516">
            <v>335.02</v>
          </cell>
        </row>
        <row r="1517">
          <cell r="A1517" t="str">
            <v>28.01.171</v>
          </cell>
          <cell r="B1517" t="str">
            <v>Mola aérea para porta, com esforço acima de 60 kg até 80 kg</v>
          </cell>
          <cell r="C1517" t="str">
            <v>UN</v>
          </cell>
          <cell r="D1517">
            <v>339.61</v>
          </cell>
          <cell r="E1517">
            <v>21.16</v>
          </cell>
          <cell r="F1517">
            <v>360.77</v>
          </cell>
        </row>
        <row r="1518">
          <cell r="A1518" t="str">
            <v>28.01.180</v>
          </cell>
          <cell r="B1518" t="str">
            <v>Mola aérea hidráulica, para porta com largura até 1,60 m</v>
          </cell>
          <cell r="C1518" t="str">
            <v>UN</v>
          </cell>
          <cell r="D1518">
            <v>3213.68</v>
          </cell>
          <cell r="E1518">
            <v>52.89</v>
          </cell>
          <cell r="F1518">
            <v>3266.57</v>
          </cell>
        </row>
        <row r="1519">
          <cell r="A1519" t="str">
            <v>28.01.210</v>
          </cell>
          <cell r="B1519" t="str">
            <v>Fechadura tipo alavanca com chave para porta corta-fogo</v>
          </cell>
          <cell r="C1519" t="str">
            <v>UN</v>
          </cell>
          <cell r="D1519">
            <v>526.21</v>
          </cell>
          <cell r="E1519">
            <v>39.67</v>
          </cell>
          <cell r="F1519">
            <v>565.88</v>
          </cell>
        </row>
        <row r="1520">
          <cell r="A1520" t="str">
            <v>28.01.250</v>
          </cell>
          <cell r="B1520" t="str">
            <v>Visor tipo olho mágico</v>
          </cell>
          <cell r="C1520" t="str">
            <v>UN</v>
          </cell>
          <cell r="D1520">
            <v>28.31</v>
          </cell>
          <cell r="E1520">
            <v>13.59</v>
          </cell>
          <cell r="F1520">
            <v>41.9</v>
          </cell>
        </row>
        <row r="1521">
          <cell r="A1521" t="str">
            <v>28.01.330</v>
          </cell>
          <cell r="B1521" t="str">
            <v>Mola hidráulica de piso, para porta com largura até 1,10 m e peso até 120 kg</v>
          </cell>
          <cell r="C1521" t="str">
            <v>UN</v>
          </cell>
          <cell r="D1521">
            <v>1017.18</v>
          </cell>
          <cell r="E1521">
            <v>52.89</v>
          </cell>
          <cell r="F1521">
            <v>1070.07</v>
          </cell>
        </row>
        <row r="1522">
          <cell r="A1522" t="str">
            <v>28.01.400</v>
          </cell>
          <cell r="B1522" t="str">
            <v>Ferrolho de segurança de 1,20 m, para adaptação em portas de celas, embutido em caixa</v>
          </cell>
          <cell r="C1522" t="str">
            <v>UN</v>
          </cell>
          <cell r="D1522">
            <v>1048.75</v>
          </cell>
          <cell r="E1522">
            <v>105.78</v>
          </cell>
          <cell r="F1522">
            <v>1154.53</v>
          </cell>
        </row>
        <row r="1523">
          <cell r="A1523" t="str">
            <v>28.01.550</v>
          </cell>
          <cell r="B1523" t="str">
            <v>Fechadura com maçaneta tipo alavanca em aço inoxidável, para porta externa</v>
          </cell>
          <cell r="C1523" t="str">
            <v>UN</v>
          </cell>
          <cell r="D1523">
            <v>246.63</v>
          </cell>
          <cell r="E1523">
            <v>67.97</v>
          </cell>
          <cell r="F1523">
            <v>314.60000000000002</v>
          </cell>
        </row>
        <row r="1524">
          <cell r="A1524" t="str">
            <v>28.05</v>
          </cell>
          <cell r="B1524" t="str">
            <v>Cadeado</v>
          </cell>
        </row>
        <row r="1525">
          <cell r="A1525" t="str">
            <v>28.05.020</v>
          </cell>
          <cell r="B1525" t="str">
            <v>Cadeado de latão com cilindro - trava dupla - 25/27mm</v>
          </cell>
          <cell r="C1525" t="str">
            <v>UN</v>
          </cell>
          <cell r="D1525">
            <v>19.309999999999999</v>
          </cell>
          <cell r="F1525">
            <v>19.309999999999999</v>
          </cell>
        </row>
        <row r="1526">
          <cell r="A1526" t="str">
            <v>28.05.040</v>
          </cell>
          <cell r="B1526" t="str">
            <v>Cadeado de latão com cilindro - trava dupla - 35/36mm</v>
          </cell>
          <cell r="C1526" t="str">
            <v>UN</v>
          </cell>
          <cell r="D1526">
            <v>31.09</v>
          </cell>
          <cell r="F1526">
            <v>31.09</v>
          </cell>
        </row>
        <row r="1527">
          <cell r="A1527" t="str">
            <v>28.05.060</v>
          </cell>
          <cell r="B1527" t="str">
            <v>Cadeado de latão com cilindro - trava dupla - 50mm</v>
          </cell>
          <cell r="C1527" t="str">
            <v>UN</v>
          </cell>
          <cell r="D1527">
            <v>48.15</v>
          </cell>
          <cell r="F1527">
            <v>48.15</v>
          </cell>
        </row>
        <row r="1528">
          <cell r="A1528" t="str">
            <v>28.05.070</v>
          </cell>
          <cell r="B1528" t="str">
            <v>Cadeado de latão com cilindro de alta segurança, com 16 pinos e tetra-chave - 70mm</v>
          </cell>
          <cell r="C1528" t="str">
            <v>UN</v>
          </cell>
          <cell r="D1528">
            <v>201.16</v>
          </cell>
          <cell r="F1528">
            <v>201.16</v>
          </cell>
        </row>
        <row r="1529">
          <cell r="A1529" t="str">
            <v>28.05.080</v>
          </cell>
          <cell r="B1529" t="str">
            <v>Cadeado de latão com cilindro - trava dupla - 60mm</v>
          </cell>
          <cell r="C1529" t="str">
            <v>UN</v>
          </cell>
          <cell r="D1529">
            <v>83.71</v>
          </cell>
          <cell r="F1529">
            <v>83.71</v>
          </cell>
        </row>
        <row r="1530">
          <cell r="A1530" t="str">
            <v>28.20</v>
          </cell>
          <cell r="B1530" t="str">
            <v>Reparos, conservacoes e complementos - GRUPO 28</v>
          </cell>
        </row>
        <row r="1531">
          <cell r="A1531" t="str">
            <v>28.20.020</v>
          </cell>
          <cell r="B1531" t="str">
            <v>Recolocação de fechaduras de embutir</v>
          </cell>
          <cell r="C1531" t="str">
            <v>UN</v>
          </cell>
          <cell r="E1531">
            <v>67.97</v>
          </cell>
          <cell r="F1531">
            <v>67.97</v>
          </cell>
        </row>
        <row r="1532">
          <cell r="A1532" t="str">
            <v>28.20.030</v>
          </cell>
          <cell r="B1532" t="str">
            <v>Barra antipânico de sobrepor para porta de 1 folha</v>
          </cell>
          <cell r="C1532" t="str">
            <v>UN</v>
          </cell>
          <cell r="D1532">
            <v>1116.03</v>
          </cell>
          <cell r="E1532">
            <v>52.89</v>
          </cell>
          <cell r="F1532">
            <v>1168.92</v>
          </cell>
        </row>
        <row r="1533">
          <cell r="A1533" t="str">
            <v>28.20.040</v>
          </cell>
          <cell r="B1533" t="str">
            <v>Recolocação de fechaduras e fechos de sobrepor</v>
          </cell>
          <cell r="C1533" t="str">
            <v>UN</v>
          </cell>
          <cell r="E1533">
            <v>58.45</v>
          </cell>
          <cell r="F1533">
            <v>58.45</v>
          </cell>
        </row>
        <row r="1534">
          <cell r="A1534" t="str">
            <v>28.20.050</v>
          </cell>
          <cell r="B1534" t="str">
            <v>Barra antipânico de sobrepor e maçaneta livre para porta de 1 folha</v>
          </cell>
          <cell r="C1534" t="str">
            <v>CJ</v>
          </cell>
          <cell r="D1534">
            <v>1032.43</v>
          </cell>
          <cell r="E1534">
            <v>68.760000000000005</v>
          </cell>
          <cell r="F1534">
            <v>1101.19</v>
          </cell>
        </row>
        <row r="1535">
          <cell r="A1535" t="str">
            <v>28.20.060</v>
          </cell>
          <cell r="B1535" t="str">
            <v>Recolocação de dobradiças</v>
          </cell>
          <cell r="C1535" t="str">
            <v>UN</v>
          </cell>
          <cell r="E1535">
            <v>7.7</v>
          </cell>
          <cell r="F1535">
            <v>7.7</v>
          </cell>
        </row>
        <row r="1536">
          <cell r="A1536" t="str">
            <v>28.20.070</v>
          </cell>
          <cell r="B1536" t="str">
            <v>Ferragem para portão de tapume</v>
          </cell>
          <cell r="C1536" t="str">
            <v>CJ</v>
          </cell>
          <cell r="D1536">
            <v>663.65</v>
          </cell>
          <cell r="E1536">
            <v>135.93</v>
          </cell>
          <cell r="F1536">
            <v>799.58</v>
          </cell>
        </row>
        <row r="1537">
          <cell r="A1537" t="str">
            <v>28.20.090</v>
          </cell>
          <cell r="B1537" t="str">
            <v>Dobradiça tipo gonzo, diâmetro de 1 1/2´ com abas de 2´ x 3/8´</v>
          </cell>
          <cell r="C1537" t="str">
            <v>UN</v>
          </cell>
          <cell r="D1537">
            <v>169.51</v>
          </cell>
          <cell r="E1537">
            <v>25.67</v>
          </cell>
          <cell r="F1537">
            <v>195.18</v>
          </cell>
        </row>
        <row r="1538">
          <cell r="A1538" t="str">
            <v>28.20.170</v>
          </cell>
          <cell r="B1538" t="str">
            <v>Brete para instalação superior em porta chapa/grade de segurança</v>
          </cell>
          <cell r="C1538" t="str">
            <v>CJ</v>
          </cell>
          <cell r="D1538">
            <v>4342.93</v>
          </cell>
          <cell r="E1538">
            <v>158.66999999999999</v>
          </cell>
          <cell r="F1538">
            <v>4501.6000000000004</v>
          </cell>
        </row>
        <row r="1539">
          <cell r="A1539" t="str">
            <v>28.20.210</v>
          </cell>
          <cell r="B1539" t="str">
            <v>Ferrolho de segurança para adaptação em portas de celas</v>
          </cell>
          <cell r="C1539" t="str">
            <v>UN</v>
          </cell>
          <cell r="D1539">
            <v>422.64</v>
          </cell>
          <cell r="E1539">
            <v>52.89</v>
          </cell>
          <cell r="F1539">
            <v>475.53</v>
          </cell>
        </row>
        <row r="1540">
          <cell r="A1540" t="str">
            <v>28.20.211</v>
          </cell>
          <cell r="B1540" t="str">
            <v>Maçaneta tipo alavanca, acionamento com chave, para porta corta-fogo</v>
          </cell>
          <cell r="C1540" t="str">
            <v>UN</v>
          </cell>
          <cell r="D1540">
            <v>201.49</v>
          </cell>
          <cell r="E1540">
            <v>39.67</v>
          </cell>
          <cell r="F1540">
            <v>241.16</v>
          </cell>
        </row>
        <row r="1541">
          <cell r="A1541" t="str">
            <v>28.20.220</v>
          </cell>
          <cell r="B1541" t="str">
            <v>Dobradiça inferior para porta de vidro temperado</v>
          </cell>
          <cell r="C1541" t="str">
            <v>UN</v>
          </cell>
          <cell r="D1541">
            <v>105.08</v>
          </cell>
          <cell r="E1541">
            <v>8.99</v>
          </cell>
          <cell r="F1541">
            <v>114.07</v>
          </cell>
        </row>
        <row r="1542">
          <cell r="A1542" t="str">
            <v>28.20.230</v>
          </cell>
          <cell r="B1542" t="str">
            <v>Dobradiça superior para porta de vidro temperado</v>
          </cell>
          <cell r="C1542" t="str">
            <v>UN</v>
          </cell>
          <cell r="D1542">
            <v>71.760000000000005</v>
          </cell>
          <cell r="E1542">
            <v>8.99</v>
          </cell>
          <cell r="F1542">
            <v>80.75</v>
          </cell>
        </row>
        <row r="1543">
          <cell r="A1543" t="str">
            <v>28.20.360</v>
          </cell>
          <cell r="B1543" t="str">
            <v>Suporte duplo para vidro temperado fixado em alvenaria</v>
          </cell>
          <cell r="C1543" t="str">
            <v>UN</v>
          </cell>
          <cell r="D1543">
            <v>174.52</v>
          </cell>
          <cell r="E1543">
            <v>8.99</v>
          </cell>
          <cell r="F1543">
            <v>183.51</v>
          </cell>
        </row>
        <row r="1544">
          <cell r="A1544" t="str">
            <v>28.20.411</v>
          </cell>
          <cell r="B1544" t="str">
            <v>Dobradiça em aço cromado de 3 1/2", para porta de até 21 kg</v>
          </cell>
          <cell r="C1544" t="str">
            <v>CJ</v>
          </cell>
          <cell r="D1544">
            <v>28.31</v>
          </cell>
          <cell r="E1544">
            <v>7.7</v>
          </cell>
          <cell r="F1544">
            <v>36.01</v>
          </cell>
        </row>
        <row r="1545">
          <cell r="A1545" t="str">
            <v>28.20.412</v>
          </cell>
          <cell r="B1545" t="str">
            <v>Dobradiça em aço inoxidável de 3" x 2 1/2", para porta de até 25 kg</v>
          </cell>
          <cell r="C1545" t="str">
            <v>UN</v>
          </cell>
          <cell r="D1545">
            <v>67.84</v>
          </cell>
          <cell r="E1545">
            <v>7.7</v>
          </cell>
          <cell r="F1545">
            <v>75.540000000000006</v>
          </cell>
        </row>
        <row r="1546">
          <cell r="A1546" t="str">
            <v>28.20.413</v>
          </cell>
          <cell r="B1546" t="str">
            <v>Dobradiça em latão cromado reforçada de 3 1/2" x 3", para porta de até 35 kg</v>
          </cell>
          <cell r="C1546" t="str">
            <v>UN</v>
          </cell>
          <cell r="D1546">
            <v>95.14</v>
          </cell>
          <cell r="E1546">
            <v>7.7</v>
          </cell>
          <cell r="F1546">
            <v>102.84</v>
          </cell>
        </row>
        <row r="1547">
          <cell r="A1547" t="str">
            <v>28.20.430</v>
          </cell>
          <cell r="B1547" t="str">
            <v>Dobradiça em latão cromado, com mola tipo vai e vem, de 3"</v>
          </cell>
          <cell r="C1547" t="str">
            <v>CJ</v>
          </cell>
          <cell r="D1547">
            <v>196.36</v>
          </cell>
          <cell r="E1547">
            <v>16.309999999999999</v>
          </cell>
          <cell r="F1547">
            <v>212.67</v>
          </cell>
        </row>
        <row r="1548">
          <cell r="A1548" t="str">
            <v>28.20.510</v>
          </cell>
          <cell r="B1548" t="str">
            <v>Pivô superior lateral para porta em vidro temperado</v>
          </cell>
          <cell r="C1548" t="str">
            <v>UN</v>
          </cell>
          <cell r="D1548">
            <v>72.69</v>
          </cell>
          <cell r="E1548">
            <v>8.99</v>
          </cell>
          <cell r="F1548">
            <v>81.680000000000007</v>
          </cell>
        </row>
        <row r="1549">
          <cell r="A1549" t="str">
            <v>28.20.550</v>
          </cell>
          <cell r="B1549" t="str">
            <v>Mancal inferior com rolamento para porta em vidro temperado</v>
          </cell>
          <cell r="C1549" t="str">
            <v>UN</v>
          </cell>
          <cell r="D1549">
            <v>89.42</v>
          </cell>
          <cell r="E1549">
            <v>8.99</v>
          </cell>
          <cell r="F1549">
            <v>98.41</v>
          </cell>
        </row>
        <row r="1550">
          <cell r="A1550" t="str">
            <v>28.20.590</v>
          </cell>
          <cell r="B1550" t="str">
            <v>Contra fechadura de centro para porta em vidro temperado</v>
          </cell>
          <cell r="C1550" t="str">
            <v>UN</v>
          </cell>
          <cell r="D1550">
            <v>190.87</v>
          </cell>
          <cell r="E1550">
            <v>6.49</v>
          </cell>
          <cell r="F1550">
            <v>197.36</v>
          </cell>
        </row>
        <row r="1551">
          <cell r="A1551" t="str">
            <v>28.20.600</v>
          </cell>
          <cell r="B1551" t="str">
            <v>Fechadura de centro com cilindro para porta em vidro temperado</v>
          </cell>
          <cell r="C1551" t="str">
            <v>UN</v>
          </cell>
          <cell r="D1551">
            <v>217.04</v>
          </cell>
          <cell r="E1551">
            <v>8.99</v>
          </cell>
          <cell r="F1551">
            <v>226.03</v>
          </cell>
        </row>
        <row r="1552">
          <cell r="A1552" t="str">
            <v>28.20.650</v>
          </cell>
          <cell r="B1552" t="str">
            <v>Puxador duplo em aço inoxidável, para porta de madeira, alumínio ou vidro, de 350 mm</v>
          </cell>
          <cell r="C1552" t="str">
            <v>UN</v>
          </cell>
          <cell r="D1552">
            <v>403.91</v>
          </cell>
          <cell r="E1552">
            <v>79.34</v>
          </cell>
          <cell r="F1552">
            <v>483.25</v>
          </cell>
        </row>
        <row r="1553">
          <cell r="A1553" t="str">
            <v>28.20.655</v>
          </cell>
          <cell r="B1553" t="str">
            <v>Puxador duplo em aço inoxidável de 300 mm, para porta</v>
          </cell>
          <cell r="C1553" t="str">
            <v>UN</v>
          </cell>
          <cell r="D1553">
            <v>131.86000000000001</v>
          </cell>
          <cell r="E1553">
            <v>79.34</v>
          </cell>
          <cell r="F1553">
            <v>211.2</v>
          </cell>
        </row>
        <row r="1554">
          <cell r="A1554" t="str">
            <v>28.20.750</v>
          </cell>
          <cell r="B1554" t="str">
            <v>Capa de proteção para fechadura / ferrolho</v>
          </cell>
          <cell r="C1554" t="str">
            <v>UN</v>
          </cell>
          <cell r="D1554">
            <v>22.27</v>
          </cell>
          <cell r="E1554">
            <v>51.34</v>
          </cell>
          <cell r="F1554">
            <v>73.61</v>
          </cell>
        </row>
        <row r="1555">
          <cell r="A1555" t="str">
            <v>28.20.770</v>
          </cell>
          <cell r="B1555" t="str">
            <v>Trinco de piso para porta em vidro temperado</v>
          </cell>
          <cell r="C1555" t="str">
            <v>UN</v>
          </cell>
          <cell r="D1555">
            <v>48.65</v>
          </cell>
          <cell r="E1555">
            <v>8.99</v>
          </cell>
          <cell r="F1555">
            <v>57.64</v>
          </cell>
        </row>
        <row r="1556">
          <cell r="A1556" t="str">
            <v>28.20.800</v>
          </cell>
          <cell r="B1556" t="str">
            <v>Equipamento automatizador de portas deslizantes para folha dupla</v>
          </cell>
          <cell r="C1556" t="str">
            <v>UN</v>
          </cell>
          <cell r="D1556">
            <v>13428.24</v>
          </cell>
          <cell r="F1556">
            <v>13428.24</v>
          </cell>
        </row>
        <row r="1557">
          <cell r="A1557" t="str">
            <v>28.20.810</v>
          </cell>
          <cell r="B1557" t="str">
            <v>Equipamento automatizador telescópico unilateral de portas deslizantes para folha dupla</v>
          </cell>
          <cell r="C1557" t="str">
            <v>UN</v>
          </cell>
          <cell r="D1557">
            <v>15687.34</v>
          </cell>
          <cell r="F1557">
            <v>15687.34</v>
          </cell>
        </row>
        <row r="1558">
          <cell r="A1558" t="str">
            <v>28.20.820</v>
          </cell>
          <cell r="B1558" t="str">
            <v>Barra antipânico de sobrepor com maçaneta e chave, para porta em vidro de 1 folha</v>
          </cell>
          <cell r="C1558" t="str">
            <v>CJ</v>
          </cell>
          <cell r="D1558">
            <v>470.89</v>
          </cell>
          <cell r="E1558">
            <v>105.78</v>
          </cell>
          <cell r="F1558">
            <v>576.66999999999996</v>
          </cell>
        </row>
        <row r="1559">
          <cell r="A1559" t="str">
            <v>28.20.830</v>
          </cell>
          <cell r="B1559" t="str">
            <v>Barra antipânico de sobrepor com maçaneta e chave, para porta dupla em vidro</v>
          </cell>
          <cell r="C1559" t="str">
            <v>CJ</v>
          </cell>
          <cell r="D1559">
            <v>1185.79</v>
          </cell>
          <cell r="E1559">
            <v>211.56</v>
          </cell>
          <cell r="F1559">
            <v>1397.35</v>
          </cell>
        </row>
        <row r="1560">
          <cell r="A1560" t="str">
            <v>28.20.840</v>
          </cell>
          <cell r="B1560" t="str">
            <v>Barra antipânico para porta dupla com travamentos horizontal e vertical completa, com maçaneta tipo alavanca e chave, para vãos de 1,40 a 1,60 m</v>
          </cell>
          <cell r="C1560" t="str">
            <v>CJ</v>
          </cell>
          <cell r="D1560">
            <v>1227.01</v>
          </cell>
          <cell r="E1560">
            <v>211.56</v>
          </cell>
          <cell r="F1560">
            <v>1438.57</v>
          </cell>
        </row>
        <row r="1561">
          <cell r="A1561" t="str">
            <v>28.20.850</v>
          </cell>
          <cell r="B1561" t="str">
            <v>Barra antipânico para porta dupla com travamentos horizontal e vertical completa, com maçaneta tipo alavanca e chave, para vãos de 1,70 a 2,60 m</v>
          </cell>
          <cell r="C1561" t="str">
            <v>CJ</v>
          </cell>
          <cell r="D1561">
            <v>1311.23</v>
          </cell>
          <cell r="E1561">
            <v>211.56</v>
          </cell>
          <cell r="F1561">
            <v>1522.79</v>
          </cell>
        </row>
        <row r="1562">
          <cell r="A1562" t="str">
            <v>28.20.860</v>
          </cell>
          <cell r="B1562" t="str">
            <v>Veda porta/veda fresta em alumínio branco, com borracha vedante</v>
          </cell>
          <cell r="C1562" t="str">
            <v>M</v>
          </cell>
          <cell r="D1562">
            <v>40.85</v>
          </cell>
          <cell r="E1562">
            <v>12.44</v>
          </cell>
          <cell r="F1562">
            <v>53.29</v>
          </cell>
        </row>
        <row r="1563">
          <cell r="A1563" t="str">
            <v>29</v>
          </cell>
          <cell r="B1563" t="str">
            <v>INSERTE METALICO</v>
          </cell>
        </row>
        <row r="1564">
          <cell r="A1564" t="str">
            <v>29.01</v>
          </cell>
          <cell r="B1564" t="str">
            <v>Cantoneira</v>
          </cell>
        </row>
        <row r="1565">
          <cell r="A1565" t="str">
            <v>29.01.020</v>
          </cell>
          <cell r="B1565" t="str">
            <v>Cantoneira em alumínio perfil sextavado</v>
          </cell>
          <cell r="C1565" t="str">
            <v>M</v>
          </cell>
          <cell r="D1565">
            <v>6.43</v>
          </cell>
          <cell r="E1565">
            <v>16.079999999999998</v>
          </cell>
          <cell r="F1565">
            <v>22.51</v>
          </cell>
        </row>
        <row r="1566">
          <cell r="A1566" t="str">
            <v>29.01.030</v>
          </cell>
          <cell r="B1566" t="str">
            <v>Perfil em alumínio natural</v>
          </cell>
          <cell r="C1566" t="str">
            <v>KG</v>
          </cell>
          <cell r="D1566">
            <v>37.44</v>
          </cell>
          <cell r="E1566">
            <v>71.930000000000007</v>
          </cell>
          <cell r="F1566">
            <v>109.37</v>
          </cell>
        </row>
        <row r="1567">
          <cell r="A1567" t="str">
            <v>29.01.040</v>
          </cell>
          <cell r="B1567" t="str">
            <v>Cantoneira em alumínio perfil ´Y´</v>
          </cell>
          <cell r="C1567" t="str">
            <v>M</v>
          </cell>
          <cell r="D1567">
            <v>8.61</v>
          </cell>
          <cell r="E1567">
            <v>16.079999999999998</v>
          </cell>
          <cell r="F1567">
            <v>24.69</v>
          </cell>
        </row>
        <row r="1568">
          <cell r="A1568" t="str">
            <v>29.01.210</v>
          </cell>
          <cell r="B1568" t="str">
            <v>Cantoneira em aço galvanizado</v>
          </cell>
          <cell r="C1568" t="str">
            <v>KG</v>
          </cell>
          <cell r="D1568">
            <v>15.15</v>
          </cell>
          <cell r="E1568">
            <v>16.079999999999998</v>
          </cell>
          <cell r="F1568">
            <v>31.23</v>
          </cell>
        </row>
        <row r="1569">
          <cell r="A1569" t="str">
            <v>29.01.230</v>
          </cell>
          <cell r="B1569" t="str">
            <v>Cantoneira e perfis em ferro</v>
          </cell>
          <cell r="C1569" t="str">
            <v>KG</v>
          </cell>
          <cell r="D1569">
            <v>9.86</v>
          </cell>
          <cell r="E1569">
            <v>16.079999999999998</v>
          </cell>
          <cell r="F1569">
            <v>25.94</v>
          </cell>
        </row>
        <row r="1570">
          <cell r="A1570" t="str">
            <v>29.03</v>
          </cell>
          <cell r="B1570" t="str">
            <v>Cabos e cordoalhas</v>
          </cell>
        </row>
        <row r="1571">
          <cell r="A1571" t="str">
            <v>29.03.010</v>
          </cell>
          <cell r="B1571" t="str">
            <v>Cabo em aço galvanizado com alma de aço, diâmetro de 3/16´ (4,76 mm)</v>
          </cell>
          <cell r="C1571" t="str">
            <v>M</v>
          </cell>
          <cell r="D1571">
            <v>9.2200000000000006</v>
          </cell>
          <cell r="E1571">
            <v>13.59</v>
          </cell>
          <cell r="F1571">
            <v>22.81</v>
          </cell>
        </row>
        <row r="1572">
          <cell r="A1572" t="str">
            <v>29.03.020</v>
          </cell>
          <cell r="B1572" t="str">
            <v>Cabo em aço galvanizado com alma de aço, diâmetro de 5/16´ (7,94 mm)</v>
          </cell>
          <cell r="C1572" t="str">
            <v>M</v>
          </cell>
          <cell r="D1572">
            <v>12.98</v>
          </cell>
          <cell r="E1572">
            <v>13.59</v>
          </cell>
          <cell r="F1572">
            <v>26.57</v>
          </cell>
        </row>
        <row r="1573">
          <cell r="A1573" t="str">
            <v>29.03.030</v>
          </cell>
          <cell r="B1573" t="str">
            <v>Cordoalha de aço galvanizado, diâmetro de 1/4´ (6,35 mm)</v>
          </cell>
          <cell r="C1573" t="str">
            <v>M</v>
          </cell>
          <cell r="D1573">
            <v>10.16</v>
          </cell>
          <cell r="E1573">
            <v>13.59</v>
          </cell>
          <cell r="F1573">
            <v>23.75</v>
          </cell>
        </row>
        <row r="1574">
          <cell r="A1574" t="str">
            <v>29.03.040</v>
          </cell>
          <cell r="B1574" t="str">
            <v>Cabo em aço galvanizado com alma de aço, diâmetro de 3/8´ (9,52 mm)</v>
          </cell>
          <cell r="C1574" t="str">
            <v>M</v>
          </cell>
          <cell r="D1574">
            <v>17.690000000000001</v>
          </cell>
          <cell r="E1574">
            <v>13.59</v>
          </cell>
          <cell r="F1574">
            <v>31.28</v>
          </cell>
        </row>
        <row r="1575">
          <cell r="A1575" t="str">
            <v>29.20</v>
          </cell>
          <cell r="B1575" t="str">
            <v>Reparos, conservacoes e complementos - GRUPO 29</v>
          </cell>
        </row>
        <row r="1576">
          <cell r="A1576" t="str">
            <v>29.20.030</v>
          </cell>
          <cell r="B1576" t="str">
            <v>Alumínio liso para complementos e reparos</v>
          </cell>
          <cell r="C1576" t="str">
            <v>KG</v>
          </cell>
          <cell r="D1576">
            <v>57.61</v>
          </cell>
          <cell r="E1576">
            <v>16.47</v>
          </cell>
          <cell r="F1576">
            <v>74.08</v>
          </cell>
        </row>
        <row r="1577">
          <cell r="A1577" t="str">
            <v>30</v>
          </cell>
          <cell r="B1577" t="str">
            <v>ACESSIBILIDADE</v>
          </cell>
        </row>
        <row r="1578">
          <cell r="A1578" t="str">
            <v>30.01</v>
          </cell>
          <cell r="B1578" t="str">
            <v>Barra de apoio</v>
          </cell>
        </row>
        <row r="1579">
          <cell r="A1579" t="str">
            <v>30.01.010</v>
          </cell>
          <cell r="B1579" t="str">
            <v>Barra de apoio reta, para pessoas com mobilidade reduzida, em tubo de aço inoxidável de 1 1/2´</v>
          </cell>
          <cell r="C1579" t="str">
            <v>M</v>
          </cell>
          <cell r="D1579">
            <v>195.01</v>
          </cell>
          <cell r="E1579">
            <v>13.59</v>
          </cell>
          <cell r="F1579">
            <v>208.6</v>
          </cell>
        </row>
        <row r="1580">
          <cell r="A1580" t="str">
            <v>30.01.020</v>
          </cell>
          <cell r="B1580" t="str">
            <v>Barra de apoio reta, para pessoas com mobilidade reduzida, em tubo de aço inoxidável de 1 1/2´ x 500 mm</v>
          </cell>
          <cell r="C1580" t="str">
            <v>UN</v>
          </cell>
          <cell r="D1580">
            <v>133.99</v>
          </cell>
          <cell r="E1580">
            <v>13.59</v>
          </cell>
          <cell r="F1580">
            <v>147.58000000000001</v>
          </cell>
        </row>
        <row r="1581">
          <cell r="A1581" t="str">
            <v>30.01.030</v>
          </cell>
          <cell r="B1581" t="str">
            <v>Barra de apoio reta, para pessoas com mobilidade reduzida, em tubo de aço inoxidável de 1 1/2´ x 800 mm</v>
          </cell>
          <cell r="C1581" t="str">
            <v>UN</v>
          </cell>
          <cell r="D1581">
            <v>162.51</v>
          </cell>
          <cell r="E1581">
            <v>13.59</v>
          </cell>
          <cell r="F1581">
            <v>176.1</v>
          </cell>
        </row>
        <row r="1582">
          <cell r="A1582" t="str">
            <v>30.01.050</v>
          </cell>
          <cell r="B1582" t="str">
            <v>Barra de apoio em ângulo de 90°, para pessoas com mobilidade reduzida, em tubo de aço inoxidável de 1 1/2´ x 800 x 800 mm</v>
          </cell>
          <cell r="C1582" t="str">
            <v>UN</v>
          </cell>
          <cell r="D1582">
            <v>352.18</v>
          </cell>
          <cell r="E1582">
            <v>13.59</v>
          </cell>
          <cell r="F1582">
            <v>365.77</v>
          </cell>
        </row>
        <row r="1583">
          <cell r="A1583" t="str">
            <v>30.01.061</v>
          </cell>
          <cell r="B1583" t="str">
            <v>Barra de apoio lateral para lavatório, para pessoas com mobilidade reduzida, em tubo de aço inoxidável de 1.1/4", comprimento 25 a 30 cm</v>
          </cell>
          <cell r="C1583" t="str">
            <v>UN</v>
          </cell>
          <cell r="D1583">
            <v>164.57</v>
          </cell>
          <cell r="E1583">
            <v>13.59</v>
          </cell>
          <cell r="F1583">
            <v>178.16</v>
          </cell>
        </row>
        <row r="1584">
          <cell r="A1584" t="str">
            <v>30.01.080</v>
          </cell>
          <cell r="B1584" t="str">
            <v>Barra de apoio reta, para pessoas com mobilidade reduzida, em tubo de alumínio, comprimento de 800 mm, acabamento com pintura epóxi</v>
          </cell>
          <cell r="C1584" t="str">
            <v>UN</v>
          </cell>
          <cell r="D1584">
            <v>143.28</v>
          </cell>
          <cell r="E1584">
            <v>13.59</v>
          </cell>
          <cell r="F1584">
            <v>156.87</v>
          </cell>
        </row>
        <row r="1585">
          <cell r="A1585" t="str">
            <v>30.01.090</v>
          </cell>
          <cell r="B1585" t="str">
            <v>Barra de apoio em ângulo de 90°, para pessoas com mobilidade reduzida, em tubo de alumínio de 800 x 800 mm, acabamento com pintura epóxi</v>
          </cell>
          <cell r="C1585" t="str">
            <v>UN</v>
          </cell>
          <cell r="D1585">
            <v>319.19</v>
          </cell>
          <cell r="E1585">
            <v>13.59</v>
          </cell>
          <cell r="F1585">
            <v>332.78</v>
          </cell>
        </row>
        <row r="1586">
          <cell r="A1586" t="str">
            <v>30.01.110</v>
          </cell>
          <cell r="B1586" t="str">
            <v>Barra de proteção para sifão, para pessoas com mobilidade reduzida, em tubo de alumínio, acabamento com pintura epóxi</v>
          </cell>
          <cell r="C1586" t="str">
            <v>UN</v>
          </cell>
          <cell r="D1586">
            <v>255.86</v>
          </cell>
          <cell r="E1586">
            <v>13.59</v>
          </cell>
          <cell r="F1586">
            <v>269.45</v>
          </cell>
        </row>
        <row r="1587">
          <cell r="A1587" t="str">
            <v>30.01.120</v>
          </cell>
          <cell r="B1587" t="str">
            <v>Barra de apoio reta, para pessoas com mobilidade reduzida, em tubo de aço inoxidável de 1 1/4´ x 400 mm</v>
          </cell>
          <cell r="C1587" t="str">
            <v>UN</v>
          </cell>
          <cell r="D1587">
            <v>147.13999999999999</v>
          </cell>
          <cell r="E1587">
            <v>13.59</v>
          </cell>
          <cell r="F1587">
            <v>160.72999999999999</v>
          </cell>
        </row>
        <row r="1588">
          <cell r="A1588" t="str">
            <v>30.01.130</v>
          </cell>
          <cell r="B1588" t="str">
            <v>Barra de proteção para lavatório, para pessoas com mobilidade reduzida, em tubo de alumínio acabamento com pintura epóxi</v>
          </cell>
          <cell r="C1588" t="str">
            <v>UN</v>
          </cell>
          <cell r="D1588">
            <v>393.43</v>
          </cell>
          <cell r="E1588">
            <v>22.66</v>
          </cell>
          <cell r="F1588">
            <v>416.09</v>
          </cell>
        </row>
        <row r="1589">
          <cell r="A1589" t="str">
            <v>30.03</v>
          </cell>
          <cell r="B1589" t="str">
            <v>Aparelhos eletricos, hidraulicos e a gas</v>
          </cell>
        </row>
        <row r="1590">
          <cell r="A1590" t="str">
            <v>30.03.032</v>
          </cell>
          <cell r="B1590" t="str">
            <v>Purificador de pressão elétrico em chapa eletrozincado pré-pintada e tampo em aço inoxidável, capacidade de refrigeração de 2,75 l/h</v>
          </cell>
          <cell r="C1590" t="str">
            <v>UN</v>
          </cell>
          <cell r="D1590">
            <v>2776.54</v>
          </cell>
          <cell r="E1590">
            <v>70.680000000000007</v>
          </cell>
          <cell r="F1590">
            <v>2847.22</v>
          </cell>
        </row>
        <row r="1591">
          <cell r="A1591" t="str">
            <v>30.03.042</v>
          </cell>
          <cell r="B1591" t="str">
            <v>Purificador de pressão elétrico em chapa eletrozincado pré-pintada e tampo em aço inoxidável, capacidade de refrigeração de 7,2 l/h</v>
          </cell>
          <cell r="C1591" t="str">
            <v>UN</v>
          </cell>
          <cell r="D1591">
            <v>3754.55</v>
          </cell>
          <cell r="E1591">
            <v>70.680000000000007</v>
          </cell>
          <cell r="F1591">
            <v>3825.23</v>
          </cell>
        </row>
        <row r="1592">
          <cell r="A1592" t="str">
            <v>30.04</v>
          </cell>
          <cell r="B1592" t="str">
            <v>Revestimento</v>
          </cell>
        </row>
        <row r="1593">
          <cell r="A1593" t="str">
            <v>30.04.010</v>
          </cell>
          <cell r="B1593" t="str">
            <v>Revestimento sintético de borracha ou PVC colorido, para sinalização tátil de alerta / direcional - assentamento argamassado</v>
          </cell>
          <cell r="C1593" t="str">
            <v>M2</v>
          </cell>
          <cell r="D1593">
            <v>374.02</v>
          </cell>
          <cell r="E1593">
            <v>24.91</v>
          </cell>
          <cell r="F1593">
            <v>398.93</v>
          </cell>
        </row>
        <row r="1594">
          <cell r="A1594" t="str">
            <v>30.04.020</v>
          </cell>
          <cell r="B1594" t="str">
            <v>Revestimento sintético de borracha ou PVC colorido, para sinalização tátil de alerta / direcional - colado</v>
          </cell>
          <cell r="C1594" t="str">
            <v>M2</v>
          </cell>
          <cell r="D1594">
            <v>187.33</v>
          </cell>
          <cell r="E1594">
            <v>10.42</v>
          </cell>
          <cell r="F1594">
            <v>197.75</v>
          </cell>
        </row>
        <row r="1595">
          <cell r="A1595" t="str">
            <v>30.04.030</v>
          </cell>
          <cell r="B1595" t="str">
            <v>Piso em ladrilho hidráulico podotátil várias cores (25x25cm), assentado com argamassa mista</v>
          </cell>
          <cell r="C1595" t="str">
            <v>M2</v>
          </cell>
          <cell r="D1595">
            <v>104.84</v>
          </cell>
          <cell r="E1595">
            <v>29.23</v>
          </cell>
          <cell r="F1595">
            <v>134.07</v>
          </cell>
        </row>
        <row r="1596">
          <cell r="A1596" t="str">
            <v>30.04.034</v>
          </cell>
          <cell r="B1596" t="str">
            <v>Piso em ladrilho hidráulico podotátil várias cores, assentado com argamassa mista</v>
          </cell>
          <cell r="C1596" t="str">
            <v>M2</v>
          </cell>
          <cell r="D1596">
            <v>145.01</v>
          </cell>
          <cell r="E1596">
            <v>29.23</v>
          </cell>
          <cell r="F1596">
            <v>174.24</v>
          </cell>
        </row>
        <row r="1597">
          <cell r="A1597" t="str">
            <v>30.04.040</v>
          </cell>
          <cell r="B1597" t="str">
            <v>Faixa em policarbonato para sinalização visual fotoluminescente, para degraus, comprimento de 20 cm</v>
          </cell>
          <cell r="C1597" t="str">
            <v>UN</v>
          </cell>
          <cell r="D1597">
            <v>4.7</v>
          </cell>
          <cell r="E1597">
            <v>1.59</v>
          </cell>
          <cell r="F1597">
            <v>6.29</v>
          </cell>
        </row>
        <row r="1598">
          <cell r="A1598" t="str">
            <v>30.04.060</v>
          </cell>
          <cell r="B1598" t="str">
            <v>Revestimento em chapa de aço inoxidável para proteção de portas, altura de 40 cm</v>
          </cell>
          <cell r="C1598" t="str">
            <v>M</v>
          </cell>
          <cell r="D1598">
            <v>559.36</v>
          </cell>
          <cell r="F1598">
            <v>559.36</v>
          </cell>
        </row>
        <row r="1599">
          <cell r="A1599" t="str">
            <v>30.04.070</v>
          </cell>
          <cell r="B1599" t="str">
            <v>Rejuntamento de piso em ladrilho hidráulico (25x25cm) com argamassa industrializada para rejunte, juntas de 2 mm</v>
          </cell>
          <cell r="C1599" t="str">
            <v>M2</v>
          </cell>
          <cell r="D1599">
            <v>6.35</v>
          </cell>
          <cell r="E1599">
            <v>10.31</v>
          </cell>
          <cell r="F1599">
            <v>16.66</v>
          </cell>
        </row>
        <row r="1600">
          <cell r="A1600" t="str">
            <v>30.04.090</v>
          </cell>
          <cell r="B1600" t="str">
            <v>Sinalização visual de degraus com pintura esmalte epóxi, comprimento de 20 cm</v>
          </cell>
          <cell r="C1600" t="str">
            <v>UN</v>
          </cell>
          <cell r="D1600">
            <v>0.6</v>
          </cell>
          <cell r="E1600">
            <v>16.579999999999998</v>
          </cell>
          <cell r="F1600">
            <v>17.18</v>
          </cell>
        </row>
        <row r="1601">
          <cell r="A1601" t="str">
            <v>30.04.100</v>
          </cell>
          <cell r="B1601" t="str">
            <v>Piso tátil de concreto intertravado alerta / direcional, espessura de 6 cm, com rejunte em areia</v>
          </cell>
          <cell r="C1601" t="str">
            <v>M2</v>
          </cell>
          <cell r="D1601">
            <v>128.33000000000001</v>
          </cell>
          <cell r="E1601">
            <v>16.14</v>
          </cell>
          <cell r="F1601">
            <v>144.47</v>
          </cell>
        </row>
        <row r="1602">
          <cell r="A1602" t="str">
            <v>30.06</v>
          </cell>
          <cell r="B1602" t="str">
            <v>Comunicacao visual e sonora</v>
          </cell>
        </row>
        <row r="1603">
          <cell r="A1603" t="str">
            <v>30.06.010</v>
          </cell>
          <cell r="B1603" t="str">
            <v>Placa para sinalização tátil (início ou final) em braile para corrimão</v>
          </cell>
          <cell r="C1603" t="str">
            <v>UN</v>
          </cell>
          <cell r="D1603">
            <v>10.89</v>
          </cell>
          <cell r="E1603">
            <v>1.59</v>
          </cell>
          <cell r="F1603">
            <v>12.48</v>
          </cell>
        </row>
        <row r="1604">
          <cell r="A1604" t="str">
            <v>30.06.020</v>
          </cell>
          <cell r="B1604" t="str">
            <v>Placa para sinalização tátil (pavimento) em braile para corrimão</v>
          </cell>
          <cell r="C1604" t="str">
            <v>UN</v>
          </cell>
          <cell r="D1604">
            <v>11.04</v>
          </cell>
          <cell r="E1604">
            <v>1.59</v>
          </cell>
          <cell r="F1604">
            <v>12.63</v>
          </cell>
        </row>
        <row r="1605">
          <cell r="A1605" t="str">
            <v>30.06.050</v>
          </cell>
          <cell r="B1605" t="str">
            <v>Tinta acrílica para sinalização visual de piso, com acabamento microtexturizado e antiderrapante</v>
          </cell>
          <cell r="C1605" t="str">
            <v>M</v>
          </cell>
          <cell r="D1605">
            <v>42.63</v>
          </cell>
          <cell r="E1605">
            <v>25.12</v>
          </cell>
          <cell r="F1605">
            <v>67.75</v>
          </cell>
        </row>
        <row r="1606">
          <cell r="A1606" t="str">
            <v>30.06.061</v>
          </cell>
          <cell r="B1606" t="str">
            <v>Sistema de alarme PNE com indicador audiovisual, para pessoas com mobilidade reduzida ou cadeirante</v>
          </cell>
          <cell r="C1606" t="str">
            <v>CJ</v>
          </cell>
          <cell r="D1606">
            <v>256.70999999999998</v>
          </cell>
          <cell r="E1606">
            <v>25.12</v>
          </cell>
          <cell r="F1606">
            <v>281.83</v>
          </cell>
        </row>
        <row r="1607">
          <cell r="A1607" t="str">
            <v>30.06.064</v>
          </cell>
          <cell r="B1607" t="str">
            <v>Sistema de alarme PNE com indicador audiovisual, sistema sem fio (Wireless), para pessoas com mobilidade reduzida ou cadeirante</v>
          </cell>
          <cell r="C1607" t="str">
            <v>CJ</v>
          </cell>
          <cell r="D1607">
            <v>670.49</v>
          </cell>
          <cell r="E1607">
            <v>25.12</v>
          </cell>
          <cell r="F1607">
            <v>695.61</v>
          </cell>
        </row>
        <row r="1608">
          <cell r="A1608" t="str">
            <v>30.06.080</v>
          </cell>
          <cell r="B1608" t="str">
            <v>Placa de identificação em alumínio para WC, com desenho universal de acessibilidade</v>
          </cell>
          <cell r="C1608" t="str">
            <v>UN</v>
          </cell>
          <cell r="D1608">
            <v>32.44</v>
          </cell>
          <cell r="E1608">
            <v>4.09</v>
          </cell>
          <cell r="F1608">
            <v>36.53</v>
          </cell>
        </row>
        <row r="1609">
          <cell r="A1609" t="str">
            <v>30.06.090</v>
          </cell>
          <cell r="B1609" t="str">
            <v>Placa de identificação para estacionamento, com desenho universal de acessibilidade, tipo pedestal</v>
          </cell>
          <cell r="C1609" t="str">
            <v>UN</v>
          </cell>
          <cell r="D1609">
            <v>834.2</v>
          </cell>
          <cell r="E1609">
            <v>5.1100000000000003</v>
          </cell>
          <cell r="F1609">
            <v>839.31</v>
          </cell>
        </row>
        <row r="1610">
          <cell r="A1610" t="str">
            <v>30.06.100</v>
          </cell>
          <cell r="B1610" t="str">
            <v>Sinalização com pictograma para vaga de estacionamento</v>
          </cell>
          <cell r="C1610" t="str">
            <v>UN</v>
          </cell>
          <cell r="D1610">
            <v>147.02000000000001</v>
          </cell>
          <cell r="E1610">
            <v>87.92</v>
          </cell>
          <cell r="F1610">
            <v>234.94</v>
          </cell>
        </row>
        <row r="1611">
          <cell r="A1611" t="str">
            <v>30.06.110</v>
          </cell>
          <cell r="B1611" t="str">
            <v>Sinalização com pictograma para vaga de estacionamento, com faixas demarcatórias</v>
          </cell>
          <cell r="C1611" t="str">
            <v>UN</v>
          </cell>
          <cell r="D1611">
            <v>307.36</v>
          </cell>
          <cell r="E1611">
            <v>200.96</v>
          </cell>
          <cell r="F1611">
            <v>508.32</v>
          </cell>
        </row>
        <row r="1612">
          <cell r="A1612" t="str">
            <v>30.06.124</v>
          </cell>
          <cell r="B1612" t="str">
            <v>Sinalização com pictograma autoadesivo em policarbonato para piso 80 cm x 120 cm - área de resgate</v>
          </cell>
          <cell r="C1612" t="str">
            <v>UN</v>
          </cell>
          <cell r="D1612">
            <v>203.31</v>
          </cell>
          <cell r="E1612">
            <v>22.66</v>
          </cell>
          <cell r="F1612">
            <v>225.97</v>
          </cell>
        </row>
        <row r="1613">
          <cell r="A1613" t="str">
            <v>30.06.132</v>
          </cell>
          <cell r="B1613" t="str">
            <v>Placa de sinalização tátil em poliestireno com alto relevo em braile, para identificação de pavimentos</v>
          </cell>
          <cell r="C1613" t="str">
            <v>UN</v>
          </cell>
          <cell r="D1613">
            <v>27.48</v>
          </cell>
          <cell r="E1613">
            <v>4.09</v>
          </cell>
          <cell r="F1613">
            <v>31.57</v>
          </cell>
        </row>
        <row r="1614">
          <cell r="A1614" t="str">
            <v>30.08</v>
          </cell>
          <cell r="B1614" t="str">
            <v>Aparelhos sanitarios</v>
          </cell>
        </row>
        <row r="1615">
          <cell r="A1615" t="str">
            <v>30.08.030</v>
          </cell>
          <cell r="B1615" t="str">
            <v>Assento articulado para banho, em alumínio com pintura epóxi de 700 x 450 mm</v>
          </cell>
          <cell r="C1615" t="str">
            <v>UN</v>
          </cell>
          <cell r="D1615">
            <v>773.18</v>
          </cell>
          <cell r="E1615">
            <v>5.1100000000000003</v>
          </cell>
          <cell r="F1615">
            <v>778.29</v>
          </cell>
        </row>
        <row r="1616">
          <cell r="A1616" t="str">
            <v>30.08.040</v>
          </cell>
          <cell r="B1616" t="str">
            <v>Lavatório de louça para canto sem coluna para pessoas com mobilidade reduzida</v>
          </cell>
          <cell r="C1616" t="str">
            <v>UN</v>
          </cell>
          <cell r="D1616">
            <v>1611.53</v>
          </cell>
          <cell r="E1616">
            <v>70.680000000000007</v>
          </cell>
          <cell r="F1616">
            <v>1682.21</v>
          </cell>
        </row>
        <row r="1617">
          <cell r="A1617" t="str">
            <v>30.08.050</v>
          </cell>
          <cell r="B1617" t="str">
            <v>Trocador acessível em MDF com revestimento em laminado melamínico de 180x80 cm</v>
          </cell>
          <cell r="C1617" t="str">
            <v>UN</v>
          </cell>
          <cell r="D1617">
            <v>2539.02</v>
          </cell>
          <cell r="E1617">
            <v>368.54</v>
          </cell>
          <cell r="F1617">
            <v>2907.56</v>
          </cell>
        </row>
        <row r="1618">
          <cell r="A1618" t="str">
            <v>30.08.060</v>
          </cell>
          <cell r="B1618" t="str">
            <v>Bacia sifonada de louça para pessoas com mobilidade reduzida - capacidade de 6 litros</v>
          </cell>
          <cell r="C1618" t="str">
            <v>UN</v>
          </cell>
          <cell r="D1618">
            <v>1141.18</v>
          </cell>
          <cell r="E1618">
            <v>60.46</v>
          </cell>
          <cell r="F1618">
            <v>1201.6400000000001</v>
          </cell>
        </row>
        <row r="1619">
          <cell r="A1619" t="str">
            <v>30.14</v>
          </cell>
          <cell r="B1619" t="str">
            <v>Elevador e plataforma</v>
          </cell>
        </row>
        <row r="1620">
          <cell r="A1620" t="str">
            <v>30.14.030</v>
          </cell>
          <cell r="B1620" t="str">
            <v>Plataforma para elevação até 1,00m, nas dimensões de 900x1400mm, capacidade de 250kg - percurso até 1,00m de altura</v>
          </cell>
          <cell r="C1620" t="str">
            <v>CJ</v>
          </cell>
          <cell r="D1620">
            <v>27263.48</v>
          </cell>
          <cell r="F1620">
            <v>27263.48</v>
          </cell>
        </row>
        <row r="1621">
          <cell r="A1621" t="str">
            <v>30.14.040</v>
          </cell>
          <cell r="B1621" t="str">
            <v>Plataforma para elevação até 2,00m, nas dimensões de 900x1400mm, capacidade de 250kg - percurso superior a 1,00m de altura</v>
          </cell>
          <cell r="C1621" t="str">
            <v>CJ</v>
          </cell>
          <cell r="D1621">
            <v>28100.36</v>
          </cell>
          <cell r="F1621">
            <v>28100.36</v>
          </cell>
        </row>
        <row r="1622">
          <cell r="A1622" t="str">
            <v>30.14.060</v>
          </cell>
          <cell r="B1622" t="str">
            <v>Plataforma para elevacao até 4,00m, nas dimensões de 1100x1400mm, capacidade de 325kg</v>
          </cell>
          <cell r="C1622" t="str">
            <v>CJ</v>
          </cell>
          <cell r="D1622">
            <v>60180</v>
          </cell>
          <cell r="F1622">
            <v>60180</v>
          </cell>
        </row>
        <row r="1623">
          <cell r="A1623" t="str">
            <v>32</v>
          </cell>
          <cell r="B1623" t="str">
            <v>IMPERMEABILIZACAO, PROTECAO E JUNTA</v>
          </cell>
        </row>
        <row r="1624">
          <cell r="A1624" t="str">
            <v>32.06</v>
          </cell>
          <cell r="B1624" t="str">
            <v>Isolamentos termicos / acusticos</v>
          </cell>
        </row>
        <row r="1625">
          <cell r="A1625" t="str">
            <v>32.06.010</v>
          </cell>
          <cell r="B1625" t="str">
            <v>Lã de vidro e/ou lã de rocha com espessura de 1´</v>
          </cell>
          <cell r="C1625" t="str">
            <v>M2</v>
          </cell>
          <cell r="D1625">
            <v>17.809999999999999</v>
          </cell>
          <cell r="E1625">
            <v>4.09</v>
          </cell>
          <cell r="F1625">
            <v>21.9</v>
          </cell>
        </row>
        <row r="1626">
          <cell r="A1626" t="str">
            <v>32.06.030</v>
          </cell>
          <cell r="B1626" t="str">
            <v>Lã de vidro e/ou lã de rocha com espessura de 2´</v>
          </cell>
          <cell r="C1626" t="str">
            <v>M2</v>
          </cell>
          <cell r="D1626">
            <v>31.19</v>
          </cell>
          <cell r="E1626">
            <v>4.09</v>
          </cell>
          <cell r="F1626">
            <v>35.28</v>
          </cell>
        </row>
        <row r="1627">
          <cell r="A1627" t="str">
            <v>32.06.120</v>
          </cell>
          <cell r="B1627" t="str">
            <v>Argila expandida</v>
          </cell>
          <cell r="C1627" t="str">
            <v>M3</v>
          </cell>
          <cell r="D1627">
            <v>666.05</v>
          </cell>
          <cell r="E1627">
            <v>57.23</v>
          </cell>
          <cell r="F1627">
            <v>723.28</v>
          </cell>
        </row>
        <row r="1628">
          <cell r="A1628" t="str">
            <v>32.06.130</v>
          </cell>
          <cell r="B1628" t="str">
            <v>Espuma flexível de poliuretano poliéter/poliéster para absorção acústica, espessura de 50 mm</v>
          </cell>
          <cell r="C1628" t="str">
            <v>M2</v>
          </cell>
          <cell r="D1628">
            <v>175.69</v>
          </cell>
          <cell r="E1628">
            <v>7.52</v>
          </cell>
          <cell r="F1628">
            <v>183.21</v>
          </cell>
        </row>
        <row r="1629">
          <cell r="A1629" t="str">
            <v>32.06.151</v>
          </cell>
          <cell r="B1629" t="str">
            <v>Lâmina refletiva revestida com dupla face em alumínio, dupla malha de reforço e laminação entre camadas, para isolação térmica</v>
          </cell>
          <cell r="C1629" t="str">
            <v>M2</v>
          </cell>
          <cell r="D1629">
            <v>20.149999999999999</v>
          </cell>
          <cell r="E1629">
            <v>11.1</v>
          </cell>
          <cell r="F1629">
            <v>31.25</v>
          </cell>
        </row>
        <row r="1630">
          <cell r="A1630" t="str">
            <v>32.06.231</v>
          </cell>
          <cell r="B1630" t="str">
            <v>Película de controle solar refletiva na cor prata, aplicado em vidros</v>
          </cell>
          <cell r="C1630" t="str">
            <v>M2</v>
          </cell>
          <cell r="D1630">
            <v>83.03</v>
          </cell>
          <cell r="F1630">
            <v>83.03</v>
          </cell>
        </row>
        <row r="1631">
          <cell r="A1631" t="str">
            <v>32.06.240</v>
          </cell>
          <cell r="B1631" t="str">
            <v>Película adesiva jateada para vidros - uso interno</v>
          </cell>
          <cell r="C1631" t="str">
            <v>M2</v>
          </cell>
          <cell r="D1631">
            <v>19.57</v>
          </cell>
          <cell r="E1631">
            <v>35.17</v>
          </cell>
          <cell r="F1631">
            <v>54.74</v>
          </cell>
        </row>
        <row r="1632">
          <cell r="A1632" t="str">
            <v>32.06.380</v>
          </cell>
          <cell r="B1632" t="str">
            <v>Isolamento acústico em placas de espuma semirrígida, com uma camada de manta HD, espessura de 50 mm</v>
          </cell>
          <cell r="C1632" t="str">
            <v>M2</v>
          </cell>
          <cell r="D1632">
            <v>1397.54</v>
          </cell>
          <cell r="F1632">
            <v>1397.54</v>
          </cell>
        </row>
        <row r="1633">
          <cell r="A1633" t="str">
            <v>32.06.396</v>
          </cell>
          <cell r="B1633" t="str">
            <v>Manta termoacústica em fibra cerâmica aluminizada, espessura de 38 mm</v>
          </cell>
          <cell r="C1633" t="str">
            <v>M2</v>
          </cell>
          <cell r="D1633">
            <v>83.88</v>
          </cell>
          <cell r="E1633">
            <v>30.14</v>
          </cell>
          <cell r="F1633">
            <v>114.02</v>
          </cell>
        </row>
        <row r="1634">
          <cell r="A1634" t="str">
            <v>32.06.400</v>
          </cell>
          <cell r="B1634" t="str">
            <v>Isolamento acústico em placas de espuma semirrígida incombustível, com superfície em cunhas anecóicas, espessura de 50 mm</v>
          </cell>
          <cell r="C1634" t="str">
            <v>M2</v>
          </cell>
          <cell r="D1634">
            <v>603.32000000000005</v>
          </cell>
          <cell r="F1634">
            <v>603.32000000000005</v>
          </cell>
        </row>
        <row r="1635">
          <cell r="A1635" t="str">
            <v>32.07</v>
          </cell>
          <cell r="B1635" t="str">
            <v>Junta de dilatacao</v>
          </cell>
        </row>
        <row r="1636">
          <cell r="A1636" t="str">
            <v>32.07.040</v>
          </cell>
          <cell r="B1636" t="str">
            <v>Junta plástica de 3/4´ x 1/8´</v>
          </cell>
          <cell r="C1636" t="str">
            <v>M</v>
          </cell>
          <cell r="D1636">
            <v>1.43</v>
          </cell>
          <cell r="E1636">
            <v>7.45</v>
          </cell>
          <cell r="F1636">
            <v>8.8800000000000008</v>
          </cell>
        </row>
        <row r="1637">
          <cell r="A1637" t="str">
            <v>32.07.060</v>
          </cell>
          <cell r="B1637" t="str">
            <v>Junta de latão bitola de 1/8´</v>
          </cell>
          <cell r="C1637" t="str">
            <v>M</v>
          </cell>
          <cell r="D1637">
            <v>74.42</v>
          </cell>
          <cell r="E1637">
            <v>7.45</v>
          </cell>
          <cell r="F1637">
            <v>81.87</v>
          </cell>
        </row>
        <row r="1638">
          <cell r="A1638" t="str">
            <v>32.07.090</v>
          </cell>
          <cell r="B1638" t="str">
            <v>Junta de dilatação ou vedação com mastique de silicone, 1,0 x 0,5 cm - inclusive guia de apoio em polietileno</v>
          </cell>
          <cell r="C1638" t="str">
            <v>M</v>
          </cell>
          <cell r="D1638">
            <v>9.11</v>
          </cell>
          <cell r="E1638">
            <v>3.11</v>
          </cell>
          <cell r="F1638">
            <v>12.22</v>
          </cell>
        </row>
        <row r="1639">
          <cell r="A1639" t="str">
            <v>32.07.110</v>
          </cell>
          <cell r="B1639" t="str">
            <v>Junta a base de asfalto oxidado a quente</v>
          </cell>
          <cell r="C1639" t="str">
            <v>CM3</v>
          </cell>
          <cell r="D1639">
            <v>0.15</v>
          </cell>
          <cell r="E1639">
            <v>0.06</v>
          </cell>
          <cell r="F1639">
            <v>0.21</v>
          </cell>
        </row>
        <row r="1640">
          <cell r="A1640" t="str">
            <v>32.07.120</v>
          </cell>
          <cell r="B1640" t="str">
            <v>Mangueira plástica flexível para junta de dilatação</v>
          </cell>
          <cell r="C1640" t="str">
            <v>M</v>
          </cell>
          <cell r="D1640">
            <v>6.79</v>
          </cell>
          <cell r="E1640">
            <v>4.97</v>
          </cell>
          <cell r="F1640">
            <v>11.76</v>
          </cell>
        </row>
        <row r="1641">
          <cell r="A1641" t="str">
            <v>32.07.160</v>
          </cell>
          <cell r="B1641" t="str">
            <v>Junta de dilatação elástica a base de poliuretano</v>
          </cell>
          <cell r="C1641" t="str">
            <v>CM3</v>
          </cell>
          <cell r="D1641">
            <v>0.16</v>
          </cell>
          <cell r="E1641">
            <v>0.12</v>
          </cell>
          <cell r="F1641">
            <v>0.28000000000000003</v>
          </cell>
        </row>
        <row r="1642">
          <cell r="A1642" t="str">
            <v>32.07.226</v>
          </cell>
          <cell r="B1642" t="str">
            <v>Selante elástico monocomponente a base de poliuretano (PU) para juntas de dilatação</v>
          </cell>
          <cell r="C1642" t="str">
            <v>M</v>
          </cell>
          <cell r="D1642">
            <v>7.4</v>
          </cell>
          <cell r="E1642">
            <v>0.09</v>
          </cell>
          <cell r="F1642">
            <v>7.49</v>
          </cell>
        </row>
        <row r="1643">
          <cell r="A1643" t="str">
            <v>32.07.230</v>
          </cell>
          <cell r="B1643" t="str">
            <v>Perfil de acabamento com borracha termoplástica vulcanizada contínua flexível, para junta de dilatação de embutir - piso-piso</v>
          </cell>
          <cell r="C1643" t="str">
            <v>M</v>
          </cell>
          <cell r="D1643">
            <v>242.24</v>
          </cell>
          <cell r="E1643">
            <v>4.53</v>
          </cell>
          <cell r="F1643">
            <v>246.77</v>
          </cell>
        </row>
        <row r="1644">
          <cell r="A1644" t="str">
            <v>32.07.240</v>
          </cell>
          <cell r="B1644" t="str">
            <v>Perfil de acabamento com borracha termoplástica vulcanizada contínua flexível, para junta de dilatação de embutir - piso-parede</v>
          </cell>
          <cell r="C1644" t="str">
            <v>M</v>
          </cell>
          <cell r="D1644">
            <v>289.24</v>
          </cell>
          <cell r="E1644">
            <v>4.53</v>
          </cell>
          <cell r="F1644">
            <v>293.77</v>
          </cell>
        </row>
        <row r="1645">
          <cell r="A1645" t="str">
            <v>32.07.250</v>
          </cell>
          <cell r="B1645" t="str">
            <v>Perfil de acabamento com borracha termoplástica vulcanizada contínua flexível, para junta de dilatação de embutir - parede-parede ou forro-forro</v>
          </cell>
          <cell r="C1645" t="str">
            <v>M</v>
          </cell>
          <cell r="D1645">
            <v>113.37</v>
          </cell>
          <cell r="E1645">
            <v>4.53</v>
          </cell>
          <cell r="F1645">
            <v>117.9</v>
          </cell>
        </row>
        <row r="1646">
          <cell r="A1646" t="str">
            <v>32.07.260</v>
          </cell>
          <cell r="B1646" t="str">
            <v>Perfil de acabamento com borracha termoplástica vulcanizada contínua flexível, para junta de dilatação de embutir - parede-parede ou forro-forro - canto</v>
          </cell>
          <cell r="C1646" t="str">
            <v>M</v>
          </cell>
          <cell r="D1646">
            <v>107.68</v>
          </cell>
          <cell r="E1646">
            <v>4.53</v>
          </cell>
          <cell r="F1646">
            <v>112.21</v>
          </cell>
        </row>
        <row r="1647">
          <cell r="A1647" t="str">
            <v>32.08</v>
          </cell>
          <cell r="B1647" t="str">
            <v>Junta de dilatacao estrutural</v>
          </cell>
        </row>
        <row r="1648">
          <cell r="A1648" t="str">
            <v>32.08.010</v>
          </cell>
          <cell r="B1648" t="str">
            <v>Junta estrutural com poliestireno expandido de alta densidade P-III, espessura de 10 mm</v>
          </cell>
          <cell r="C1648" t="str">
            <v>M2</v>
          </cell>
          <cell r="D1648">
            <v>7.81</v>
          </cell>
          <cell r="E1648">
            <v>3.07</v>
          </cell>
          <cell r="F1648">
            <v>10.88</v>
          </cell>
        </row>
        <row r="1649">
          <cell r="A1649" t="str">
            <v>32.08.030</v>
          </cell>
          <cell r="B1649" t="str">
            <v>Junta estrutural com poliestireno expandido de alta densidade P-III, espessura de 20 mm</v>
          </cell>
          <cell r="C1649" t="str">
            <v>M2</v>
          </cell>
          <cell r="D1649">
            <v>26.03</v>
          </cell>
          <cell r="E1649">
            <v>3.07</v>
          </cell>
          <cell r="F1649">
            <v>29.1</v>
          </cell>
        </row>
        <row r="1650">
          <cell r="A1650" t="str">
            <v>32.08.050</v>
          </cell>
          <cell r="B1650" t="str">
            <v>Junta estrutural com perfilado termoplástico em PVC, perfil O-12</v>
          </cell>
          <cell r="C1650" t="str">
            <v>M</v>
          </cell>
          <cell r="D1650">
            <v>48.85</v>
          </cell>
          <cell r="E1650">
            <v>21.05</v>
          </cell>
          <cell r="F1650">
            <v>69.900000000000006</v>
          </cell>
        </row>
        <row r="1651">
          <cell r="A1651" t="str">
            <v>32.08.060</v>
          </cell>
          <cell r="B1651" t="str">
            <v>Junta estrutural com perfilado termoplástico em PVC, perfil O-22</v>
          </cell>
          <cell r="C1651" t="str">
            <v>M</v>
          </cell>
          <cell r="D1651">
            <v>95.87</v>
          </cell>
          <cell r="E1651">
            <v>21.05</v>
          </cell>
          <cell r="F1651">
            <v>116.92</v>
          </cell>
        </row>
        <row r="1652">
          <cell r="A1652" t="str">
            <v>32.08.070</v>
          </cell>
          <cell r="B1652" t="str">
            <v>Junta estrutural com perfil elastomérico para fissuras, painéis e estruturas em geral, movimentação máxima 15 mm</v>
          </cell>
          <cell r="C1652" t="str">
            <v>M</v>
          </cell>
          <cell r="D1652">
            <v>172.9</v>
          </cell>
          <cell r="F1652">
            <v>172.9</v>
          </cell>
        </row>
        <row r="1653">
          <cell r="A1653" t="str">
            <v>32.08.090</v>
          </cell>
          <cell r="B1653" t="str">
            <v>Junta estrutural com perfil elastomérico para fissuras, painéis e estruturas em geral, movimentação máxima 30 mm</v>
          </cell>
          <cell r="C1653" t="str">
            <v>M</v>
          </cell>
          <cell r="D1653">
            <v>399.7</v>
          </cell>
          <cell r="F1653">
            <v>399.7</v>
          </cell>
        </row>
        <row r="1654">
          <cell r="A1654" t="str">
            <v>32.08.110</v>
          </cell>
          <cell r="B1654" t="str">
            <v>Junta estrutural com perfil elastomérico e lábios poliméricos para obras de arte, movimentação máxima 40 mm</v>
          </cell>
          <cell r="C1654" t="str">
            <v>M</v>
          </cell>
          <cell r="D1654">
            <v>901.58</v>
          </cell>
          <cell r="E1654">
            <v>10.220000000000001</v>
          </cell>
          <cell r="F1654">
            <v>911.8</v>
          </cell>
        </row>
        <row r="1655">
          <cell r="A1655" t="str">
            <v>32.08.130</v>
          </cell>
          <cell r="B1655" t="str">
            <v>Junta estrutural com perfil elastomérico e lábios poliméricos para obras de arte, movimentação máxima 55 mm</v>
          </cell>
          <cell r="C1655" t="str">
            <v>M</v>
          </cell>
          <cell r="D1655">
            <v>1215.8399999999999</v>
          </cell>
          <cell r="E1655">
            <v>10.220000000000001</v>
          </cell>
          <cell r="F1655">
            <v>1226.06</v>
          </cell>
        </row>
        <row r="1656">
          <cell r="A1656" t="str">
            <v>32.08.160</v>
          </cell>
          <cell r="B1656" t="str">
            <v>Junta elástica estrutural de neoprene</v>
          </cell>
          <cell r="C1656" t="str">
            <v>M</v>
          </cell>
          <cell r="D1656">
            <v>176.87</v>
          </cell>
          <cell r="F1656">
            <v>176.87</v>
          </cell>
        </row>
        <row r="1657">
          <cell r="A1657" t="str">
            <v>32.09</v>
          </cell>
          <cell r="B1657" t="str">
            <v>Apoios e afins</v>
          </cell>
        </row>
        <row r="1658">
          <cell r="A1658" t="str">
            <v>32.09.020</v>
          </cell>
          <cell r="B1658" t="str">
            <v>Chapa de aço em bitolas medias</v>
          </cell>
          <cell r="C1658" t="str">
            <v>KG</v>
          </cell>
          <cell r="D1658">
            <v>10.15</v>
          </cell>
          <cell r="E1658">
            <v>13.59</v>
          </cell>
          <cell r="F1658">
            <v>23.74</v>
          </cell>
        </row>
        <row r="1659">
          <cell r="A1659" t="str">
            <v>32.09.040</v>
          </cell>
          <cell r="B1659" t="str">
            <v>Apoio em placa de neoprene fretado</v>
          </cell>
          <cell r="C1659" t="str">
            <v>DM3</v>
          </cell>
          <cell r="D1659">
            <v>196.21</v>
          </cell>
          <cell r="E1659">
            <v>9.06</v>
          </cell>
          <cell r="F1659">
            <v>205.27</v>
          </cell>
        </row>
        <row r="1660">
          <cell r="A1660" t="str">
            <v>32.10</v>
          </cell>
          <cell r="B1660" t="str">
            <v>Envelope de concreto e protecao de tubos</v>
          </cell>
        </row>
        <row r="1661">
          <cell r="A1661" t="str">
            <v>32.10.050</v>
          </cell>
          <cell r="B1661" t="str">
            <v>Proteção anticorrosiva, a base de resina epóxi com alcatrão, para ramais sob a terra, com DN até 1´</v>
          </cell>
          <cell r="C1661" t="str">
            <v>M</v>
          </cell>
          <cell r="D1661">
            <v>4.97</v>
          </cell>
          <cell r="E1661">
            <v>2.76</v>
          </cell>
          <cell r="F1661">
            <v>7.73</v>
          </cell>
        </row>
        <row r="1662">
          <cell r="A1662" t="str">
            <v>32.10.060</v>
          </cell>
          <cell r="B1662" t="str">
            <v>Proteção anticorrosiva, a base de resina epóxi com alcatrão, para ramais sob a terra, com DN acima de 1´ até 2´</v>
          </cell>
          <cell r="C1662" t="str">
            <v>M</v>
          </cell>
          <cell r="D1662">
            <v>9.9700000000000006</v>
          </cell>
          <cell r="E1662">
            <v>5.52</v>
          </cell>
          <cell r="F1662">
            <v>15.49</v>
          </cell>
        </row>
        <row r="1663">
          <cell r="A1663" t="str">
            <v>32.10.070</v>
          </cell>
          <cell r="B1663" t="str">
            <v>Proteção anticorrosiva, a base de resina epóxi com alcatrão, para ramais sob a terra, com DN acima de 2´ até 3´</v>
          </cell>
          <cell r="C1663" t="str">
            <v>M</v>
          </cell>
          <cell r="D1663">
            <v>14.96</v>
          </cell>
          <cell r="E1663">
            <v>8.2799999999999994</v>
          </cell>
          <cell r="F1663">
            <v>23.24</v>
          </cell>
        </row>
        <row r="1664">
          <cell r="A1664" t="str">
            <v>32.10.080</v>
          </cell>
          <cell r="B1664" t="str">
            <v>Proteção anticorrosiva, a base de resina epóxi com alcatrão, para ramais sob a terra, com DN acima de 3´ até 4´</v>
          </cell>
          <cell r="C1664" t="str">
            <v>M</v>
          </cell>
          <cell r="D1664">
            <v>19.95</v>
          </cell>
          <cell r="E1664">
            <v>11.04</v>
          </cell>
          <cell r="F1664">
            <v>30.99</v>
          </cell>
        </row>
        <row r="1665">
          <cell r="A1665" t="str">
            <v>32.10.082</v>
          </cell>
          <cell r="B1665" t="str">
            <v>Proteção anticorrosiva, a base de resina epóxi com alcatrão, para ramais sob a terra, com DN acima de 5´ até 6´</v>
          </cell>
          <cell r="C1665" t="str">
            <v>M</v>
          </cell>
          <cell r="D1665">
            <v>29.95</v>
          </cell>
          <cell r="E1665">
            <v>16.57</v>
          </cell>
          <cell r="F1665">
            <v>46.52</v>
          </cell>
        </row>
        <row r="1666">
          <cell r="A1666" t="str">
            <v>32.10.090</v>
          </cell>
          <cell r="B1666" t="str">
            <v>Proteção anticorrosiva, com fita adesiva, para ramais sob a terra, com DN até 1´</v>
          </cell>
          <cell r="C1666" t="str">
            <v>M</v>
          </cell>
          <cell r="D1666">
            <v>29.35</v>
          </cell>
          <cell r="E1666">
            <v>1.7</v>
          </cell>
          <cell r="F1666">
            <v>31.05</v>
          </cell>
        </row>
        <row r="1667">
          <cell r="A1667" t="str">
            <v>32.10.100</v>
          </cell>
          <cell r="B1667" t="str">
            <v>Proteção anticorrosiva, com fita adesiva, para ramais sob a terra, com DN acima de 1´ até 2´</v>
          </cell>
          <cell r="C1667" t="str">
            <v>M</v>
          </cell>
          <cell r="D1667">
            <v>52.18</v>
          </cell>
          <cell r="E1667">
            <v>2.39</v>
          </cell>
          <cell r="F1667">
            <v>54.57</v>
          </cell>
        </row>
        <row r="1668">
          <cell r="A1668" t="str">
            <v>32.10.110</v>
          </cell>
          <cell r="B1668" t="str">
            <v>Proteção anticorrosiva, com fita adesiva, para ramais sob a terra, com DN acima de 2´ até 3´</v>
          </cell>
          <cell r="C1668" t="str">
            <v>M</v>
          </cell>
          <cell r="D1668">
            <v>74.42</v>
          </cell>
          <cell r="E1668">
            <v>3.07</v>
          </cell>
          <cell r="F1668">
            <v>77.489999999999995</v>
          </cell>
        </row>
        <row r="1669">
          <cell r="A1669" t="str">
            <v>32.11</v>
          </cell>
          <cell r="B1669" t="str">
            <v>Isolante termico para tubos e dutos</v>
          </cell>
        </row>
        <row r="1670">
          <cell r="A1670" t="str">
            <v>32.11.150</v>
          </cell>
          <cell r="B1670" t="str">
            <v>Proteção para isolamento térmico em alumínio</v>
          </cell>
          <cell r="C1670" t="str">
            <v>M2</v>
          </cell>
          <cell r="D1670">
            <v>32.840000000000003</v>
          </cell>
          <cell r="E1670">
            <v>11.55</v>
          </cell>
          <cell r="F1670">
            <v>44.39</v>
          </cell>
        </row>
        <row r="1671">
          <cell r="A1671" t="str">
            <v>32.11.200</v>
          </cell>
          <cell r="B1671" t="str">
            <v>Isolamento térmico em polietileno expandido, espessura de 5 mm, para tubulação de 1/2´ (15 mm)</v>
          </cell>
          <cell r="C1671" t="str">
            <v>M</v>
          </cell>
          <cell r="D1671">
            <v>1.76</v>
          </cell>
          <cell r="E1671">
            <v>11.55</v>
          </cell>
          <cell r="F1671">
            <v>13.31</v>
          </cell>
        </row>
        <row r="1672">
          <cell r="A1672" t="str">
            <v>32.11.210</v>
          </cell>
          <cell r="B1672" t="str">
            <v>Isolamento térmico em polietileno expandido, espessura de 5 mm, para tubulação de 3/4´ (22 mm)</v>
          </cell>
          <cell r="C1672" t="str">
            <v>M</v>
          </cell>
          <cell r="D1672">
            <v>2.67</v>
          </cell>
          <cell r="E1672">
            <v>11.55</v>
          </cell>
          <cell r="F1672">
            <v>14.22</v>
          </cell>
        </row>
        <row r="1673">
          <cell r="A1673" t="str">
            <v>32.11.220</v>
          </cell>
          <cell r="B1673" t="str">
            <v>Isolamento térmico em polietileno expandido, espessura de 5 mm, para tubulação de 1´ (28 mm)</v>
          </cell>
          <cell r="C1673" t="str">
            <v>M</v>
          </cell>
          <cell r="D1673">
            <v>3.15</v>
          </cell>
          <cell r="E1673">
            <v>11.55</v>
          </cell>
          <cell r="F1673">
            <v>14.7</v>
          </cell>
        </row>
        <row r="1674">
          <cell r="A1674" t="str">
            <v>32.11.230</v>
          </cell>
          <cell r="B1674" t="str">
            <v>Isolamento térmico em polietileno expandido, espessura de 10 mm, para tubulação de 1 1/4´ (35 mm)</v>
          </cell>
          <cell r="C1674" t="str">
            <v>M</v>
          </cell>
          <cell r="D1674">
            <v>3.8</v>
          </cell>
          <cell r="E1674">
            <v>11.55</v>
          </cell>
          <cell r="F1674">
            <v>15.35</v>
          </cell>
        </row>
        <row r="1675">
          <cell r="A1675" t="str">
            <v>32.11.240</v>
          </cell>
          <cell r="B1675" t="str">
            <v>Isolamento térmico em polietileno expandido, espessura de 10 mm, para tubulação de 1 1/2´ (42 mm)</v>
          </cell>
          <cell r="C1675" t="str">
            <v>M</v>
          </cell>
          <cell r="D1675">
            <v>5.31</v>
          </cell>
          <cell r="E1675">
            <v>11.55</v>
          </cell>
          <cell r="F1675">
            <v>16.86</v>
          </cell>
        </row>
        <row r="1676">
          <cell r="A1676" t="str">
            <v>32.11.250</v>
          </cell>
          <cell r="B1676" t="str">
            <v>Isolamento térmico em polietileno expandido, espessura de 10 mm, para tubulação de 2´ (54 mm)</v>
          </cell>
          <cell r="C1676" t="str">
            <v>M</v>
          </cell>
          <cell r="D1676">
            <v>9.69</v>
          </cell>
          <cell r="E1676">
            <v>11.55</v>
          </cell>
          <cell r="F1676">
            <v>21.24</v>
          </cell>
        </row>
        <row r="1677">
          <cell r="A1677" t="str">
            <v>32.11.270</v>
          </cell>
          <cell r="B1677" t="str">
            <v>Isolamento térmico em espuma elastomérica, espessura de 9 a 12 mm, para tubulação de 1/4´ (cobre)</v>
          </cell>
          <cell r="C1677" t="str">
            <v>M</v>
          </cell>
          <cell r="D1677">
            <v>6.97</v>
          </cell>
          <cell r="E1677">
            <v>11.55</v>
          </cell>
          <cell r="F1677">
            <v>18.52</v>
          </cell>
        </row>
        <row r="1678">
          <cell r="A1678" t="str">
            <v>32.11.280</v>
          </cell>
          <cell r="B1678" t="str">
            <v>Isolamento térmico em espuma elastomérica, espessura de 9 a 12 mm, para tubulação de 1/2´ (cobre)</v>
          </cell>
          <cell r="C1678" t="str">
            <v>M</v>
          </cell>
          <cell r="D1678">
            <v>7.67</v>
          </cell>
          <cell r="E1678">
            <v>11.55</v>
          </cell>
          <cell r="F1678">
            <v>19.22</v>
          </cell>
        </row>
        <row r="1679">
          <cell r="A1679" t="str">
            <v>32.11.290</v>
          </cell>
          <cell r="B1679" t="str">
            <v>Isolamento térmico em espuma elastomérica, espessura de 9 a 12 mm, para tubulação de 5/8´ (cobre) ou 1/4´ (ferro)</v>
          </cell>
          <cell r="C1679" t="str">
            <v>M</v>
          </cell>
          <cell r="D1679">
            <v>8.26</v>
          </cell>
          <cell r="E1679">
            <v>11.55</v>
          </cell>
          <cell r="F1679">
            <v>19.809999999999999</v>
          </cell>
        </row>
        <row r="1680">
          <cell r="A1680" t="str">
            <v>32.11.300</v>
          </cell>
          <cell r="B1680" t="str">
            <v>Isolamento térmico em espuma elastomérica, espessura de 9 a 12 mm, para tubulação de 1´ (cobre)</v>
          </cell>
          <cell r="C1680" t="str">
            <v>M</v>
          </cell>
          <cell r="D1680">
            <v>9.4499999999999993</v>
          </cell>
          <cell r="E1680">
            <v>11.55</v>
          </cell>
          <cell r="F1680">
            <v>21</v>
          </cell>
        </row>
        <row r="1681">
          <cell r="A1681" t="str">
            <v>32.11.310</v>
          </cell>
          <cell r="B1681" t="str">
            <v>Isolamento térmico em espuma elastomérica, espessura de 19 a 26 mm, para tubulação de 7/8´ (cobre) ou 1/2´ (ferro)</v>
          </cell>
          <cell r="C1681" t="str">
            <v>M</v>
          </cell>
          <cell r="D1681">
            <v>20.56</v>
          </cell>
          <cell r="E1681">
            <v>11.55</v>
          </cell>
          <cell r="F1681">
            <v>32.11</v>
          </cell>
        </row>
        <row r="1682">
          <cell r="A1682" t="str">
            <v>32.11.320</v>
          </cell>
          <cell r="B1682" t="str">
            <v>Isolamento térmico em espuma elastomérica, espessura de 19 a 26 mm, para tubulação de 1 1/8´ (cobre) ou 3/4´ (ferro)</v>
          </cell>
          <cell r="C1682" t="str">
            <v>M</v>
          </cell>
          <cell r="D1682">
            <v>23.64</v>
          </cell>
          <cell r="E1682">
            <v>11.55</v>
          </cell>
          <cell r="F1682">
            <v>35.19</v>
          </cell>
        </row>
        <row r="1683">
          <cell r="A1683" t="str">
            <v>32.11.330</v>
          </cell>
          <cell r="B1683" t="str">
            <v>Isolamento térmico em espuma elastomérica, espessura de 19 a 26 mm, para tubulação de 1 3/8´ (cobre) ou 1´ (ferro)</v>
          </cell>
          <cell r="C1683" t="str">
            <v>M</v>
          </cell>
          <cell r="D1683">
            <v>26.52</v>
          </cell>
          <cell r="E1683">
            <v>11.55</v>
          </cell>
          <cell r="F1683">
            <v>38.07</v>
          </cell>
        </row>
        <row r="1684">
          <cell r="A1684" t="str">
            <v>32.11.340</v>
          </cell>
          <cell r="B1684" t="str">
            <v>Isolamento térmico em espuma elastomérica, espessura de 19 a 26 mm, para tubulação de 1 5/8´ (cobre) ou 1 1/4´ (ferro)</v>
          </cell>
          <cell r="C1684" t="str">
            <v>M</v>
          </cell>
          <cell r="D1684">
            <v>32.299999999999997</v>
          </cell>
          <cell r="E1684">
            <v>11.55</v>
          </cell>
          <cell r="F1684">
            <v>43.85</v>
          </cell>
        </row>
        <row r="1685">
          <cell r="A1685" t="str">
            <v>32.11.350</v>
          </cell>
          <cell r="B1685" t="str">
            <v>Isolamento térmico em espuma elastomérica, espessura de 19 a 26 mm, para tubulação de 1 1/2´ (ferro)</v>
          </cell>
          <cell r="C1685" t="str">
            <v>M</v>
          </cell>
          <cell r="D1685">
            <v>34.14</v>
          </cell>
          <cell r="E1685">
            <v>11.55</v>
          </cell>
          <cell r="F1685">
            <v>45.69</v>
          </cell>
        </row>
        <row r="1686">
          <cell r="A1686" t="str">
            <v>32.11.360</v>
          </cell>
          <cell r="B1686" t="str">
            <v>Isolamento térmico em espuma elastomérica, espessura de 19 a 26 mm, para tubulação de 2´ (ferro)</v>
          </cell>
          <cell r="C1686" t="str">
            <v>M</v>
          </cell>
          <cell r="D1686">
            <v>44.58</v>
          </cell>
          <cell r="E1686">
            <v>11.55</v>
          </cell>
          <cell r="F1686">
            <v>56.13</v>
          </cell>
        </row>
        <row r="1687">
          <cell r="A1687" t="str">
            <v>32.11.370</v>
          </cell>
          <cell r="B1687" t="str">
            <v>Isolamento térmico em espuma elastomérica, espessura de 19 a 26 mm, para tubulação de 2 1/2´ (ferro)</v>
          </cell>
          <cell r="C1687" t="str">
            <v>M</v>
          </cell>
          <cell r="D1687">
            <v>56.08</v>
          </cell>
          <cell r="E1687">
            <v>11.55</v>
          </cell>
          <cell r="F1687">
            <v>67.63</v>
          </cell>
        </row>
        <row r="1688">
          <cell r="A1688" t="str">
            <v>32.11.380</v>
          </cell>
          <cell r="B1688" t="str">
            <v>Isolamento térmico em espuma elastomérica, espessura de 19 a 26 mm, para tubulação de 3 1/2´ (cobre) ou 3´ (ferro)</v>
          </cell>
          <cell r="C1688" t="str">
            <v>M</v>
          </cell>
          <cell r="D1688">
            <v>60.32</v>
          </cell>
          <cell r="E1688">
            <v>11.55</v>
          </cell>
          <cell r="F1688">
            <v>71.87</v>
          </cell>
        </row>
        <row r="1689">
          <cell r="A1689" t="str">
            <v>32.11.390</v>
          </cell>
          <cell r="B1689" t="str">
            <v>Isolamento térmico em espuma elastomérica, espessura de 19 a 26 mm, para tubulação de 4´ (ferro)</v>
          </cell>
          <cell r="C1689" t="str">
            <v>M</v>
          </cell>
          <cell r="D1689">
            <v>98.85</v>
          </cell>
          <cell r="E1689">
            <v>11.55</v>
          </cell>
          <cell r="F1689">
            <v>110.4</v>
          </cell>
        </row>
        <row r="1690">
          <cell r="A1690" t="str">
            <v>32.11.400</v>
          </cell>
          <cell r="B1690" t="str">
            <v>Isolamento térmico em espuma elastomérica, espessura de 19 a 26 mm, para tubulação de 5´ (ferro)</v>
          </cell>
          <cell r="C1690" t="str">
            <v>M</v>
          </cell>
          <cell r="D1690">
            <v>115.07</v>
          </cell>
          <cell r="E1690">
            <v>11.55</v>
          </cell>
          <cell r="F1690">
            <v>126.62</v>
          </cell>
        </row>
        <row r="1691">
          <cell r="A1691" t="str">
            <v>32.11.410</v>
          </cell>
          <cell r="B1691" t="str">
            <v>Isolamento térmico em espuma elastomérica, espessura de 19 a 26 mm, para tubulação de 6´ (ferro)</v>
          </cell>
          <cell r="C1691" t="str">
            <v>M</v>
          </cell>
          <cell r="D1691">
            <v>141.59</v>
          </cell>
          <cell r="E1691">
            <v>11.55</v>
          </cell>
          <cell r="F1691">
            <v>153.13999999999999</v>
          </cell>
        </row>
        <row r="1692">
          <cell r="A1692" t="str">
            <v>32.11.420</v>
          </cell>
          <cell r="B1692" t="str">
            <v>Manta em espuma elastomérica, espessura de 19 a 26 mm, para isolamento térmico de tubulação acima de 6´</v>
          </cell>
          <cell r="C1692" t="str">
            <v>M2</v>
          </cell>
          <cell r="D1692">
            <v>194.12</v>
          </cell>
          <cell r="E1692">
            <v>21.2</v>
          </cell>
          <cell r="F1692">
            <v>215.32</v>
          </cell>
        </row>
        <row r="1693">
          <cell r="A1693" t="str">
            <v>32.11.430</v>
          </cell>
          <cell r="B1693" t="str">
            <v>Isolamento térmico em espuma elastomérica, espessura de 19 a 26 mm, para tubulação de 3/8" (cobre) ou 1/8" (ferro)</v>
          </cell>
          <cell r="C1693" t="str">
            <v>M</v>
          </cell>
          <cell r="D1693">
            <v>16.079999999999998</v>
          </cell>
          <cell r="E1693">
            <v>11.55</v>
          </cell>
          <cell r="F1693">
            <v>27.63</v>
          </cell>
        </row>
        <row r="1694">
          <cell r="A1694" t="str">
            <v>32.11.440</v>
          </cell>
          <cell r="B1694" t="str">
            <v>Isolamento térmico em espuma elastomérica, espessura de 19 a 26 mm, para tubulação de 3/4" (cobre) ou 3/8" (ferro)</v>
          </cell>
          <cell r="C1694" t="str">
            <v>M</v>
          </cell>
          <cell r="D1694">
            <v>18.63</v>
          </cell>
          <cell r="E1694">
            <v>11.55</v>
          </cell>
          <cell r="F1694">
            <v>30.18</v>
          </cell>
        </row>
        <row r="1695">
          <cell r="A1695" t="str">
            <v>32.15</v>
          </cell>
          <cell r="B1695" t="str">
            <v>Impermeabilizacao flexivel com manta</v>
          </cell>
        </row>
        <row r="1696">
          <cell r="A1696" t="str">
            <v>32.15.030</v>
          </cell>
          <cell r="B1696" t="str">
            <v>Impermeabilização em manta asfáltica com armadura, tipo III-B, espessura de 3 mm</v>
          </cell>
          <cell r="C1696" t="str">
            <v>M2</v>
          </cell>
          <cell r="D1696">
            <v>66.11</v>
          </cell>
          <cell r="E1696">
            <v>19.72</v>
          </cell>
          <cell r="F1696">
            <v>85.83</v>
          </cell>
        </row>
        <row r="1697">
          <cell r="A1697" t="str">
            <v>32.15.040</v>
          </cell>
          <cell r="B1697" t="str">
            <v>Impermeabilização em manta asfáltica com armadura, tipo III-B, espessura de 4 mm</v>
          </cell>
          <cell r="C1697" t="str">
            <v>M2</v>
          </cell>
          <cell r="D1697">
            <v>74.849999999999994</v>
          </cell>
          <cell r="E1697">
            <v>19.72</v>
          </cell>
          <cell r="F1697">
            <v>94.57</v>
          </cell>
        </row>
        <row r="1698">
          <cell r="A1698" t="str">
            <v>32.15.080</v>
          </cell>
          <cell r="B1698" t="str">
            <v>Impermeabilização em manta asfáltica tipo III-B, espessura de 3 mm, face exposta em geotêxtil, com membrana acrílica</v>
          </cell>
          <cell r="C1698" t="str">
            <v>M2</v>
          </cell>
          <cell r="D1698">
            <v>136.54</v>
          </cell>
          <cell r="E1698">
            <v>24.83</v>
          </cell>
          <cell r="F1698">
            <v>161.37</v>
          </cell>
        </row>
        <row r="1699">
          <cell r="A1699" t="str">
            <v>32.15.100</v>
          </cell>
          <cell r="B1699" t="str">
            <v>Impermeabilização em manta asfáltica plastomérica com armadura, tipo III, espessura de 4 mm, face exposta em geotêxtil com membrana acrílica</v>
          </cell>
          <cell r="C1699" t="str">
            <v>M2</v>
          </cell>
          <cell r="D1699">
            <v>144.18</v>
          </cell>
          <cell r="E1699">
            <v>24.83</v>
          </cell>
          <cell r="F1699">
            <v>169.01</v>
          </cell>
        </row>
        <row r="1700">
          <cell r="A1700" t="str">
            <v>32.15.240</v>
          </cell>
          <cell r="B1700" t="str">
            <v>Impermeabilização com manta asfáltica tipo III, anti raiz, espessura de 4 mm</v>
          </cell>
          <cell r="C1700" t="str">
            <v>M2</v>
          </cell>
          <cell r="D1700">
            <v>151.33000000000001</v>
          </cell>
          <cell r="F1700">
            <v>151.33000000000001</v>
          </cell>
        </row>
        <row r="1701">
          <cell r="A1701" t="str">
            <v>32.16</v>
          </cell>
          <cell r="B1701" t="str">
            <v>Impermeabilizacao flexivel com membranas</v>
          </cell>
        </row>
        <row r="1702">
          <cell r="A1702" t="str">
            <v>32.16.010</v>
          </cell>
          <cell r="B1702" t="str">
            <v>Impermeabilização em pintura de asfalto oxidado com solventes orgânicos, sobre massa</v>
          </cell>
          <cell r="C1702" t="str">
            <v>M2</v>
          </cell>
          <cell r="D1702">
            <v>10.84</v>
          </cell>
          <cell r="E1702">
            <v>8.18</v>
          </cell>
          <cell r="F1702">
            <v>19.02</v>
          </cell>
        </row>
        <row r="1703">
          <cell r="A1703" t="str">
            <v>32.16.020</v>
          </cell>
          <cell r="B1703" t="str">
            <v>Impermeabilização em pintura de asfalto oxidado com solventes orgânicos, sobre metal</v>
          </cell>
          <cell r="C1703" t="str">
            <v>M2</v>
          </cell>
          <cell r="D1703">
            <v>7.59</v>
          </cell>
          <cell r="E1703">
            <v>8.18</v>
          </cell>
          <cell r="F1703">
            <v>15.77</v>
          </cell>
        </row>
        <row r="1704">
          <cell r="A1704" t="str">
            <v>32.16.030</v>
          </cell>
          <cell r="B1704" t="str">
            <v>Impermeabilização em membrana de asfalto modificado com elastômeros, na cor preta</v>
          </cell>
          <cell r="C1704" t="str">
            <v>M2</v>
          </cell>
          <cell r="D1704">
            <v>52.73</v>
          </cell>
          <cell r="E1704">
            <v>8.18</v>
          </cell>
          <cell r="F1704">
            <v>60.91</v>
          </cell>
        </row>
        <row r="1705">
          <cell r="A1705" t="str">
            <v>32.16.040</v>
          </cell>
          <cell r="B1705" t="str">
            <v>Impermeabilização em membrana de asfalto modificado com elastômeros, na cor preta e reforço em tela poliéster</v>
          </cell>
          <cell r="C1705" t="str">
            <v>M2</v>
          </cell>
          <cell r="D1705">
            <v>80.95</v>
          </cell>
          <cell r="E1705">
            <v>22.66</v>
          </cell>
          <cell r="F1705">
            <v>103.61</v>
          </cell>
        </row>
        <row r="1706">
          <cell r="A1706" t="str">
            <v>32.16.050</v>
          </cell>
          <cell r="B1706" t="str">
            <v>Impermeabilização em membrana à base de polímeros acrílicos, na cor branca</v>
          </cell>
          <cell r="C1706" t="str">
            <v>M2</v>
          </cell>
          <cell r="D1706">
            <v>47.53</v>
          </cell>
          <cell r="E1706">
            <v>8.18</v>
          </cell>
          <cell r="F1706">
            <v>55.71</v>
          </cell>
        </row>
        <row r="1707">
          <cell r="A1707" t="str">
            <v>32.16.060</v>
          </cell>
          <cell r="B1707" t="str">
            <v>Impermeabilização em membrana à base de polímeros acrílicos, na cor branca e reforço em tela poliéster</v>
          </cell>
          <cell r="C1707" t="str">
            <v>M2</v>
          </cell>
          <cell r="D1707">
            <v>73.67</v>
          </cell>
          <cell r="E1707">
            <v>22.66</v>
          </cell>
          <cell r="F1707">
            <v>96.33</v>
          </cell>
        </row>
        <row r="1708">
          <cell r="A1708" t="str">
            <v>32.16.070</v>
          </cell>
          <cell r="B1708" t="str">
            <v>Impermeabilização em membrana à base de resina termoplástica e cimentos aditivados com reforço em tela poliéster</v>
          </cell>
          <cell r="C1708" t="str">
            <v>M2</v>
          </cell>
          <cell r="D1708">
            <v>46.71</v>
          </cell>
          <cell r="E1708">
            <v>26.75</v>
          </cell>
          <cell r="F1708">
            <v>73.459999999999994</v>
          </cell>
        </row>
        <row r="1709">
          <cell r="A1709" t="str">
            <v>32.17</v>
          </cell>
          <cell r="B1709" t="str">
            <v>Impermeabilizacao rigida</v>
          </cell>
        </row>
        <row r="1710">
          <cell r="A1710" t="str">
            <v>32.17.010</v>
          </cell>
          <cell r="B1710" t="str">
            <v>Impermeabilização em argamassa impermeável com aditivo hidrófugo</v>
          </cell>
          <cell r="C1710" t="str">
            <v>M3</v>
          </cell>
          <cell r="D1710">
            <v>471.08</v>
          </cell>
          <cell r="E1710">
            <v>353.62</v>
          </cell>
          <cell r="F1710">
            <v>824.7</v>
          </cell>
        </row>
        <row r="1711">
          <cell r="A1711" t="str">
            <v>32.17.012</v>
          </cell>
          <cell r="B1711" t="str">
            <v>Impermeabilização em argamassa de concreto não estrutural com aditivo hidrófugo</v>
          </cell>
          <cell r="C1711" t="str">
            <v>M3</v>
          </cell>
          <cell r="D1711">
            <v>508.71</v>
          </cell>
          <cell r="E1711">
            <v>40.880000000000003</v>
          </cell>
          <cell r="F1711">
            <v>549.59</v>
          </cell>
        </row>
        <row r="1712">
          <cell r="A1712" t="str">
            <v>32.17.030</v>
          </cell>
          <cell r="B1712" t="str">
            <v>Impermeabilização em argamassa polimérica para umidade e água de percolação</v>
          </cell>
          <cell r="C1712" t="str">
            <v>M2</v>
          </cell>
          <cell r="D1712">
            <v>5.74</v>
          </cell>
          <cell r="E1712">
            <v>8.6199999999999992</v>
          </cell>
          <cell r="F1712">
            <v>14.36</v>
          </cell>
        </row>
        <row r="1713">
          <cell r="A1713" t="str">
            <v>32.17.040</v>
          </cell>
          <cell r="B1713" t="str">
            <v>Impermeabilização em argamassa polimérica com reforço em tela poliéster para pressão hidrostática positiva</v>
          </cell>
          <cell r="C1713" t="str">
            <v>M2</v>
          </cell>
          <cell r="D1713">
            <v>18.61</v>
          </cell>
          <cell r="E1713">
            <v>17.23</v>
          </cell>
          <cell r="F1713">
            <v>35.840000000000003</v>
          </cell>
        </row>
        <row r="1714">
          <cell r="A1714" t="str">
            <v>32.17.070</v>
          </cell>
          <cell r="B1714" t="str">
            <v>Impermeabilização anticorrosiva em membrana epoxídica com alcatrão de hulha, sobre massa</v>
          </cell>
          <cell r="C1714" t="str">
            <v>M2</v>
          </cell>
          <cell r="D1714">
            <v>60.12</v>
          </cell>
          <cell r="E1714">
            <v>8.6199999999999992</v>
          </cell>
          <cell r="F1714">
            <v>68.739999999999995</v>
          </cell>
        </row>
        <row r="1715">
          <cell r="A1715" t="str">
            <v>32.20</v>
          </cell>
          <cell r="B1715" t="str">
            <v>Reparos, conservacoes e complementos - GRUPO 32</v>
          </cell>
        </row>
        <row r="1716">
          <cell r="A1716" t="str">
            <v>32.20.010</v>
          </cell>
          <cell r="B1716" t="str">
            <v>Recolocação de argila expandida</v>
          </cell>
          <cell r="C1716" t="str">
            <v>M3</v>
          </cell>
          <cell r="E1716">
            <v>81.760000000000005</v>
          </cell>
          <cell r="F1716">
            <v>81.760000000000005</v>
          </cell>
        </row>
        <row r="1717">
          <cell r="A1717" t="str">
            <v>32.20.020</v>
          </cell>
          <cell r="B1717" t="str">
            <v>Aplicação de papel Kraft</v>
          </cell>
          <cell r="C1717" t="str">
            <v>M2</v>
          </cell>
          <cell r="D1717">
            <v>4.93</v>
          </cell>
          <cell r="E1717">
            <v>4.09</v>
          </cell>
          <cell r="F1717">
            <v>9.02</v>
          </cell>
        </row>
        <row r="1718">
          <cell r="A1718" t="str">
            <v>32.20.050</v>
          </cell>
          <cell r="B1718" t="str">
            <v>Tela em polietileno, malha hexagonal de 1/2´, para armadura de argamassa</v>
          </cell>
          <cell r="C1718" t="str">
            <v>M2</v>
          </cell>
          <cell r="D1718">
            <v>5.34</v>
          </cell>
          <cell r="E1718">
            <v>4.09</v>
          </cell>
          <cell r="F1718">
            <v>9.43</v>
          </cell>
        </row>
        <row r="1719">
          <cell r="A1719" t="str">
            <v>32.20.060</v>
          </cell>
          <cell r="B1719" t="str">
            <v>Tela galvanizada fio 24 BWG, malha hexagonal de 1/2´, para armadura de argamassa</v>
          </cell>
          <cell r="C1719" t="str">
            <v>M2</v>
          </cell>
          <cell r="D1719">
            <v>14.03</v>
          </cell>
          <cell r="E1719">
            <v>4.09</v>
          </cell>
          <cell r="F1719">
            <v>18.12</v>
          </cell>
        </row>
        <row r="1720">
          <cell r="A1720" t="str">
            <v>32.20.066</v>
          </cell>
          <cell r="B1720" t="str">
            <v>Lona plástica em polietileno, 150 micras, para camada separadora de piso/pavimento</v>
          </cell>
          <cell r="C1720" t="str">
            <v>M2</v>
          </cell>
          <cell r="D1720">
            <v>0.9</v>
          </cell>
          <cell r="E1720">
            <v>0.28999999999999998</v>
          </cell>
          <cell r="F1720">
            <v>1.19</v>
          </cell>
        </row>
        <row r="1721">
          <cell r="A1721" t="str">
            <v>33</v>
          </cell>
          <cell r="B1721" t="str">
            <v>PINTURA</v>
          </cell>
        </row>
        <row r="1722">
          <cell r="A1722" t="str">
            <v>33.01</v>
          </cell>
          <cell r="B1722" t="str">
            <v>Preparo de base</v>
          </cell>
        </row>
        <row r="1723">
          <cell r="A1723" t="str">
            <v>33.01.040</v>
          </cell>
          <cell r="B1723" t="str">
            <v>Estucamento e lixamento de concreto deteriorado</v>
          </cell>
          <cell r="C1723" t="str">
            <v>M2</v>
          </cell>
          <cell r="D1723">
            <v>8.4499999999999993</v>
          </cell>
          <cell r="E1723">
            <v>35.090000000000003</v>
          </cell>
          <cell r="F1723">
            <v>43.54</v>
          </cell>
        </row>
        <row r="1724">
          <cell r="A1724" t="str">
            <v>33.01.050</v>
          </cell>
          <cell r="B1724" t="str">
            <v>Estucamento e lixamento de concreto</v>
          </cell>
          <cell r="C1724" t="str">
            <v>M2</v>
          </cell>
          <cell r="D1724">
            <v>4.8</v>
          </cell>
          <cell r="E1724">
            <v>35.090000000000003</v>
          </cell>
          <cell r="F1724">
            <v>39.89</v>
          </cell>
        </row>
        <row r="1725">
          <cell r="A1725" t="str">
            <v>33.01.060</v>
          </cell>
          <cell r="B1725" t="str">
            <v>Imunizante para madeira</v>
          </cell>
          <cell r="C1725" t="str">
            <v>M2</v>
          </cell>
          <cell r="D1725">
            <v>7.24</v>
          </cell>
          <cell r="E1725">
            <v>8.94</v>
          </cell>
          <cell r="F1725">
            <v>16.18</v>
          </cell>
        </row>
        <row r="1726">
          <cell r="A1726" t="str">
            <v>33.01.280</v>
          </cell>
          <cell r="B1726" t="str">
            <v>Reparo de trincas rasas até 5 mm de largura, na massa</v>
          </cell>
          <cell r="C1726" t="str">
            <v>M</v>
          </cell>
          <cell r="D1726">
            <v>28.43</v>
          </cell>
          <cell r="E1726">
            <v>25.12</v>
          </cell>
          <cell r="F1726">
            <v>53.55</v>
          </cell>
        </row>
        <row r="1727">
          <cell r="A1727" t="str">
            <v>33.01.350</v>
          </cell>
          <cell r="B1727" t="str">
            <v>Preparo de base para superfície metálica com fundo antioxidante</v>
          </cell>
          <cell r="C1727" t="str">
            <v>M2</v>
          </cell>
          <cell r="D1727">
            <v>8.0500000000000007</v>
          </cell>
          <cell r="E1727">
            <v>9.6</v>
          </cell>
          <cell r="F1727">
            <v>17.649999999999999</v>
          </cell>
        </row>
        <row r="1728">
          <cell r="A1728" t="str">
            <v>33.02</v>
          </cell>
          <cell r="B1728" t="str">
            <v>Massa corrida</v>
          </cell>
        </row>
        <row r="1729">
          <cell r="A1729" t="str">
            <v>33.02.060</v>
          </cell>
          <cell r="B1729" t="str">
            <v>Massa corrida a base de PVA</v>
          </cell>
          <cell r="C1729" t="str">
            <v>M2</v>
          </cell>
          <cell r="D1729">
            <v>3.02</v>
          </cell>
          <cell r="E1729">
            <v>12.09</v>
          </cell>
          <cell r="F1729">
            <v>15.11</v>
          </cell>
        </row>
        <row r="1730">
          <cell r="A1730" t="str">
            <v>33.02.080</v>
          </cell>
          <cell r="B1730" t="str">
            <v>Massa corrida à base de resina acrílica</v>
          </cell>
          <cell r="C1730" t="str">
            <v>M2</v>
          </cell>
          <cell r="D1730">
            <v>5.59</v>
          </cell>
          <cell r="E1730">
            <v>12.09</v>
          </cell>
          <cell r="F1730">
            <v>17.68</v>
          </cell>
        </row>
        <row r="1731">
          <cell r="A1731" t="str">
            <v>33.03</v>
          </cell>
          <cell r="B1731" t="str">
            <v>Pintura em superficies de concreto / massa / gesso / pedras</v>
          </cell>
        </row>
        <row r="1732">
          <cell r="A1732" t="str">
            <v>33.03.220</v>
          </cell>
          <cell r="B1732" t="str">
            <v>Tinta látex em elemento vazado</v>
          </cell>
          <cell r="C1732" t="str">
            <v>M2</v>
          </cell>
          <cell r="D1732">
            <v>5.59</v>
          </cell>
          <cell r="E1732">
            <v>26.61</v>
          </cell>
          <cell r="F1732">
            <v>32.200000000000003</v>
          </cell>
        </row>
        <row r="1733">
          <cell r="A1733" t="str">
            <v>33.03.350</v>
          </cell>
          <cell r="B1733" t="str">
            <v>Pintura especial em esmalte para lousa cor verde</v>
          </cell>
          <cell r="C1733" t="str">
            <v>M2</v>
          </cell>
          <cell r="D1733">
            <v>9.35</v>
          </cell>
          <cell r="E1733">
            <v>22.61</v>
          </cell>
          <cell r="F1733">
            <v>31.96</v>
          </cell>
        </row>
        <row r="1734">
          <cell r="A1734" t="str">
            <v>33.03.740</v>
          </cell>
          <cell r="B1734" t="str">
            <v>Resina acrílica plastificante</v>
          </cell>
          <cell r="C1734" t="str">
            <v>M2</v>
          </cell>
          <cell r="D1734">
            <v>19.22</v>
          </cell>
          <cell r="E1734">
            <v>12.56</v>
          </cell>
          <cell r="F1734">
            <v>31.78</v>
          </cell>
        </row>
        <row r="1735">
          <cell r="A1735" t="str">
            <v>33.03.750</v>
          </cell>
          <cell r="B1735" t="str">
            <v>Verniz acrílico</v>
          </cell>
          <cell r="C1735" t="str">
            <v>M2</v>
          </cell>
          <cell r="D1735">
            <v>19.190000000000001</v>
          </cell>
          <cell r="E1735">
            <v>21.59</v>
          </cell>
          <cell r="F1735">
            <v>40.78</v>
          </cell>
        </row>
        <row r="1736">
          <cell r="A1736" t="str">
            <v>33.03.760</v>
          </cell>
          <cell r="B1736" t="str">
            <v>Hidrorepelente incolor à base de silano-siloxano oligomérico disperso em água</v>
          </cell>
          <cell r="C1736" t="str">
            <v>M2</v>
          </cell>
          <cell r="D1736">
            <v>16.84</v>
          </cell>
          <cell r="E1736">
            <v>16.010000000000002</v>
          </cell>
          <cell r="F1736">
            <v>32.85</v>
          </cell>
        </row>
        <row r="1737">
          <cell r="A1737" t="str">
            <v>33.03.770</v>
          </cell>
          <cell r="B1737" t="str">
            <v>Hidrorepelente incolor à base de silano-siloxano oligomérico disperso em solvente</v>
          </cell>
          <cell r="C1737" t="str">
            <v>M2</v>
          </cell>
          <cell r="D1737">
            <v>42.49</v>
          </cell>
          <cell r="E1737">
            <v>16.010000000000002</v>
          </cell>
          <cell r="F1737">
            <v>58.5</v>
          </cell>
        </row>
        <row r="1738">
          <cell r="A1738" t="str">
            <v>33.03.780</v>
          </cell>
          <cell r="B1738" t="str">
            <v>Verniz de proteção antipichação</v>
          </cell>
          <cell r="C1738" t="str">
            <v>M2</v>
          </cell>
          <cell r="D1738">
            <v>31.77</v>
          </cell>
          <cell r="E1738">
            <v>21.59</v>
          </cell>
          <cell r="F1738">
            <v>53.36</v>
          </cell>
        </row>
        <row r="1739">
          <cell r="A1739" t="str">
            <v>33.05</v>
          </cell>
          <cell r="B1739" t="str">
            <v>Pintura em superficies de madeira</v>
          </cell>
        </row>
        <row r="1740">
          <cell r="A1740" t="str">
            <v>33.05.010</v>
          </cell>
          <cell r="B1740" t="str">
            <v>Verniz fungicida para madeira</v>
          </cell>
          <cell r="C1740" t="str">
            <v>M2</v>
          </cell>
          <cell r="D1740">
            <v>9.1999999999999993</v>
          </cell>
          <cell r="E1740">
            <v>16.010000000000002</v>
          </cell>
          <cell r="F1740">
            <v>25.21</v>
          </cell>
        </row>
        <row r="1741">
          <cell r="A1741" t="str">
            <v>33.05.120</v>
          </cell>
          <cell r="B1741" t="str">
            <v>Esmalte em rodapés, baguetes ou molduras de madeira</v>
          </cell>
          <cell r="C1741" t="str">
            <v>M</v>
          </cell>
          <cell r="D1741">
            <v>3.11</v>
          </cell>
          <cell r="E1741">
            <v>2.98</v>
          </cell>
          <cell r="F1741">
            <v>6.09</v>
          </cell>
        </row>
        <row r="1742">
          <cell r="A1742" t="str">
            <v>33.05.330</v>
          </cell>
          <cell r="B1742" t="str">
            <v>Verniz em superfície de madeira</v>
          </cell>
          <cell r="C1742" t="str">
            <v>M2</v>
          </cell>
          <cell r="D1742">
            <v>10.99</v>
          </cell>
          <cell r="E1742">
            <v>18.05</v>
          </cell>
          <cell r="F1742">
            <v>29.04</v>
          </cell>
        </row>
        <row r="1743">
          <cell r="A1743" t="str">
            <v>33.05.360</v>
          </cell>
          <cell r="B1743" t="str">
            <v>Verniz em rodapés, baguetes ou molduras de madeira</v>
          </cell>
          <cell r="C1743" t="str">
            <v>M</v>
          </cell>
          <cell r="D1743">
            <v>2.91</v>
          </cell>
          <cell r="E1743">
            <v>2.38</v>
          </cell>
          <cell r="F1743">
            <v>5.29</v>
          </cell>
        </row>
        <row r="1744">
          <cell r="A1744" t="str">
            <v>33.06</v>
          </cell>
          <cell r="B1744" t="str">
            <v>Pintura em pisos</v>
          </cell>
        </row>
        <row r="1745">
          <cell r="A1745" t="str">
            <v>33.06.020</v>
          </cell>
          <cell r="B1745" t="str">
            <v>Acrílico para quadras e pisos cimentados</v>
          </cell>
          <cell r="C1745" t="str">
            <v>M2</v>
          </cell>
          <cell r="D1745">
            <v>4.6100000000000003</v>
          </cell>
          <cell r="E1745">
            <v>21.59</v>
          </cell>
          <cell r="F1745">
            <v>26.2</v>
          </cell>
        </row>
        <row r="1746">
          <cell r="A1746" t="str">
            <v>33.07</v>
          </cell>
          <cell r="B1746" t="str">
            <v>Pintura em estruturas metalicas</v>
          </cell>
        </row>
        <row r="1747">
          <cell r="A1747" t="str">
            <v>33.07.130</v>
          </cell>
          <cell r="B1747" t="str">
            <v>Pintura epóxi bicomponente em estruturas metálicas</v>
          </cell>
          <cell r="C1747" t="str">
            <v>KG</v>
          </cell>
          <cell r="D1747">
            <v>4.4800000000000004</v>
          </cell>
          <cell r="F1747">
            <v>4.4800000000000004</v>
          </cell>
        </row>
        <row r="1748">
          <cell r="A1748" t="str">
            <v>33.07.140</v>
          </cell>
          <cell r="B1748" t="str">
            <v>Pintura com esmalte alquídico em estrutura metálica</v>
          </cell>
          <cell r="C1748" t="str">
            <v>KG</v>
          </cell>
          <cell r="D1748">
            <v>4.41</v>
          </cell>
          <cell r="F1748">
            <v>4.41</v>
          </cell>
        </row>
        <row r="1749">
          <cell r="A1749" t="str">
            <v>33.07.303</v>
          </cell>
          <cell r="B1749" t="str">
            <v>Proteção passiva contra incêndio com tinta intumescente, com tempo requerido de resistência ao fogo TRRF = 60 min - aplicação em estrutura metálica</v>
          </cell>
          <cell r="C1749" t="str">
            <v>M2</v>
          </cell>
          <cell r="D1749">
            <v>173.03</v>
          </cell>
          <cell r="E1749">
            <v>199.51</v>
          </cell>
          <cell r="F1749">
            <v>372.54</v>
          </cell>
        </row>
        <row r="1750">
          <cell r="A1750" t="str">
            <v>33.07.304</v>
          </cell>
          <cell r="B1750" t="str">
            <v>Proteção passiva contra incêndio com tinta intumescente, com tempo requerido de resistência ao fogo TRRF = 120 min - aplicação em estrutura metálica</v>
          </cell>
          <cell r="C1750" t="str">
            <v>M2</v>
          </cell>
          <cell r="D1750">
            <v>632.71</v>
          </cell>
          <cell r="E1750">
            <v>231.31</v>
          </cell>
          <cell r="F1750">
            <v>864.02</v>
          </cell>
        </row>
        <row r="1751">
          <cell r="A1751" t="str">
            <v>33.09</v>
          </cell>
          <cell r="B1751" t="str">
            <v>Pintura de sinalizacao</v>
          </cell>
        </row>
        <row r="1752">
          <cell r="A1752" t="str">
            <v>33.09.020</v>
          </cell>
          <cell r="B1752" t="str">
            <v>Borracha clorada para faixas demarcatórias</v>
          </cell>
          <cell r="C1752" t="str">
            <v>M</v>
          </cell>
          <cell r="D1752">
            <v>1.62</v>
          </cell>
          <cell r="E1752">
            <v>1.62</v>
          </cell>
          <cell r="F1752">
            <v>3.24</v>
          </cell>
        </row>
        <row r="1753">
          <cell r="A1753" t="str">
            <v>33.09.021</v>
          </cell>
          <cell r="B1753" t="str">
            <v>Tinta acrílica para faixas demarcatórias</v>
          </cell>
          <cell r="C1753" t="str">
            <v>M</v>
          </cell>
          <cell r="D1753">
            <v>1.03</v>
          </cell>
          <cell r="E1753">
            <v>3.24</v>
          </cell>
          <cell r="F1753">
            <v>4.2699999999999996</v>
          </cell>
        </row>
        <row r="1754">
          <cell r="A1754" t="str">
            <v>33.10</v>
          </cell>
          <cell r="B1754" t="str">
            <v>Pintura em superficie de concreto/massa/gesso/pedras, inclusive preparo</v>
          </cell>
        </row>
        <row r="1755">
          <cell r="A1755" t="str">
            <v>33.10.020</v>
          </cell>
          <cell r="B1755" t="str">
            <v>Tinta látex em massa, inclusive preparo</v>
          </cell>
          <cell r="C1755" t="str">
            <v>M2</v>
          </cell>
          <cell r="D1755">
            <v>8.91</v>
          </cell>
          <cell r="E1755">
            <v>21.59</v>
          </cell>
          <cell r="F1755">
            <v>30.5</v>
          </cell>
        </row>
        <row r="1756">
          <cell r="A1756" t="str">
            <v>33.10.030</v>
          </cell>
          <cell r="B1756" t="str">
            <v>Tinta acrílica antimofo em massa, inclusive preparo</v>
          </cell>
          <cell r="C1756" t="str">
            <v>M2</v>
          </cell>
          <cell r="D1756">
            <v>12.32</v>
          </cell>
          <cell r="E1756">
            <v>21.59</v>
          </cell>
          <cell r="F1756">
            <v>33.909999999999997</v>
          </cell>
        </row>
        <row r="1757">
          <cell r="A1757" t="str">
            <v>33.10.041</v>
          </cell>
          <cell r="B1757" t="str">
            <v>Esmalte à base de água em massa, inclusive preparo</v>
          </cell>
          <cell r="C1757" t="str">
            <v>M2</v>
          </cell>
          <cell r="D1757">
            <v>14.32</v>
          </cell>
          <cell r="E1757">
            <v>21.59</v>
          </cell>
          <cell r="F1757">
            <v>35.909999999999997</v>
          </cell>
        </row>
        <row r="1758">
          <cell r="A1758" t="str">
            <v>33.10.050</v>
          </cell>
          <cell r="B1758" t="str">
            <v>Tinta acrílica em massa, inclusive preparo</v>
          </cell>
          <cell r="C1758" t="str">
            <v>M2</v>
          </cell>
          <cell r="D1758">
            <v>11.8</v>
          </cell>
          <cell r="E1758">
            <v>21.59</v>
          </cell>
          <cell r="F1758">
            <v>33.39</v>
          </cell>
        </row>
        <row r="1759">
          <cell r="A1759" t="str">
            <v>33.10.060</v>
          </cell>
          <cell r="B1759" t="str">
            <v>Epóxi em massa, inclusive preparo</v>
          </cell>
          <cell r="C1759" t="str">
            <v>M2</v>
          </cell>
          <cell r="D1759">
            <v>87.88</v>
          </cell>
          <cell r="E1759">
            <v>45.22</v>
          </cell>
          <cell r="F1759">
            <v>133.1</v>
          </cell>
        </row>
        <row r="1760">
          <cell r="A1760" t="str">
            <v>33.10.070</v>
          </cell>
          <cell r="B1760" t="str">
            <v>Borracha clorada em massa, inclusive preparo</v>
          </cell>
          <cell r="C1760" t="str">
            <v>M2</v>
          </cell>
          <cell r="D1760">
            <v>19.350000000000001</v>
          </cell>
          <cell r="E1760">
            <v>21.59</v>
          </cell>
          <cell r="F1760">
            <v>40.94</v>
          </cell>
        </row>
        <row r="1761">
          <cell r="A1761" t="str">
            <v>33.10.100</v>
          </cell>
          <cell r="B1761" t="str">
            <v>Textura acrílica para uso interno / externo, inclusive preparo</v>
          </cell>
          <cell r="C1761" t="str">
            <v>M2</v>
          </cell>
          <cell r="D1761">
            <v>12.89</v>
          </cell>
          <cell r="E1761">
            <v>30.14</v>
          </cell>
          <cell r="F1761">
            <v>43.03</v>
          </cell>
        </row>
        <row r="1762">
          <cell r="A1762" t="str">
            <v>33.10.120</v>
          </cell>
          <cell r="B1762" t="str">
            <v>Proteção passiva contra incêndio com tinta intumescente, tempo requerido de resistência ao fogo TRRF = 60 minutos - aplicação em painéis de gesso acartonado</v>
          </cell>
          <cell r="C1762" t="str">
            <v>M2</v>
          </cell>
          <cell r="D1762">
            <v>256.20999999999998</v>
          </cell>
          <cell r="F1762">
            <v>256.20999999999998</v>
          </cell>
        </row>
        <row r="1763">
          <cell r="A1763" t="str">
            <v>33.10.130</v>
          </cell>
          <cell r="B1763" t="str">
            <v>Proteção passiva contra incêndio com tinta intumescente, tempo requerido de resistência ao fogo TRRF = 120 minutos - aplicação em painéis de gesso acartonado</v>
          </cell>
          <cell r="C1763" t="str">
            <v>M2</v>
          </cell>
          <cell r="D1763">
            <v>508</v>
          </cell>
          <cell r="F1763">
            <v>508</v>
          </cell>
        </row>
        <row r="1764">
          <cell r="A1764" t="str">
            <v>33.11</v>
          </cell>
          <cell r="B1764" t="str">
            <v>Pintura em superficie metalica, inclusive preparo</v>
          </cell>
        </row>
        <row r="1765">
          <cell r="A1765" t="str">
            <v>33.11.050</v>
          </cell>
          <cell r="B1765" t="str">
            <v>Esmalte à base água em superfície metálica, inclusive preparo</v>
          </cell>
          <cell r="C1765" t="str">
            <v>M2</v>
          </cell>
          <cell r="D1765">
            <v>18.399999999999999</v>
          </cell>
          <cell r="E1765">
            <v>30.14</v>
          </cell>
          <cell r="F1765">
            <v>48.54</v>
          </cell>
        </row>
        <row r="1766">
          <cell r="A1766" t="str">
            <v>33.12</v>
          </cell>
          <cell r="B1766" t="str">
            <v>Pintura em superficie de madeira, inclusive preparo</v>
          </cell>
        </row>
        <row r="1767">
          <cell r="A1767" t="str">
            <v>33.12.011</v>
          </cell>
          <cell r="B1767" t="str">
            <v>Esmalte à base de água em madeira, inclusive preparo</v>
          </cell>
          <cell r="C1767" t="str">
            <v>M2</v>
          </cell>
          <cell r="D1767">
            <v>18.82</v>
          </cell>
          <cell r="E1767">
            <v>30.14</v>
          </cell>
          <cell r="F1767">
            <v>48.96</v>
          </cell>
        </row>
        <row r="1768">
          <cell r="A1768" t="str">
            <v>34</v>
          </cell>
          <cell r="B1768" t="str">
            <v>PAISAGISMO E FECHAMENTOS</v>
          </cell>
        </row>
        <row r="1769">
          <cell r="A1769" t="str">
            <v>34.01</v>
          </cell>
          <cell r="B1769" t="str">
            <v>Preparacao de solo</v>
          </cell>
        </row>
        <row r="1770">
          <cell r="A1770" t="str">
            <v>34.01.010</v>
          </cell>
          <cell r="B1770" t="str">
            <v>Terra vegetal orgânica comum</v>
          </cell>
          <cell r="C1770" t="str">
            <v>M3</v>
          </cell>
          <cell r="D1770">
            <v>183.67</v>
          </cell>
          <cell r="E1770">
            <v>51.1</v>
          </cell>
          <cell r="F1770">
            <v>234.77</v>
          </cell>
        </row>
        <row r="1771">
          <cell r="A1771" t="str">
            <v>34.01.020</v>
          </cell>
          <cell r="B1771" t="str">
            <v>Limpeza e regularização de áreas para ajardinamento (jardins e canteiros)</v>
          </cell>
          <cell r="C1771" t="str">
            <v>M2</v>
          </cell>
          <cell r="E1771">
            <v>2.04</v>
          </cell>
          <cell r="F1771">
            <v>2.04</v>
          </cell>
        </row>
        <row r="1772">
          <cell r="A1772" t="str">
            <v>34.02</v>
          </cell>
          <cell r="B1772" t="str">
            <v>Vegetacao rasteira</v>
          </cell>
        </row>
        <row r="1773">
          <cell r="A1773" t="str">
            <v>34.02.020</v>
          </cell>
          <cell r="B1773" t="str">
            <v>Plantio de grama batatais em placas (praças e áreas abertas)</v>
          </cell>
          <cell r="C1773" t="str">
            <v>M2</v>
          </cell>
          <cell r="D1773">
            <v>10.63</v>
          </cell>
          <cell r="E1773">
            <v>3.44</v>
          </cell>
          <cell r="F1773">
            <v>14.07</v>
          </cell>
        </row>
        <row r="1774">
          <cell r="A1774" t="str">
            <v>34.02.040</v>
          </cell>
          <cell r="B1774" t="str">
            <v>Plantio de grama batatais em placas (jardins e canteiros)</v>
          </cell>
          <cell r="C1774" t="str">
            <v>M2</v>
          </cell>
          <cell r="D1774">
            <v>9.74</v>
          </cell>
          <cell r="E1774">
            <v>5.17</v>
          </cell>
          <cell r="F1774">
            <v>14.91</v>
          </cell>
        </row>
        <row r="1775">
          <cell r="A1775" t="str">
            <v>34.02.070</v>
          </cell>
          <cell r="B1775" t="str">
            <v>Forração com Lírio Amarelo, mínimo 18 mudas / m² - h= 0,50 m</v>
          </cell>
          <cell r="C1775" t="str">
            <v>M2</v>
          </cell>
          <cell r="D1775">
            <v>117.45</v>
          </cell>
          <cell r="E1775">
            <v>6.58</v>
          </cell>
          <cell r="F1775">
            <v>124.03</v>
          </cell>
        </row>
        <row r="1776">
          <cell r="A1776" t="str">
            <v>34.02.080</v>
          </cell>
          <cell r="B1776" t="str">
            <v>Plantio de grama São Carlos em placas (jardins e canteiros)</v>
          </cell>
          <cell r="C1776" t="str">
            <v>M2</v>
          </cell>
          <cell r="D1776">
            <v>18.309999999999999</v>
          </cell>
          <cell r="E1776">
            <v>5.17</v>
          </cell>
          <cell r="F1776">
            <v>23.48</v>
          </cell>
        </row>
        <row r="1777">
          <cell r="A1777" t="str">
            <v>34.02.090</v>
          </cell>
          <cell r="B1777" t="str">
            <v>Forração com Hera Inglesa, mínimo 18 mudas / m² - h= 0,15 m</v>
          </cell>
          <cell r="C1777" t="str">
            <v>M2</v>
          </cell>
          <cell r="D1777">
            <v>53.01</v>
          </cell>
          <cell r="E1777">
            <v>6.58</v>
          </cell>
          <cell r="F1777">
            <v>59.59</v>
          </cell>
        </row>
        <row r="1778">
          <cell r="A1778" t="str">
            <v>34.02.100</v>
          </cell>
          <cell r="B1778" t="str">
            <v>Plantio de grama esmeralda em placas (jardins e canteiros)</v>
          </cell>
          <cell r="C1778" t="str">
            <v>M2</v>
          </cell>
          <cell r="D1778">
            <v>14.09</v>
          </cell>
          <cell r="E1778">
            <v>5.17</v>
          </cell>
          <cell r="F1778">
            <v>19.260000000000002</v>
          </cell>
        </row>
        <row r="1779">
          <cell r="A1779" t="str">
            <v>34.02.110</v>
          </cell>
          <cell r="B1779" t="str">
            <v>Forração com clorofito, mínimo de 20 mudas / m² - h= 0,15 m</v>
          </cell>
          <cell r="C1779" t="str">
            <v>M2</v>
          </cell>
          <cell r="D1779">
            <v>51.75</v>
          </cell>
          <cell r="E1779">
            <v>6.58</v>
          </cell>
          <cell r="F1779">
            <v>58.33</v>
          </cell>
        </row>
        <row r="1780">
          <cell r="A1780" t="str">
            <v>34.02.400</v>
          </cell>
          <cell r="B1780" t="str">
            <v>Plantio de grama pelo processo hidrossemeadura</v>
          </cell>
          <cell r="C1780" t="str">
            <v>M2</v>
          </cell>
          <cell r="D1780">
            <v>13.72</v>
          </cell>
          <cell r="F1780">
            <v>13.72</v>
          </cell>
        </row>
        <row r="1781">
          <cell r="A1781" t="str">
            <v>34.03</v>
          </cell>
          <cell r="B1781" t="str">
            <v>Vegetacao arbustiva</v>
          </cell>
        </row>
        <row r="1782">
          <cell r="A1782" t="str">
            <v>34.03.020</v>
          </cell>
          <cell r="B1782" t="str">
            <v>Arbusto Azaléa - h= 0,60 a 0,80 m</v>
          </cell>
          <cell r="C1782" t="str">
            <v>UN</v>
          </cell>
          <cell r="D1782">
            <v>53.48</v>
          </cell>
          <cell r="E1782">
            <v>3.78</v>
          </cell>
          <cell r="F1782">
            <v>57.26</v>
          </cell>
        </row>
        <row r="1783">
          <cell r="A1783" t="str">
            <v>34.03.120</v>
          </cell>
          <cell r="B1783" t="str">
            <v>Arbusto Moréia - h= 0,50 m</v>
          </cell>
          <cell r="C1783" t="str">
            <v>UN</v>
          </cell>
          <cell r="D1783">
            <v>40.25</v>
          </cell>
          <cell r="E1783">
            <v>3.78</v>
          </cell>
          <cell r="F1783">
            <v>44.03</v>
          </cell>
        </row>
        <row r="1784">
          <cell r="A1784" t="str">
            <v>34.03.130</v>
          </cell>
          <cell r="B1784" t="str">
            <v>Arbusto Alamanda - h= 0,60 a 0,80 m</v>
          </cell>
          <cell r="C1784" t="str">
            <v>UN</v>
          </cell>
          <cell r="D1784">
            <v>49.66</v>
          </cell>
          <cell r="E1784">
            <v>3.78</v>
          </cell>
          <cell r="F1784">
            <v>53.44</v>
          </cell>
        </row>
        <row r="1785">
          <cell r="A1785" t="str">
            <v>34.03.150</v>
          </cell>
          <cell r="B1785" t="str">
            <v>Arbusto Curcúligo - h= 0,60 a 0,80 m</v>
          </cell>
          <cell r="C1785" t="str">
            <v>UN</v>
          </cell>
          <cell r="D1785">
            <v>59.91</v>
          </cell>
          <cell r="E1785">
            <v>3.78</v>
          </cell>
          <cell r="F1785">
            <v>63.69</v>
          </cell>
        </row>
        <row r="1786">
          <cell r="A1786" t="str">
            <v>34.04</v>
          </cell>
          <cell r="B1786" t="str">
            <v>arvores</v>
          </cell>
        </row>
        <row r="1787">
          <cell r="A1787" t="str">
            <v>34.04.050</v>
          </cell>
          <cell r="B1787" t="str">
            <v>Árvore ornamental tipo Pata de Vaca - h= 2,00 m</v>
          </cell>
          <cell r="C1787" t="str">
            <v>UN</v>
          </cell>
          <cell r="D1787">
            <v>131.52000000000001</v>
          </cell>
          <cell r="E1787">
            <v>32.880000000000003</v>
          </cell>
          <cell r="F1787">
            <v>164.4</v>
          </cell>
        </row>
        <row r="1788">
          <cell r="A1788" t="str">
            <v>34.04.130</v>
          </cell>
          <cell r="B1788" t="str">
            <v>Árvore ornamental tipo Ipê Amarelo - h= 2,00 m</v>
          </cell>
          <cell r="C1788" t="str">
            <v>UN</v>
          </cell>
          <cell r="D1788">
            <v>137.96</v>
          </cell>
          <cell r="E1788">
            <v>32.880000000000003</v>
          </cell>
          <cell r="F1788">
            <v>170.84</v>
          </cell>
        </row>
        <row r="1789">
          <cell r="A1789" t="str">
            <v>34.04.160</v>
          </cell>
          <cell r="B1789" t="str">
            <v>Árvore ornamental tipo Areca Bambu - h= 2,00 m</v>
          </cell>
          <cell r="C1789" t="str">
            <v>UN</v>
          </cell>
          <cell r="D1789">
            <v>227.23</v>
          </cell>
          <cell r="E1789">
            <v>32.880000000000003</v>
          </cell>
          <cell r="F1789">
            <v>260.11</v>
          </cell>
        </row>
        <row r="1790">
          <cell r="A1790" t="str">
            <v>34.04.164</v>
          </cell>
          <cell r="B1790" t="str">
            <v>Árvore ornamental tipo Falso barbatimão - h= 2,00 m</v>
          </cell>
          <cell r="C1790" t="str">
            <v>UN</v>
          </cell>
          <cell r="D1790">
            <v>338.53</v>
          </cell>
          <cell r="E1790">
            <v>32.880000000000003</v>
          </cell>
          <cell r="F1790">
            <v>371.41</v>
          </cell>
        </row>
        <row r="1791">
          <cell r="A1791" t="str">
            <v>34.04.166</v>
          </cell>
          <cell r="B1791" t="str">
            <v>Árvore ornamental tipo Aroeira salsa - h= 2,00 m</v>
          </cell>
          <cell r="C1791" t="str">
            <v>UN</v>
          </cell>
          <cell r="D1791">
            <v>146.04</v>
          </cell>
          <cell r="E1791">
            <v>32.880000000000003</v>
          </cell>
          <cell r="F1791">
            <v>178.92</v>
          </cell>
        </row>
        <row r="1792">
          <cell r="A1792" t="str">
            <v>34.04.280</v>
          </cell>
          <cell r="B1792" t="str">
            <v>Árvore ornamental tipo Manacá-da-serra - h= 2,00 m</v>
          </cell>
          <cell r="C1792" t="str">
            <v>UN</v>
          </cell>
          <cell r="D1792">
            <v>101.61</v>
          </cell>
          <cell r="E1792">
            <v>32.880000000000003</v>
          </cell>
          <cell r="F1792">
            <v>134.49</v>
          </cell>
        </row>
        <row r="1793">
          <cell r="A1793" t="str">
            <v>34.04.360</v>
          </cell>
          <cell r="B1793" t="str">
            <v>Árvore ornamental tipo coqueiro Jerivá - h= 4,00 m</v>
          </cell>
          <cell r="C1793" t="str">
            <v>UN</v>
          </cell>
          <cell r="D1793">
            <v>455.79</v>
          </cell>
          <cell r="E1793">
            <v>32.880000000000003</v>
          </cell>
          <cell r="F1793">
            <v>488.67</v>
          </cell>
        </row>
        <row r="1794">
          <cell r="A1794" t="str">
            <v>34.04.370</v>
          </cell>
          <cell r="B1794" t="str">
            <v>Árvore ornamental tipo Quaresmeira - h= 1,50 / 2,00 m</v>
          </cell>
          <cell r="C1794" t="str">
            <v>UN</v>
          </cell>
          <cell r="D1794">
            <v>134.24</v>
          </cell>
          <cell r="E1794">
            <v>32.880000000000003</v>
          </cell>
          <cell r="F1794">
            <v>167.12</v>
          </cell>
        </row>
        <row r="1795">
          <cell r="A1795" t="str">
            <v>34.05</v>
          </cell>
          <cell r="B1795" t="str">
            <v>Cercas e fechamentos</v>
          </cell>
        </row>
        <row r="1796">
          <cell r="A1796" t="str">
            <v>34.05.020</v>
          </cell>
          <cell r="B1796" t="str">
            <v>Cerca em arame farpado com mourões de concreto</v>
          </cell>
          <cell r="C1796" t="str">
            <v>M</v>
          </cell>
          <cell r="D1796">
            <v>28.15</v>
          </cell>
          <cell r="E1796">
            <v>32.880000000000003</v>
          </cell>
          <cell r="F1796">
            <v>61.03</v>
          </cell>
        </row>
        <row r="1797">
          <cell r="A1797" t="str">
            <v>34.05.030</v>
          </cell>
          <cell r="B1797" t="str">
            <v>Cerca em arame farpado com mourões de concreto, com ponta inclinada</v>
          </cell>
          <cell r="C1797" t="str">
            <v>M</v>
          </cell>
          <cell r="D1797">
            <v>38.85</v>
          </cell>
          <cell r="E1797">
            <v>32.880000000000003</v>
          </cell>
          <cell r="F1797">
            <v>71.73</v>
          </cell>
        </row>
        <row r="1798">
          <cell r="A1798" t="str">
            <v>34.05.032</v>
          </cell>
          <cell r="B1798" t="str">
            <v>Cerca em arame farpado com mourões de concreto, com ponta inclinada - 12 fiadas</v>
          </cell>
          <cell r="C1798" t="str">
            <v>M</v>
          </cell>
          <cell r="D1798">
            <v>41.95</v>
          </cell>
          <cell r="E1798">
            <v>32.880000000000003</v>
          </cell>
          <cell r="F1798">
            <v>74.83</v>
          </cell>
        </row>
        <row r="1799">
          <cell r="A1799" t="str">
            <v>34.05.050</v>
          </cell>
          <cell r="B1799" t="str">
            <v>Cerca em tela de aço galvanizado de 2´, montantes em mourões de concreto com ponta inclinada e arame farpado</v>
          </cell>
          <cell r="C1799" t="str">
            <v>M</v>
          </cell>
          <cell r="D1799">
            <v>161.86000000000001</v>
          </cell>
          <cell r="E1799">
            <v>52.68</v>
          </cell>
          <cell r="F1799">
            <v>214.54</v>
          </cell>
        </row>
        <row r="1800">
          <cell r="A1800" t="str">
            <v>34.05.080</v>
          </cell>
          <cell r="B1800" t="str">
            <v>Alambrado em tela de aço galvanizado de 2´, montantes metálicos e arame farpado, até 4,00 m de altura</v>
          </cell>
          <cell r="C1800" t="str">
            <v>M2</v>
          </cell>
          <cell r="D1800">
            <v>238.41</v>
          </cell>
          <cell r="F1800">
            <v>238.41</v>
          </cell>
        </row>
        <row r="1801">
          <cell r="A1801" t="str">
            <v>34.05.110</v>
          </cell>
          <cell r="B1801" t="str">
            <v>Alambrado em tela de aço galvanizado de 2´, montantes metálicos e arame farpado, acima de 4,00 m de altura</v>
          </cell>
          <cell r="C1801" t="str">
            <v>M2</v>
          </cell>
          <cell r="D1801">
            <v>248.96</v>
          </cell>
          <cell r="F1801">
            <v>248.96</v>
          </cell>
        </row>
        <row r="1802">
          <cell r="A1802" t="str">
            <v>34.05.120</v>
          </cell>
          <cell r="B1802" t="str">
            <v>Alambrado em tela de aço galvanizado de 1´, montantes metálicos e arame farpado</v>
          </cell>
          <cell r="C1802" t="str">
            <v>M2</v>
          </cell>
          <cell r="D1802">
            <v>220.89</v>
          </cell>
          <cell r="F1802">
            <v>220.89</v>
          </cell>
        </row>
        <row r="1803">
          <cell r="A1803" t="str">
            <v>34.05.170</v>
          </cell>
          <cell r="B1803" t="str">
            <v>Barreira de proteção perimetral em aço inoxidável AISI 430, dupla</v>
          </cell>
          <cell r="C1803" t="str">
            <v>M</v>
          </cell>
          <cell r="D1803">
            <v>46.8</v>
          </cell>
          <cell r="F1803">
            <v>46.8</v>
          </cell>
        </row>
        <row r="1804">
          <cell r="A1804" t="str">
            <v>34.05.210</v>
          </cell>
          <cell r="B1804" t="str">
            <v>Alambrado em tela de aço galvanizado de 2´, montantes metálicos com extremo superior duplo e arame farpado, acima de 4,00 m de altura</v>
          </cell>
          <cell r="C1804" t="str">
            <v>M2</v>
          </cell>
          <cell r="D1804">
            <v>330.25</v>
          </cell>
          <cell r="F1804">
            <v>330.25</v>
          </cell>
        </row>
        <row r="1805">
          <cell r="A1805" t="str">
            <v>34.05.260</v>
          </cell>
          <cell r="B1805" t="str">
            <v>Gradil em aço galvanizado eletrofundido, malha 65 x 132 mm e pintura eletrostática</v>
          </cell>
          <cell r="C1805" t="str">
            <v>M2</v>
          </cell>
          <cell r="D1805">
            <v>408.09</v>
          </cell>
          <cell r="E1805">
            <v>67.760000000000005</v>
          </cell>
          <cell r="F1805">
            <v>475.85</v>
          </cell>
        </row>
        <row r="1806">
          <cell r="A1806" t="str">
            <v>34.05.270</v>
          </cell>
          <cell r="B1806" t="str">
            <v>Alambrado em tela de aço galvanizado de 2´, montantes metálicos retos</v>
          </cell>
          <cell r="C1806" t="str">
            <v>M2</v>
          </cell>
          <cell r="D1806">
            <v>238.03</v>
          </cell>
          <cell r="F1806">
            <v>238.03</v>
          </cell>
        </row>
        <row r="1807">
          <cell r="A1807" t="str">
            <v>34.05.290</v>
          </cell>
          <cell r="B1807" t="str">
            <v>Portão de abrir em grade de aço galvanizado eletrofundida, malha 65 x 132 mm, e pintura eletrostática</v>
          </cell>
          <cell r="C1807" t="str">
            <v>M2</v>
          </cell>
          <cell r="D1807">
            <v>1501.31</v>
          </cell>
          <cell r="E1807">
            <v>101.18</v>
          </cell>
          <cell r="F1807">
            <v>1602.49</v>
          </cell>
        </row>
        <row r="1808">
          <cell r="A1808" t="str">
            <v>34.05.300</v>
          </cell>
          <cell r="B1808" t="str">
            <v>Portão de correr em grade de aço galvanizado eletrofundida, malha 65 x 132 mm, e pintura eletrostática</v>
          </cell>
          <cell r="C1808" t="str">
            <v>M2</v>
          </cell>
          <cell r="D1808">
            <v>1004.15</v>
          </cell>
          <cell r="E1808">
            <v>101.18</v>
          </cell>
          <cell r="F1808">
            <v>1105.33</v>
          </cell>
        </row>
        <row r="1809">
          <cell r="A1809" t="str">
            <v>34.05.310</v>
          </cell>
          <cell r="B1809" t="str">
            <v>Gradil de ferro perfilado, tipo parque</v>
          </cell>
          <cell r="C1809" t="str">
            <v>M2</v>
          </cell>
          <cell r="D1809">
            <v>555.63</v>
          </cell>
          <cell r="E1809">
            <v>39.659999999999997</v>
          </cell>
          <cell r="F1809">
            <v>595.29</v>
          </cell>
        </row>
        <row r="1810">
          <cell r="A1810" t="str">
            <v>34.05.320</v>
          </cell>
          <cell r="B1810" t="str">
            <v>Portão de ferro perfilado, tipo parque</v>
          </cell>
          <cell r="C1810" t="str">
            <v>M2</v>
          </cell>
          <cell r="D1810">
            <v>785.02</v>
          </cell>
          <cell r="E1810">
            <v>34.51</v>
          </cell>
          <cell r="F1810">
            <v>819.53</v>
          </cell>
        </row>
        <row r="1811">
          <cell r="A1811" t="str">
            <v>34.05.322</v>
          </cell>
          <cell r="B1811" t="str">
            <v>Gradil rígido modular em aço 2" - H=1,10m, C=1,65m, padrão CET SP</v>
          </cell>
          <cell r="C1811" t="str">
            <v>UN</v>
          </cell>
          <cell r="D1811">
            <v>618.85</v>
          </cell>
          <cell r="E1811">
            <v>135.62</v>
          </cell>
          <cell r="F1811">
            <v>754.47</v>
          </cell>
        </row>
        <row r="1812">
          <cell r="A1812" t="str">
            <v>34.05.350</v>
          </cell>
          <cell r="B1812" t="str">
            <v>Portão de abrir em gradil eletrofundido, malha 5 x 15 cm</v>
          </cell>
          <cell r="C1812" t="str">
            <v>M2</v>
          </cell>
          <cell r="D1812">
            <v>1383.17</v>
          </cell>
          <cell r="E1812">
            <v>81.67</v>
          </cell>
          <cell r="F1812">
            <v>1464.84</v>
          </cell>
        </row>
        <row r="1813">
          <cell r="A1813" t="str">
            <v>34.05.360</v>
          </cell>
          <cell r="B1813" t="str">
            <v>Gradil tela eletrosoldado, malha de 5 x 15cm, galvanizado</v>
          </cell>
          <cell r="C1813" t="str">
            <v>M2</v>
          </cell>
          <cell r="D1813">
            <v>97.16</v>
          </cell>
          <cell r="E1813">
            <v>99.58</v>
          </cell>
          <cell r="F1813">
            <v>196.74</v>
          </cell>
        </row>
        <row r="1814">
          <cell r="A1814" t="str">
            <v>34.05.370</v>
          </cell>
          <cell r="B1814" t="str">
            <v>Fechamento de divisa - mourão com placas pré moldadas</v>
          </cell>
          <cell r="C1814" t="str">
            <v>M</v>
          </cell>
          <cell r="D1814">
            <v>191.67</v>
          </cell>
          <cell r="E1814">
            <v>53.11</v>
          </cell>
          <cell r="F1814">
            <v>244.78</v>
          </cell>
        </row>
        <row r="1815">
          <cell r="A1815" t="str">
            <v>34.13</v>
          </cell>
          <cell r="B1815" t="str">
            <v>Corte, recorte e remocao</v>
          </cell>
        </row>
        <row r="1816">
          <cell r="A1816" t="str">
            <v>34.13.011</v>
          </cell>
          <cell r="B1816" t="str">
            <v>Corte, recorte e remoção de árvore  inclusive as raízes - diâmetro (DAP)&gt;5cm&lt;15cm</v>
          </cell>
          <cell r="C1816" t="str">
            <v>UN</v>
          </cell>
          <cell r="D1816">
            <v>111.76</v>
          </cell>
          <cell r="E1816">
            <v>158.97999999999999</v>
          </cell>
          <cell r="F1816">
            <v>270.74</v>
          </cell>
        </row>
        <row r="1817">
          <cell r="A1817" t="str">
            <v>34.13.021</v>
          </cell>
          <cell r="B1817" t="str">
            <v>Corte, recorte e remoção de árvore inclusive as raízes - diâmetro (DAP)&gt;15cm&lt;30cm</v>
          </cell>
          <cell r="C1817" t="str">
            <v>UN</v>
          </cell>
          <cell r="D1817">
            <v>586.88</v>
          </cell>
          <cell r="E1817">
            <v>195.32</v>
          </cell>
          <cell r="F1817">
            <v>782.2</v>
          </cell>
        </row>
        <row r="1818">
          <cell r="A1818" t="str">
            <v>34.13.031</v>
          </cell>
          <cell r="B1818" t="str">
            <v>Corte, recorte e remoção de árvore inclusive as raízes - diâmetro (DAP)&gt;30cm&lt;45cm</v>
          </cell>
          <cell r="C1818" t="str">
            <v>UN</v>
          </cell>
          <cell r="D1818">
            <v>2267.8200000000002</v>
          </cell>
          <cell r="E1818">
            <v>354.3</v>
          </cell>
          <cell r="F1818">
            <v>2622.12</v>
          </cell>
        </row>
        <row r="1819">
          <cell r="A1819" t="str">
            <v>34.13.041</v>
          </cell>
          <cell r="B1819" t="str">
            <v>Corte, recorte e remoção de árvore inclusive as raízes - diâmetro (DAP)&gt;45cm&lt;60cm</v>
          </cell>
          <cell r="C1819" t="str">
            <v>UN</v>
          </cell>
          <cell r="D1819">
            <v>2915.8</v>
          </cell>
          <cell r="E1819">
            <v>962.96</v>
          </cell>
          <cell r="F1819">
            <v>3878.76</v>
          </cell>
        </row>
        <row r="1820">
          <cell r="A1820" t="str">
            <v>34.13.051</v>
          </cell>
          <cell r="B1820" t="str">
            <v>Corte, recorte e remoção de árvore inclusive as raízes - diâmetro (DAP)&gt;60cm&lt;100cm</v>
          </cell>
          <cell r="C1820" t="str">
            <v>UN</v>
          </cell>
          <cell r="D1820">
            <v>5988.32</v>
          </cell>
          <cell r="E1820">
            <v>1925.92</v>
          </cell>
          <cell r="F1820">
            <v>7914.24</v>
          </cell>
        </row>
        <row r="1821">
          <cell r="A1821" t="str">
            <v>34.13.060</v>
          </cell>
          <cell r="B1821" t="str">
            <v>Corte, recorte e remoção de árvore inclusive as raízes - diâmetro (DAP) acima de 100 cm</v>
          </cell>
          <cell r="C1821" t="str">
            <v>UN</v>
          </cell>
          <cell r="D1821">
            <v>8826.6</v>
          </cell>
          <cell r="E1821">
            <v>2234.8000000000002</v>
          </cell>
          <cell r="F1821">
            <v>11061.4</v>
          </cell>
        </row>
        <row r="1822">
          <cell r="A1822" t="str">
            <v>34.20</v>
          </cell>
          <cell r="B1822" t="str">
            <v>Reparos, conservacoes e complementos - GRUPO 34</v>
          </cell>
        </row>
        <row r="1823">
          <cell r="A1823" t="str">
            <v>34.20.050</v>
          </cell>
          <cell r="B1823" t="str">
            <v>Tela de arame galvanizado fio nº 22 BWG, malha de 2´, tipo galinheiro</v>
          </cell>
          <cell r="C1823" t="str">
            <v>M2</v>
          </cell>
          <cell r="D1823">
            <v>9.01</v>
          </cell>
          <cell r="E1823">
            <v>7.94</v>
          </cell>
          <cell r="F1823">
            <v>16.95</v>
          </cell>
        </row>
        <row r="1824">
          <cell r="A1824" t="str">
            <v>34.20.080</v>
          </cell>
          <cell r="B1824" t="str">
            <v>Tela de aço galvanizado fio nº 10 BWG, malha de 2´, tipo alambrado de segurança</v>
          </cell>
          <cell r="C1824" t="str">
            <v>M2</v>
          </cell>
          <cell r="D1824">
            <v>70.89</v>
          </cell>
          <cell r="E1824">
            <v>11</v>
          </cell>
          <cell r="F1824">
            <v>81.89</v>
          </cell>
        </row>
        <row r="1825">
          <cell r="A1825" t="str">
            <v>34.20.110</v>
          </cell>
          <cell r="B1825" t="str">
            <v>Recolocação de barreira de proteção perimetral, simples ou dupla</v>
          </cell>
          <cell r="C1825" t="str">
            <v>M</v>
          </cell>
          <cell r="D1825">
            <v>10.82</v>
          </cell>
          <cell r="F1825">
            <v>10.82</v>
          </cell>
        </row>
        <row r="1826">
          <cell r="A1826" t="str">
            <v>34.20.160</v>
          </cell>
          <cell r="B1826" t="str">
            <v>Recolocação de alambrado, com altura até 4,50 m</v>
          </cell>
          <cell r="C1826" t="str">
            <v>M2</v>
          </cell>
          <cell r="D1826">
            <v>1.55</v>
          </cell>
          <cell r="E1826">
            <v>16.670000000000002</v>
          </cell>
          <cell r="F1826">
            <v>18.22</v>
          </cell>
        </row>
        <row r="1827">
          <cell r="A1827" t="str">
            <v>34.20.170</v>
          </cell>
          <cell r="B1827" t="str">
            <v>Recolocação de alambrado, com altura acima de 4,50 m</v>
          </cell>
          <cell r="C1827" t="str">
            <v>M2</v>
          </cell>
          <cell r="D1827">
            <v>1.64</v>
          </cell>
          <cell r="E1827">
            <v>22.34</v>
          </cell>
          <cell r="F1827">
            <v>23.98</v>
          </cell>
        </row>
        <row r="1828">
          <cell r="A1828" t="str">
            <v>34.20.384</v>
          </cell>
          <cell r="B1828" t="str">
            <v>Bicicletário modelo U invertido em tubo circular de aço Ø 2", com acabamento em pintura eletrostática, para fixação chumbado/parafusado</v>
          </cell>
          <cell r="C1828" t="str">
            <v>UN</v>
          </cell>
          <cell r="D1828">
            <v>536.26</v>
          </cell>
          <cell r="E1828">
            <v>39.94</v>
          </cell>
          <cell r="F1828">
            <v>576.20000000000005</v>
          </cell>
        </row>
        <row r="1829">
          <cell r="A1829" t="str">
            <v>34.20.390</v>
          </cell>
          <cell r="B1829" t="str">
            <v>Grelha arvoreira em ferro fundido</v>
          </cell>
          <cell r="C1829" t="str">
            <v>M2</v>
          </cell>
          <cell r="D1829">
            <v>1458</v>
          </cell>
          <cell r="E1829">
            <v>22.66</v>
          </cell>
          <cell r="F1829">
            <v>1480.66</v>
          </cell>
        </row>
        <row r="1830">
          <cell r="A1830" t="str">
            <v>35</v>
          </cell>
          <cell r="B1830" t="str">
            <v>PLAYGROUND E EQUIPAMENTO RECREATIVO</v>
          </cell>
        </row>
        <row r="1831">
          <cell r="A1831" t="str">
            <v>35.01</v>
          </cell>
          <cell r="B1831" t="str">
            <v>Quadra e equipamento de esportes</v>
          </cell>
        </row>
        <row r="1832">
          <cell r="A1832" t="str">
            <v>35.01.070</v>
          </cell>
          <cell r="B1832" t="str">
            <v>Tela de arame galvanizado fio nº 12 BWG, malha de 2´</v>
          </cell>
          <cell r="C1832" t="str">
            <v>M2</v>
          </cell>
          <cell r="D1832">
            <v>39.729999999999997</v>
          </cell>
          <cell r="E1832">
            <v>6.8</v>
          </cell>
          <cell r="F1832">
            <v>46.53</v>
          </cell>
        </row>
        <row r="1833">
          <cell r="A1833" t="str">
            <v>35.01.150</v>
          </cell>
          <cell r="B1833" t="str">
            <v>Trave oficial completa com rede para futebol de salão</v>
          </cell>
          <cell r="C1833" t="str">
            <v>CJ</v>
          </cell>
          <cell r="D1833">
            <v>2146.34</v>
          </cell>
          <cell r="E1833">
            <v>163.11000000000001</v>
          </cell>
          <cell r="F1833">
            <v>2309.4499999999998</v>
          </cell>
        </row>
        <row r="1834">
          <cell r="A1834" t="str">
            <v>35.01.170</v>
          </cell>
          <cell r="B1834" t="str">
            <v>Poste oficial completo com rede para voleibol</v>
          </cell>
          <cell r="C1834" t="str">
            <v>CJ</v>
          </cell>
          <cell r="D1834">
            <v>1751.12</v>
          </cell>
          <cell r="E1834">
            <v>163.11000000000001</v>
          </cell>
          <cell r="F1834">
            <v>1914.23</v>
          </cell>
        </row>
        <row r="1835">
          <cell r="A1835" t="str">
            <v>35.01.550</v>
          </cell>
          <cell r="B1835" t="str">
            <v>Piso em fibra de polipropileno corrugado para quadra de esportes, inclusive pintura</v>
          </cell>
          <cell r="C1835" t="str">
            <v>M2</v>
          </cell>
          <cell r="D1835">
            <v>154.47999999999999</v>
          </cell>
          <cell r="E1835">
            <v>33.56</v>
          </cell>
          <cell r="F1835">
            <v>188.04</v>
          </cell>
        </row>
        <row r="1836">
          <cell r="A1836" t="str">
            <v>35.03</v>
          </cell>
          <cell r="B1836" t="str">
            <v>Abrigo, guarita e quiosque</v>
          </cell>
        </row>
        <row r="1837">
          <cell r="A1837" t="str">
            <v>35.03.030</v>
          </cell>
          <cell r="B1837" t="str">
            <v>Cancela automática metálica com barreira de alumínio de 3,50 até 4,00 m</v>
          </cell>
          <cell r="C1837" t="str">
            <v>UN</v>
          </cell>
          <cell r="D1837">
            <v>4550.84</v>
          </cell>
          <cell r="E1837">
            <v>95.98</v>
          </cell>
          <cell r="F1837">
            <v>4646.82</v>
          </cell>
        </row>
        <row r="1838">
          <cell r="A1838" t="str">
            <v>35.04</v>
          </cell>
          <cell r="B1838" t="str">
            <v>Bancos</v>
          </cell>
        </row>
        <row r="1839">
          <cell r="A1839" t="str">
            <v>35.04.020</v>
          </cell>
          <cell r="B1839" t="str">
            <v>Banco contínuo em concreto vazado</v>
          </cell>
          <cell r="C1839" t="str">
            <v>M</v>
          </cell>
          <cell r="D1839">
            <v>117.98</v>
          </cell>
          <cell r="E1839">
            <v>98.38</v>
          </cell>
          <cell r="F1839">
            <v>216.36</v>
          </cell>
        </row>
        <row r="1840">
          <cell r="A1840" t="str">
            <v>35.04.120</v>
          </cell>
          <cell r="B1840" t="str">
            <v>Banco em concreto pré-moldado, comprimento 150 cm</v>
          </cell>
          <cell r="C1840" t="str">
            <v>UN</v>
          </cell>
          <cell r="D1840">
            <v>544.63</v>
          </cell>
          <cell r="E1840">
            <v>21.9</v>
          </cell>
          <cell r="F1840">
            <v>566.53</v>
          </cell>
        </row>
        <row r="1841">
          <cell r="A1841" t="str">
            <v>35.04.130</v>
          </cell>
          <cell r="B1841" t="str">
            <v>Banco de madeira sobre alvenaria</v>
          </cell>
          <cell r="C1841" t="str">
            <v>M2</v>
          </cell>
          <cell r="D1841">
            <v>189.73</v>
          </cell>
          <cell r="E1841">
            <v>61.32</v>
          </cell>
          <cell r="F1841">
            <v>251.05</v>
          </cell>
        </row>
        <row r="1842">
          <cell r="A1842" t="str">
            <v>35.04.140</v>
          </cell>
          <cell r="B1842" t="str">
            <v>Banco em concreto pré-moldado com pés vazados, comprimento 200 cm</v>
          </cell>
          <cell r="C1842" t="str">
            <v>UN</v>
          </cell>
          <cell r="D1842">
            <v>613.55999999999995</v>
          </cell>
          <cell r="E1842">
            <v>30.8</v>
          </cell>
          <cell r="F1842">
            <v>644.36</v>
          </cell>
        </row>
        <row r="1843">
          <cell r="A1843" t="str">
            <v>35.04.150</v>
          </cell>
          <cell r="B1843" t="str">
            <v>Banco em concreto pré-moldado com 3 pés, comprimento 300 cm</v>
          </cell>
          <cell r="C1843" t="str">
            <v>UN</v>
          </cell>
          <cell r="D1843">
            <v>903.41</v>
          </cell>
          <cell r="E1843">
            <v>46.19</v>
          </cell>
          <cell r="F1843">
            <v>949.6</v>
          </cell>
        </row>
        <row r="1844">
          <cell r="A1844" t="str">
            <v>35.05</v>
          </cell>
          <cell r="B1844" t="str">
            <v>Equipamento recreativo</v>
          </cell>
        </row>
        <row r="1845">
          <cell r="A1845" t="str">
            <v>35.05.200</v>
          </cell>
          <cell r="B1845" t="str">
            <v>Centro de atividades em madeira rústica</v>
          </cell>
          <cell r="C1845" t="str">
            <v>CJ</v>
          </cell>
          <cell r="D1845">
            <v>5210.8</v>
          </cell>
          <cell r="E1845">
            <v>217.49</v>
          </cell>
          <cell r="F1845">
            <v>5428.29</v>
          </cell>
        </row>
        <row r="1846">
          <cell r="A1846" t="str">
            <v>35.05.210</v>
          </cell>
          <cell r="B1846" t="str">
            <v>Balanço duplo em madeira rústica</v>
          </cell>
          <cell r="C1846" t="str">
            <v>CJ</v>
          </cell>
          <cell r="D1846">
            <v>2732.36</v>
          </cell>
          <cell r="E1846">
            <v>217.49</v>
          </cell>
          <cell r="F1846">
            <v>2949.85</v>
          </cell>
        </row>
        <row r="1847">
          <cell r="A1847" t="str">
            <v>35.05.220</v>
          </cell>
          <cell r="B1847" t="str">
            <v>Gangorra dupla em madeira rústica</v>
          </cell>
          <cell r="C1847" t="str">
            <v>CJ</v>
          </cell>
          <cell r="D1847">
            <v>1627.25</v>
          </cell>
          <cell r="E1847">
            <v>217.49</v>
          </cell>
          <cell r="F1847">
            <v>1844.74</v>
          </cell>
        </row>
        <row r="1848">
          <cell r="A1848" t="str">
            <v>35.05.240</v>
          </cell>
          <cell r="B1848" t="str">
            <v>Gira-gira em ferro com assento de madeira (8 lugares)</v>
          </cell>
          <cell r="C1848" t="str">
            <v>CJ</v>
          </cell>
          <cell r="D1848">
            <v>3577.63</v>
          </cell>
          <cell r="E1848">
            <v>217.49</v>
          </cell>
          <cell r="F1848">
            <v>3795.12</v>
          </cell>
        </row>
        <row r="1849">
          <cell r="A1849" t="str">
            <v>35.07</v>
          </cell>
          <cell r="B1849" t="str">
            <v>Mastro para bandeiras</v>
          </cell>
        </row>
        <row r="1850">
          <cell r="A1850" t="str">
            <v>35.07.020</v>
          </cell>
          <cell r="B1850" t="str">
            <v>Plataforma com 3 mastros galvanizados, h= 7,00 m</v>
          </cell>
          <cell r="C1850" t="str">
            <v>CJ</v>
          </cell>
          <cell r="D1850">
            <v>6008.43</v>
          </cell>
          <cell r="E1850">
            <v>345.72</v>
          </cell>
          <cell r="F1850">
            <v>6354.15</v>
          </cell>
        </row>
        <row r="1851">
          <cell r="A1851" t="str">
            <v>35.07.030</v>
          </cell>
          <cell r="B1851" t="str">
            <v>Plataforma com 3 mastros galvanizados, h= 9,00 m</v>
          </cell>
          <cell r="C1851" t="str">
            <v>CJ</v>
          </cell>
          <cell r="D1851">
            <v>8460.0499999999993</v>
          </cell>
          <cell r="E1851">
            <v>345.72</v>
          </cell>
          <cell r="F1851">
            <v>8805.77</v>
          </cell>
        </row>
        <row r="1852">
          <cell r="A1852" t="str">
            <v>35.07.060</v>
          </cell>
          <cell r="B1852" t="str">
            <v>Mastro para bandeira galvanizado, h= 9,00 m</v>
          </cell>
          <cell r="C1852" t="str">
            <v>UN</v>
          </cell>
          <cell r="D1852">
            <v>2807.61</v>
          </cell>
          <cell r="E1852">
            <v>51.05</v>
          </cell>
          <cell r="F1852">
            <v>2858.66</v>
          </cell>
        </row>
        <row r="1853">
          <cell r="A1853" t="str">
            <v>35.07.070</v>
          </cell>
          <cell r="B1853" t="str">
            <v>Mastro para bandeira galvanizado, h= 7,00 m</v>
          </cell>
          <cell r="C1853" t="str">
            <v>UN</v>
          </cell>
          <cell r="D1853">
            <v>1990.45</v>
          </cell>
          <cell r="E1853">
            <v>51.05</v>
          </cell>
          <cell r="F1853">
            <v>2041.5</v>
          </cell>
        </row>
        <row r="1854">
          <cell r="A1854" t="str">
            <v>35.20</v>
          </cell>
          <cell r="B1854" t="str">
            <v>Reparos, conservacoes e complementos - GRUPO 35</v>
          </cell>
        </row>
        <row r="1855">
          <cell r="A1855" t="str">
            <v>35.20.010</v>
          </cell>
          <cell r="B1855" t="str">
            <v>Tela em polietileno, malha 10 x 10 cm, fio 2 mm</v>
          </cell>
          <cell r="C1855" t="str">
            <v>M2</v>
          </cell>
          <cell r="D1855">
            <v>13.23</v>
          </cell>
          <cell r="F1855">
            <v>13.23</v>
          </cell>
        </row>
        <row r="1856">
          <cell r="A1856" t="str">
            <v>35.20.050</v>
          </cell>
          <cell r="B1856" t="str">
            <v>Conjunto de 4 lixeiras para coleta seletiva, com tampa basculante, capacidade 50 litros</v>
          </cell>
          <cell r="C1856" t="str">
            <v>UN</v>
          </cell>
          <cell r="D1856">
            <v>1227.8399999999999</v>
          </cell>
          <cell r="E1856">
            <v>33.979999999999997</v>
          </cell>
          <cell r="F1856">
            <v>1261.82</v>
          </cell>
        </row>
        <row r="1857">
          <cell r="A1857" t="str">
            <v>36</v>
          </cell>
          <cell r="B1857" t="str">
            <v>ENTRADA DE ENERGIA ELETRICA E TELEFONIA</v>
          </cell>
        </row>
        <row r="1858">
          <cell r="A1858" t="str">
            <v>36.01</v>
          </cell>
          <cell r="B1858" t="str">
            <v>Entrada de energia - componentes</v>
          </cell>
        </row>
        <row r="1859">
          <cell r="A1859" t="str">
            <v>36.01.242</v>
          </cell>
          <cell r="B1859" t="str">
            <v>Cubículo de média tensão, para uso ao tempo, classe 24 kV</v>
          </cell>
          <cell r="C1859" t="str">
            <v>CJ</v>
          </cell>
          <cell r="D1859">
            <v>160863.6</v>
          </cell>
          <cell r="E1859">
            <v>265.99</v>
          </cell>
          <cell r="F1859">
            <v>161129.59</v>
          </cell>
        </row>
        <row r="1860">
          <cell r="A1860" t="str">
            <v>36.01.252</v>
          </cell>
          <cell r="B1860" t="str">
            <v>Cubículo de média tensão, para uso ao tempo, classe 17,5 kV</v>
          </cell>
          <cell r="C1860" t="str">
            <v>CJ</v>
          </cell>
          <cell r="D1860">
            <v>131403.18</v>
          </cell>
          <cell r="E1860">
            <v>265.99</v>
          </cell>
          <cell r="F1860">
            <v>131669.17000000001</v>
          </cell>
        </row>
        <row r="1861">
          <cell r="A1861" t="str">
            <v>36.01.260</v>
          </cell>
          <cell r="B1861" t="str">
            <v>Cubículo de entrada e medição para uso abrigado, classe 15 kV</v>
          </cell>
          <cell r="C1861" t="str">
            <v>CJ</v>
          </cell>
          <cell r="D1861">
            <v>111051.21</v>
          </cell>
          <cell r="E1861">
            <v>531.98</v>
          </cell>
          <cell r="F1861">
            <v>111583.19</v>
          </cell>
        </row>
        <row r="1862">
          <cell r="A1862" t="str">
            <v>36.03</v>
          </cell>
          <cell r="B1862" t="str">
            <v>Caixas de entrada / medicao</v>
          </cell>
        </row>
        <row r="1863">
          <cell r="A1863" t="str">
            <v>36.03.010</v>
          </cell>
          <cell r="B1863" t="str">
            <v>Caixa de medição tipo II (300 x 560 x 200) mm, padrão concessionárias</v>
          </cell>
          <cell r="C1863" t="str">
            <v>UN</v>
          </cell>
          <cell r="D1863">
            <v>129.30000000000001</v>
          </cell>
          <cell r="E1863">
            <v>173.88</v>
          </cell>
          <cell r="F1863">
            <v>303.18</v>
          </cell>
        </row>
        <row r="1864">
          <cell r="A1864" t="str">
            <v>36.03.020</v>
          </cell>
          <cell r="B1864" t="str">
            <v>Caixa de medição polifásica (500 x 600 x 200) mm, padrão concessionárias</v>
          </cell>
          <cell r="C1864" t="str">
            <v>UN</v>
          </cell>
          <cell r="D1864">
            <v>238.82</v>
          </cell>
          <cell r="E1864">
            <v>173.88</v>
          </cell>
          <cell r="F1864">
            <v>412.7</v>
          </cell>
        </row>
        <row r="1865">
          <cell r="A1865" t="str">
            <v>36.03.030</v>
          </cell>
          <cell r="B1865" t="str">
            <v>Caixa de medição externa tipo ´L´ (900 x 600 x 270) mm, padrão Concessionárias</v>
          </cell>
          <cell r="C1865" t="str">
            <v>UN</v>
          </cell>
          <cell r="D1865">
            <v>1091.77</v>
          </cell>
          <cell r="E1865">
            <v>200.96</v>
          </cell>
          <cell r="F1865">
            <v>1292.73</v>
          </cell>
        </row>
        <row r="1866">
          <cell r="A1866" t="str">
            <v>36.03.050</v>
          </cell>
          <cell r="B1866" t="str">
            <v>Caixa de medição externa tipo ´N´ (1300 x 1200 x 270) mm, padrão Concessionárias</v>
          </cell>
          <cell r="C1866" t="str">
            <v>UN</v>
          </cell>
          <cell r="D1866">
            <v>2561.87</v>
          </cell>
          <cell r="E1866">
            <v>200.96</v>
          </cell>
          <cell r="F1866">
            <v>2762.83</v>
          </cell>
        </row>
        <row r="1867">
          <cell r="A1867" t="str">
            <v>36.03.060</v>
          </cell>
          <cell r="B1867" t="str">
            <v>Caixa de medição externa tipo ´M´ (900 x 1200 x 270) mm, padrão Concessionárias</v>
          </cell>
          <cell r="C1867" t="str">
            <v>UN</v>
          </cell>
          <cell r="D1867">
            <v>1733.8</v>
          </cell>
          <cell r="E1867">
            <v>200.96</v>
          </cell>
          <cell r="F1867">
            <v>1934.76</v>
          </cell>
        </row>
        <row r="1868">
          <cell r="A1868" t="str">
            <v>36.03.080</v>
          </cell>
          <cell r="B1868" t="str">
            <v>Caixa para seccionadora tipo ´T´ (900 x 600 x 250) mm, padrão Concessionárias</v>
          </cell>
          <cell r="C1868" t="str">
            <v>UN</v>
          </cell>
          <cell r="D1868">
            <v>601.97</v>
          </cell>
          <cell r="E1868">
            <v>150.72</v>
          </cell>
          <cell r="F1868">
            <v>752.69</v>
          </cell>
        </row>
        <row r="1869">
          <cell r="A1869" t="str">
            <v>36.03.090</v>
          </cell>
          <cell r="B1869" t="str">
            <v>Caixa de medição interna tipo ´A1´ (1000 x 1000 x 300) mm, padrão Concessionárias</v>
          </cell>
          <cell r="C1869" t="str">
            <v>UN</v>
          </cell>
          <cell r="D1869">
            <v>1613.51</v>
          </cell>
          <cell r="E1869">
            <v>209.22</v>
          </cell>
          <cell r="F1869">
            <v>1822.73</v>
          </cell>
        </row>
        <row r="1870">
          <cell r="A1870" t="str">
            <v>36.03.120</v>
          </cell>
          <cell r="B1870" t="str">
            <v>Caixa de proteção para transformador de corrente, (1000 x 750 x 300) mm, padrão Concessionárias</v>
          </cell>
          <cell r="C1870" t="str">
            <v>UN</v>
          </cell>
          <cell r="D1870">
            <v>1376.12</v>
          </cell>
          <cell r="E1870">
            <v>200.96</v>
          </cell>
          <cell r="F1870">
            <v>1577.08</v>
          </cell>
        </row>
        <row r="1871">
          <cell r="A1871" t="str">
            <v>36.03.130</v>
          </cell>
          <cell r="B1871" t="str">
            <v>Caixa de proteção dos bornes do medidor, (300 x 250 x 90) mm, padrão Concessionárias</v>
          </cell>
          <cell r="C1871" t="str">
            <v>UN</v>
          </cell>
          <cell r="D1871">
            <v>123.62</v>
          </cell>
          <cell r="E1871">
            <v>100.48</v>
          </cell>
          <cell r="F1871">
            <v>224.1</v>
          </cell>
        </row>
        <row r="1872">
          <cell r="A1872" t="str">
            <v>36.03.150</v>
          </cell>
          <cell r="B1872" t="str">
            <v>Caixa de entrada tipo ´E´ (560 x 350 x 210) mm - padrão Concessionárias</v>
          </cell>
          <cell r="C1872" t="str">
            <v>UN</v>
          </cell>
          <cell r="D1872">
            <v>234.44</v>
          </cell>
          <cell r="E1872">
            <v>173.88</v>
          </cell>
          <cell r="F1872">
            <v>408.32</v>
          </cell>
        </row>
        <row r="1873">
          <cell r="A1873" t="str">
            <v>36.03.160</v>
          </cell>
          <cell r="B1873" t="str">
            <v>Caixa base lateral tipo ´N´ (1300 x 400 x 250) mm</v>
          </cell>
          <cell r="C1873" t="str">
            <v>UN</v>
          </cell>
          <cell r="D1873">
            <v>691.53</v>
          </cell>
          <cell r="E1873">
            <v>200.96</v>
          </cell>
          <cell r="F1873">
            <v>892.49</v>
          </cell>
        </row>
        <row r="1874">
          <cell r="A1874" t="str">
            <v>36.04</v>
          </cell>
          <cell r="B1874" t="str">
            <v>Suporte (Braquet)</v>
          </cell>
        </row>
        <row r="1875">
          <cell r="A1875" t="str">
            <v>36.04.010</v>
          </cell>
          <cell r="B1875" t="str">
            <v>Suporte para 1 isolador de baixa tensão</v>
          </cell>
          <cell r="C1875" t="str">
            <v>UN</v>
          </cell>
          <cell r="D1875">
            <v>36.06</v>
          </cell>
          <cell r="E1875">
            <v>15.07</v>
          </cell>
          <cell r="F1875">
            <v>51.13</v>
          </cell>
        </row>
        <row r="1876">
          <cell r="A1876" t="str">
            <v>36.04.030</v>
          </cell>
          <cell r="B1876" t="str">
            <v>Suporte para 2 isoladores de baixa tensão</v>
          </cell>
          <cell r="C1876" t="str">
            <v>UN</v>
          </cell>
          <cell r="D1876">
            <v>52.78</v>
          </cell>
          <cell r="E1876">
            <v>15.07</v>
          </cell>
          <cell r="F1876">
            <v>67.849999999999994</v>
          </cell>
        </row>
        <row r="1877">
          <cell r="A1877" t="str">
            <v>36.04.050</v>
          </cell>
          <cell r="B1877" t="str">
            <v>Suporte para 3 isoladores de baixa tensão</v>
          </cell>
          <cell r="C1877" t="str">
            <v>UN</v>
          </cell>
          <cell r="D1877">
            <v>85.18</v>
          </cell>
          <cell r="E1877">
            <v>15.07</v>
          </cell>
          <cell r="F1877">
            <v>100.25</v>
          </cell>
        </row>
        <row r="1878">
          <cell r="A1878" t="str">
            <v>36.04.070</v>
          </cell>
          <cell r="B1878" t="str">
            <v>Suporte para 4 isoladores de baixa tensão</v>
          </cell>
          <cell r="C1878" t="str">
            <v>UN</v>
          </cell>
          <cell r="D1878">
            <v>123.59</v>
          </cell>
          <cell r="E1878">
            <v>15.07</v>
          </cell>
          <cell r="F1878">
            <v>138.66</v>
          </cell>
        </row>
        <row r="1879">
          <cell r="A1879" t="str">
            <v>36.05</v>
          </cell>
          <cell r="B1879" t="str">
            <v>Isoladores</v>
          </cell>
        </row>
        <row r="1880">
          <cell r="A1880" t="str">
            <v>36.05.010</v>
          </cell>
          <cell r="B1880" t="str">
            <v>Isolador tipo roldana para baixa tensão de 76 x 79 mm</v>
          </cell>
          <cell r="C1880" t="str">
            <v>UN</v>
          </cell>
          <cell r="D1880">
            <v>46.64</v>
          </cell>
          <cell r="E1880">
            <v>10.050000000000001</v>
          </cell>
          <cell r="F1880">
            <v>56.69</v>
          </cell>
        </row>
        <row r="1881">
          <cell r="A1881" t="str">
            <v>36.05.040</v>
          </cell>
          <cell r="B1881" t="str">
            <v>Isolador tipo disco para 15 kV de 6´ - 150 mm</v>
          </cell>
          <cell r="C1881" t="str">
            <v>UN</v>
          </cell>
          <cell r="D1881">
            <v>94.73</v>
          </cell>
          <cell r="E1881">
            <v>10.050000000000001</v>
          </cell>
          <cell r="F1881">
            <v>104.78</v>
          </cell>
        </row>
        <row r="1882">
          <cell r="A1882" t="str">
            <v>36.05.080</v>
          </cell>
          <cell r="B1882" t="str">
            <v>Isolador tipo pino para 15 kV, inclusive pino (poste)</v>
          </cell>
          <cell r="C1882" t="str">
            <v>UN</v>
          </cell>
          <cell r="D1882">
            <v>80.16</v>
          </cell>
          <cell r="E1882">
            <v>37.68</v>
          </cell>
          <cell r="F1882">
            <v>117.84</v>
          </cell>
        </row>
        <row r="1883">
          <cell r="A1883" t="str">
            <v>36.05.100</v>
          </cell>
          <cell r="B1883" t="str">
            <v>Isolador pedestal para 15 kV</v>
          </cell>
          <cell r="C1883" t="str">
            <v>UN</v>
          </cell>
          <cell r="D1883">
            <v>152.41</v>
          </cell>
          <cell r="E1883">
            <v>10.050000000000001</v>
          </cell>
          <cell r="F1883">
            <v>162.46</v>
          </cell>
        </row>
        <row r="1884">
          <cell r="A1884" t="str">
            <v>36.05.110</v>
          </cell>
          <cell r="B1884" t="str">
            <v>Isolador pedestal para 25 kV</v>
          </cell>
          <cell r="C1884" t="str">
            <v>UN</v>
          </cell>
          <cell r="D1884">
            <v>204.87</v>
          </cell>
          <cell r="E1884">
            <v>10.050000000000001</v>
          </cell>
          <cell r="F1884">
            <v>214.92</v>
          </cell>
        </row>
        <row r="1885">
          <cell r="A1885" t="str">
            <v>36.06</v>
          </cell>
          <cell r="B1885" t="str">
            <v>Muflas e terminais</v>
          </cell>
        </row>
        <row r="1886">
          <cell r="A1886" t="str">
            <v>36.06.060</v>
          </cell>
          <cell r="B1886" t="str">
            <v>Terminal modular (mufla) unipolar externo para cabo até 70 mm²/15 kV</v>
          </cell>
          <cell r="C1886" t="str">
            <v>CJ</v>
          </cell>
          <cell r="D1886">
            <v>526.45000000000005</v>
          </cell>
          <cell r="E1886">
            <v>25.12</v>
          </cell>
          <cell r="F1886">
            <v>551.57000000000005</v>
          </cell>
        </row>
        <row r="1887">
          <cell r="A1887" t="str">
            <v>36.06.080</v>
          </cell>
          <cell r="B1887" t="str">
            <v>Terminal modular (mufla) unipolar interno para cabo até 70 mm²/15 kV</v>
          </cell>
          <cell r="C1887" t="str">
            <v>CJ</v>
          </cell>
          <cell r="D1887">
            <v>444.16</v>
          </cell>
          <cell r="E1887">
            <v>25.12</v>
          </cell>
          <cell r="F1887">
            <v>469.28</v>
          </cell>
        </row>
        <row r="1888">
          <cell r="A1888" t="str">
            <v>36.07</v>
          </cell>
          <cell r="B1888" t="str">
            <v>Para-raios de media tensao</v>
          </cell>
        </row>
        <row r="1889">
          <cell r="A1889" t="str">
            <v>36.07.010</v>
          </cell>
          <cell r="B1889" t="str">
            <v>Para-raios de distribuição, classe 12 kV/5 kA, completo, encapsulado com polímero</v>
          </cell>
          <cell r="C1889" t="str">
            <v>UN</v>
          </cell>
          <cell r="D1889">
            <v>234.18</v>
          </cell>
          <cell r="E1889">
            <v>23.57</v>
          </cell>
          <cell r="F1889">
            <v>257.75</v>
          </cell>
        </row>
        <row r="1890">
          <cell r="A1890" t="str">
            <v>36.07.030</v>
          </cell>
          <cell r="B1890" t="str">
            <v>Para-raios de distribuição, classe 12 kV/10 kA, completo, encapsulado com polímero</v>
          </cell>
          <cell r="C1890" t="str">
            <v>UN</v>
          </cell>
          <cell r="D1890">
            <v>214.81</v>
          </cell>
          <cell r="E1890">
            <v>23.57</v>
          </cell>
          <cell r="F1890">
            <v>238.38</v>
          </cell>
        </row>
        <row r="1891">
          <cell r="A1891" t="str">
            <v>36.07.050</v>
          </cell>
          <cell r="B1891" t="str">
            <v>Para-raios de distribuição, classe 15 kV/5 kA, completo, encapsulado com polímero</v>
          </cell>
          <cell r="C1891" t="str">
            <v>UN</v>
          </cell>
          <cell r="D1891">
            <v>242.58</v>
          </cell>
          <cell r="E1891">
            <v>23.57</v>
          </cell>
          <cell r="F1891">
            <v>266.14999999999998</v>
          </cell>
        </row>
        <row r="1892">
          <cell r="A1892" t="str">
            <v>36.07.060</v>
          </cell>
          <cell r="B1892" t="str">
            <v>Para-raios de distribuição, classe 15 kV/10 kA, completo, encapsulado com polímero</v>
          </cell>
          <cell r="C1892" t="str">
            <v>UN</v>
          </cell>
          <cell r="D1892">
            <v>212.22</v>
          </cell>
          <cell r="E1892">
            <v>23.57</v>
          </cell>
          <cell r="F1892">
            <v>235.79</v>
          </cell>
        </row>
        <row r="1893">
          <cell r="A1893" t="str">
            <v>36.08</v>
          </cell>
          <cell r="B1893" t="str">
            <v>Gerador e grupo gerador</v>
          </cell>
        </row>
        <row r="1894">
          <cell r="A1894" t="str">
            <v>36.08.030</v>
          </cell>
          <cell r="B1894" t="str">
            <v>Grupo gerador com potência de 250/228 kVA, variação de + ou - 5% - completo</v>
          </cell>
          <cell r="C1894" t="str">
            <v>UN</v>
          </cell>
          <cell r="D1894">
            <v>211161.77</v>
          </cell>
          <cell r="E1894">
            <v>1933.84</v>
          </cell>
          <cell r="F1894">
            <v>213095.61</v>
          </cell>
        </row>
        <row r="1895">
          <cell r="A1895" t="str">
            <v>36.08.040</v>
          </cell>
          <cell r="B1895" t="str">
            <v>Grupo gerador com potência de 350/320 kVA, variação de + ou - 10% - completo</v>
          </cell>
          <cell r="C1895" t="str">
            <v>UN</v>
          </cell>
          <cell r="D1895">
            <v>236361.22</v>
          </cell>
          <cell r="E1895">
            <v>1933.84</v>
          </cell>
          <cell r="F1895">
            <v>238295.06</v>
          </cell>
        </row>
        <row r="1896">
          <cell r="A1896" t="str">
            <v>36.08.050</v>
          </cell>
          <cell r="B1896" t="str">
            <v>Grupo gerador com potência de 88/80 kVA, variação de + ou - 10% - completo</v>
          </cell>
          <cell r="C1896" t="str">
            <v>UN</v>
          </cell>
          <cell r="D1896">
            <v>103002.26</v>
          </cell>
          <cell r="E1896">
            <v>1933.84</v>
          </cell>
          <cell r="F1896">
            <v>104936.1</v>
          </cell>
        </row>
        <row r="1897">
          <cell r="A1897" t="str">
            <v>36.08.060</v>
          </cell>
          <cell r="B1897" t="str">
            <v>Grupo gerador com potência de 165/150 kVA, variação de + ou - 5% - completo</v>
          </cell>
          <cell r="C1897" t="str">
            <v>UN</v>
          </cell>
          <cell r="D1897">
            <v>122822.37</v>
          </cell>
          <cell r="E1897">
            <v>1933.84</v>
          </cell>
          <cell r="F1897">
            <v>124756.21</v>
          </cell>
        </row>
        <row r="1898">
          <cell r="A1898" t="str">
            <v>36.08.100</v>
          </cell>
          <cell r="B1898" t="str">
            <v>Grupo gerador com potência de 55/50 kVA, variação de + ou - 10% - completo</v>
          </cell>
          <cell r="C1898" t="str">
            <v>UN</v>
          </cell>
          <cell r="D1898">
            <v>98367.77</v>
          </cell>
          <cell r="E1898">
            <v>1031.95</v>
          </cell>
          <cell r="F1898">
            <v>99399.72</v>
          </cell>
        </row>
        <row r="1899">
          <cell r="A1899" t="str">
            <v>36.08.110</v>
          </cell>
          <cell r="B1899" t="str">
            <v>Grupo gerador com potência de 180/168 kVA, variação de + ou - 5% - completo</v>
          </cell>
          <cell r="C1899" t="str">
            <v>UN</v>
          </cell>
          <cell r="D1899">
            <v>150671.47</v>
          </cell>
          <cell r="E1899">
            <v>1933.84</v>
          </cell>
          <cell r="F1899">
            <v>152605.31</v>
          </cell>
        </row>
        <row r="1900">
          <cell r="A1900" t="str">
            <v>36.08.290</v>
          </cell>
          <cell r="B1900" t="str">
            <v>Grupo gerador com potência de 563/513 kVA, variação de + ou - 10% - completo</v>
          </cell>
          <cell r="C1900" t="str">
            <v>UN</v>
          </cell>
          <cell r="D1900">
            <v>502010.94</v>
          </cell>
          <cell r="E1900">
            <v>2140.23</v>
          </cell>
          <cell r="F1900">
            <v>504151.17</v>
          </cell>
        </row>
        <row r="1901">
          <cell r="A1901" t="str">
            <v>36.08.350</v>
          </cell>
          <cell r="B1901" t="str">
            <v>Grupo gerador carenado com potência de 150/136 kVA, variação de + ou - 5% - completo</v>
          </cell>
          <cell r="C1901" t="str">
            <v>UN</v>
          </cell>
          <cell r="D1901">
            <v>151777.72</v>
          </cell>
          <cell r="E1901">
            <v>1933.84</v>
          </cell>
          <cell r="F1901">
            <v>153711.56</v>
          </cell>
        </row>
        <row r="1902">
          <cell r="A1902" t="str">
            <v>36.08.360</v>
          </cell>
          <cell r="B1902" t="str">
            <v>Grupo gerador carenado com potência de 460/434 kVA, variação de + ou - 10% - completo</v>
          </cell>
          <cell r="C1902" t="str">
            <v>UN</v>
          </cell>
          <cell r="D1902">
            <v>442062.5</v>
          </cell>
          <cell r="E1902">
            <v>2121.04</v>
          </cell>
          <cell r="F1902">
            <v>444183.54</v>
          </cell>
        </row>
        <row r="1903">
          <cell r="A1903" t="str">
            <v>36.08.540</v>
          </cell>
          <cell r="B1903" t="str">
            <v>Grupo gerador com potência de 460/434 kVA, variação de + ou - 10% - completo</v>
          </cell>
          <cell r="C1903" t="str">
            <v>UN</v>
          </cell>
          <cell r="D1903">
            <v>413217.88</v>
          </cell>
          <cell r="E1903">
            <v>2140.23</v>
          </cell>
          <cell r="F1903">
            <v>415358.11</v>
          </cell>
        </row>
        <row r="1904">
          <cell r="A1904" t="str">
            <v>36.09</v>
          </cell>
          <cell r="B1904" t="str">
            <v>Transformador de entrada</v>
          </cell>
        </row>
        <row r="1905">
          <cell r="A1905" t="str">
            <v>36.09.020</v>
          </cell>
          <cell r="B1905" t="str">
            <v>Transformador de potência trifásico de 225 kVA, classe 15 kV, a óleo</v>
          </cell>
          <cell r="C1905" t="str">
            <v>UN</v>
          </cell>
          <cell r="D1905">
            <v>42191.48</v>
          </cell>
          <cell r="E1905">
            <v>1031.95</v>
          </cell>
          <cell r="F1905">
            <v>43223.43</v>
          </cell>
        </row>
        <row r="1906">
          <cell r="A1906" t="str">
            <v>36.09.050</v>
          </cell>
          <cell r="B1906" t="str">
            <v>Transformador de potência trifásico de 150 kVA, classe 15 kV, a óleo</v>
          </cell>
          <cell r="C1906" t="str">
            <v>UN</v>
          </cell>
          <cell r="D1906">
            <v>30703.61</v>
          </cell>
          <cell r="E1906">
            <v>1031.95</v>
          </cell>
          <cell r="F1906">
            <v>31735.56</v>
          </cell>
        </row>
        <row r="1907">
          <cell r="A1907" t="str">
            <v>36.09.060</v>
          </cell>
          <cell r="B1907" t="str">
            <v>Transformador de potência trifásico de 500 kVA, classe 15 kV, a seco</v>
          </cell>
          <cell r="C1907" t="str">
            <v>UN</v>
          </cell>
          <cell r="D1907">
            <v>90583.02</v>
          </cell>
          <cell r="E1907">
            <v>1651.12</v>
          </cell>
          <cell r="F1907">
            <v>92234.14</v>
          </cell>
        </row>
        <row r="1908">
          <cell r="A1908" t="str">
            <v>36.09.070</v>
          </cell>
          <cell r="B1908" t="str">
            <v>Transformador de potência trifásico de 1000 kVA, classe 15 kV, a seco com cabine</v>
          </cell>
          <cell r="C1908" t="str">
            <v>UN</v>
          </cell>
          <cell r="D1908">
            <v>124571.66</v>
          </cell>
          <cell r="E1908">
            <v>1651.12</v>
          </cell>
          <cell r="F1908">
            <v>126222.78</v>
          </cell>
        </row>
        <row r="1909">
          <cell r="A1909" t="str">
            <v>36.09.100</v>
          </cell>
          <cell r="B1909" t="str">
            <v>Transformador de potência trifásico de 5 kVA, classe 0,6 kV, a seco com cabine</v>
          </cell>
          <cell r="C1909" t="str">
            <v>UN</v>
          </cell>
          <cell r="D1909">
            <v>5597.55</v>
          </cell>
          <cell r="E1909">
            <v>412.78</v>
          </cell>
          <cell r="F1909">
            <v>6010.33</v>
          </cell>
        </row>
        <row r="1910">
          <cell r="A1910" t="str">
            <v>36.09.110</v>
          </cell>
          <cell r="B1910" t="str">
            <v>Transformador de potência trifásico de 7,5 kVA, classe 0,6 kV, a seco com cabine</v>
          </cell>
          <cell r="C1910" t="str">
            <v>UN</v>
          </cell>
          <cell r="D1910">
            <v>7242.09</v>
          </cell>
          <cell r="E1910">
            <v>412.78</v>
          </cell>
          <cell r="F1910">
            <v>7654.87</v>
          </cell>
        </row>
        <row r="1911">
          <cell r="A1911" t="str">
            <v>36.09.150</v>
          </cell>
          <cell r="B1911" t="str">
            <v>Transformador de potência trifásico de 75 kVA, classe 15 kV, a óleo</v>
          </cell>
          <cell r="C1911" t="str">
            <v>UN</v>
          </cell>
          <cell r="D1911">
            <v>22468.06</v>
          </cell>
          <cell r="E1911">
            <v>1031.95</v>
          </cell>
          <cell r="F1911">
            <v>23500.01</v>
          </cell>
        </row>
        <row r="1912">
          <cell r="A1912" t="str">
            <v>36.09.170</v>
          </cell>
          <cell r="B1912" t="str">
            <v>Transformador de potência trifásico de 300 kVA, classe 15 kV, a óleo</v>
          </cell>
          <cell r="C1912" t="str">
            <v>UN</v>
          </cell>
          <cell r="D1912">
            <v>50764.71</v>
          </cell>
          <cell r="E1912">
            <v>1031.95</v>
          </cell>
          <cell r="F1912">
            <v>51796.66</v>
          </cell>
        </row>
        <row r="1913">
          <cell r="A1913" t="str">
            <v>36.09.180</v>
          </cell>
          <cell r="B1913" t="str">
            <v>Transformador de potência trifásico de 112,5 kVA, classe 15 kV, a óleo</v>
          </cell>
          <cell r="C1913" t="str">
            <v>UN</v>
          </cell>
          <cell r="D1913">
            <v>25126.22</v>
          </cell>
          <cell r="E1913">
            <v>1031.95</v>
          </cell>
          <cell r="F1913">
            <v>26158.17</v>
          </cell>
        </row>
        <row r="1914">
          <cell r="A1914" t="str">
            <v>36.09.220</v>
          </cell>
          <cell r="B1914" t="str">
            <v>Transformador de potência trifásico de 500 kVA, classe 15 kV, a seco com cabine</v>
          </cell>
          <cell r="C1914" t="str">
            <v>UN</v>
          </cell>
          <cell r="D1914">
            <v>97302.95</v>
          </cell>
          <cell r="E1914">
            <v>1651.12</v>
          </cell>
          <cell r="F1914">
            <v>98954.07</v>
          </cell>
        </row>
        <row r="1915">
          <cell r="A1915" t="str">
            <v>36.09.230</v>
          </cell>
          <cell r="B1915" t="str">
            <v>Transformador de potência trifásico de 30 kVA, classe 1,2 KV, a seco com cabine</v>
          </cell>
          <cell r="C1915" t="str">
            <v>UN</v>
          </cell>
          <cell r="D1915">
            <v>17099.91</v>
          </cell>
          <cell r="E1915">
            <v>412.78</v>
          </cell>
          <cell r="F1915">
            <v>17512.689999999999</v>
          </cell>
        </row>
        <row r="1916">
          <cell r="A1916" t="str">
            <v>36.09.250</v>
          </cell>
          <cell r="B1916" t="str">
            <v>Transformador de potência trifásico de 500 kVA, classe 15 kV, a óleo</v>
          </cell>
          <cell r="C1916" t="str">
            <v>UN</v>
          </cell>
          <cell r="D1916">
            <v>77216.14</v>
          </cell>
          <cell r="E1916">
            <v>1651.12</v>
          </cell>
          <cell r="F1916">
            <v>78867.259999999995</v>
          </cell>
        </row>
        <row r="1917">
          <cell r="A1917" t="str">
            <v>36.09.300</v>
          </cell>
          <cell r="B1917" t="str">
            <v>Transformador de potência trifásico de 750 kVA, classe 15 kV, a óleo</v>
          </cell>
          <cell r="C1917" t="str">
            <v>UN</v>
          </cell>
          <cell r="D1917">
            <v>96978.54</v>
          </cell>
          <cell r="E1917">
            <v>1651.12</v>
          </cell>
          <cell r="F1917">
            <v>98629.66</v>
          </cell>
        </row>
        <row r="1918">
          <cell r="A1918" t="str">
            <v>36.09.360</v>
          </cell>
          <cell r="B1918" t="str">
            <v>Transformador de potência trifásico de 750 kVA, classe 15 kV, a seco</v>
          </cell>
          <cell r="C1918" t="str">
            <v>UN</v>
          </cell>
          <cell r="D1918">
            <v>140293.34</v>
          </cell>
          <cell r="E1918">
            <v>1651.12</v>
          </cell>
          <cell r="F1918">
            <v>141944.46</v>
          </cell>
        </row>
        <row r="1919">
          <cell r="A1919" t="str">
            <v>36.09.370</v>
          </cell>
          <cell r="B1919" t="str">
            <v>Transformador de potência trifásico de 300 kVA, classe 15 kV, a seco</v>
          </cell>
          <cell r="C1919" t="str">
            <v>UN</v>
          </cell>
          <cell r="D1919">
            <v>75712.850000000006</v>
          </cell>
          <cell r="E1919">
            <v>1031.95</v>
          </cell>
          <cell r="F1919">
            <v>76744.800000000003</v>
          </cell>
        </row>
        <row r="1920">
          <cell r="A1920" t="str">
            <v>36.09.410</v>
          </cell>
          <cell r="B1920" t="str">
            <v>Transformador de potência trifásico de 45 kVA, classe 15 kV, a seco</v>
          </cell>
          <cell r="C1920" t="str">
            <v>UN</v>
          </cell>
          <cell r="D1920">
            <v>38434.28</v>
          </cell>
          <cell r="E1920">
            <v>1031.95</v>
          </cell>
          <cell r="F1920">
            <v>39466.230000000003</v>
          </cell>
        </row>
        <row r="1921">
          <cell r="A1921" t="str">
            <v>36.09.440</v>
          </cell>
          <cell r="B1921" t="str">
            <v>Transformador de potência trifásico de 500 kVA, classe 15 kV, a óleo - tipo pedestal</v>
          </cell>
          <cell r="C1921" t="str">
            <v>UN</v>
          </cell>
          <cell r="D1921">
            <v>140442.53</v>
          </cell>
          <cell r="E1921">
            <v>1651.12</v>
          </cell>
          <cell r="F1921">
            <v>142093.65</v>
          </cell>
        </row>
        <row r="1922">
          <cell r="A1922" t="str">
            <v>36.09.480</v>
          </cell>
          <cell r="B1922" t="str">
            <v>Transformador trifásico a seco de 112,5 kVA, encapsulado em resina epóxi sob vácuo</v>
          </cell>
          <cell r="C1922" t="str">
            <v>UN</v>
          </cell>
          <cell r="D1922">
            <v>44118.8</v>
          </cell>
          <cell r="E1922">
            <v>1031.95</v>
          </cell>
          <cell r="F1922">
            <v>45150.75</v>
          </cell>
        </row>
        <row r="1923">
          <cell r="A1923" t="str">
            <v>36.09.490</v>
          </cell>
          <cell r="B1923" t="str">
            <v>Transformador trifásico a seco de 150 kVA, encapsulado em resina epóxi sob vácuo</v>
          </cell>
          <cell r="C1923" t="str">
            <v>UN</v>
          </cell>
          <cell r="D1923">
            <v>49017.56</v>
          </cell>
          <cell r="E1923">
            <v>1031.95</v>
          </cell>
          <cell r="F1923">
            <v>50049.51</v>
          </cell>
        </row>
        <row r="1924">
          <cell r="A1924" t="str">
            <v>36.20</v>
          </cell>
          <cell r="B1924" t="str">
            <v>Reparos, conservacoes e complementos - GRUPO 36</v>
          </cell>
        </row>
        <row r="1925">
          <cell r="A1925" t="str">
            <v>36.20.010</v>
          </cell>
          <cell r="B1925" t="str">
            <v>Vergalhão de cobre eletrolítico, diâmetro de 3/8´</v>
          </cell>
          <cell r="C1925" t="str">
            <v>M</v>
          </cell>
          <cell r="D1925">
            <v>66.92</v>
          </cell>
          <cell r="E1925">
            <v>20.100000000000001</v>
          </cell>
          <cell r="F1925">
            <v>87.02</v>
          </cell>
        </row>
        <row r="1926">
          <cell r="A1926" t="str">
            <v>36.20.030</v>
          </cell>
          <cell r="B1926" t="str">
            <v>União angular para vergalhão, diâmetro de 3/8´</v>
          </cell>
          <cell r="C1926" t="str">
            <v>UN</v>
          </cell>
          <cell r="D1926">
            <v>47.26</v>
          </cell>
          <cell r="E1926">
            <v>10.050000000000001</v>
          </cell>
          <cell r="F1926">
            <v>57.31</v>
          </cell>
        </row>
        <row r="1927">
          <cell r="A1927" t="str">
            <v>36.20.050</v>
          </cell>
          <cell r="B1927" t="str">
            <v>Terminal para vergalhão, diâmetro de 3/8´</v>
          </cell>
          <cell r="C1927" t="str">
            <v>UN</v>
          </cell>
          <cell r="D1927">
            <v>23.5</v>
          </cell>
          <cell r="E1927">
            <v>10.050000000000001</v>
          </cell>
          <cell r="F1927">
            <v>33.549999999999997</v>
          </cell>
        </row>
        <row r="1928">
          <cell r="A1928" t="str">
            <v>36.20.060</v>
          </cell>
          <cell r="B1928" t="str">
            <v>Braçadeira para fixação de eletroduto, até 4´</v>
          </cell>
          <cell r="C1928" t="str">
            <v>UN</v>
          </cell>
          <cell r="D1928">
            <v>3.14</v>
          </cell>
          <cell r="E1928">
            <v>7.54</v>
          </cell>
          <cell r="F1928">
            <v>10.68</v>
          </cell>
        </row>
        <row r="1929">
          <cell r="A1929" t="str">
            <v>36.20.070</v>
          </cell>
          <cell r="B1929" t="str">
            <v>Prensa vergalhão ´T´, diâmetro de 3/8´</v>
          </cell>
          <cell r="C1929" t="str">
            <v>UN</v>
          </cell>
          <cell r="D1929">
            <v>22.66</v>
          </cell>
          <cell r="E1929">
            <v>10.050000000000001</v>
          </cell>
          <cell r="F1929">
            <v>32.71</v>
          </cell>
        </row>
        <row r="1930">
          <cell r="A1930" t="str">
            <v>36.20.090</v>
          </cell>
          <cell r="B1930" t="str">
            <v>Vara para manobra em cabine em fibra de vidro, para tensão até 36 kV</v>
          </cell>
          <cell r="C1930" t="str">
            <v>UN</v>
          </cell>
          <cell r="D1930">
            <v>836.97</v>
          </cell>
          <cell r="E1930">
            <v>1.02</v>
          </cell>
          <cell r="F1930">
            <v>837.99</v>
          </cell>
        </row>
        <row r="1931">
          <cell r="A1931" t="str">
            <v>36.20.100</v>
          </cell>
          <cell r="B1931" t="str">
            <v>Bucha para passagem interna/externa com isolação para 15 kV</v>
          </cell>
          <cell r="C1931" t="str">
            <v>UN</v>
          </cell>
          <cell r="D1931">
            <v>544.73</v>
          </cell>
          <cell r="E1931">
            <v>25.12</v>
          </cell>
          <cell r="F1931">
            <v>569.85</v>
          </cell>
        </row>
        <row r="1932">
          <cell r="A1932" t="str">
            <v>36.20.120</v>
          </cell>
          <cell r="B1932" t="str">
            <v>Chapa de ferro de 1,50 x 0,50 m para bucha de passagem</v>
          </cell>
          <cell r="C1932" t="str">
            <v>UN</v>
          </cell>
          <cell r="D1932">
            <v>265.36</v>
          </cell>
          <cell r="E1932">
            <v>25.12</v>
          </cell>
          <cell r="F1932">
            <v>290.48</v>
          </cell>
        </row>
        <row r="1933">
          <cell r="A1933" t="str">
            <v>36.20.140</v>
          </cell>
          <cell r="B1933" t="str">
            <v>Cruzeta de madeira de 2400 mm</v>
          </cell>
          <cell r="C1933" t="str">
            <v>UN</v>
          </cell>
          <cell r="D1933">
            <v>311.76</v>
          </cell>
          <cell r="E1933">
            <v>141.36000000000001</v>
          </cell>
          <cell r="F1933">
            <v>453.12</v>
          </cell>
        </row>
        <row r="1934">
          <cell r="A1934" t="str">
            <v>36.20.180</v>
          </cell>
          <cell r="B1934" t="str">
            <v>Luva isolante de borracha, acima de 10 até 20 kV</v>
          </cell>
          <cell r="C1934" t="str">
            <v>PAR</v>
          </cell>
          <cell r="D1934">
            <v>614.79999999999995</v>
          </cell>
          <cell r="E1934">
            <v>1.02</v>
          </cell>
          <cell r="F1934">
            <v>615.82000000000005</v>
          </cell>
        </row>
        <row r="1935">
          <cell r="A1935" t="str">
            <v>36.20.200</v>
          </cell>
          <cell r="B1935" t="str">
            <v>Mão francesa de 700 mm</v>
          </cell>
          <cell r="C1935" t="str">
            <v>UN</v>
          </cell>
          <cell r="D1935">
            <v>30.76</v>
          </cell>
          <cell r="E1935">
            <v>50.24</v>
          </cell>
          <cell r="F1935">
            <v>81</v>
          </cell>
        </row>
        <row r="1936">
          <cell r="A1936" t="str">
            <v>36.20.210</v>
          </cell>
          <cell r="B1936" t="str">
            <v>Luva isolante de borracha, até 10 kV</v>
          </cell>
          <cell r="C1936" t="str">
            <v>PAR</v>
          </cell>
          <cell r="D1936">
            <v>463.51</v>
          </cell>
          <cell r="E1936">
            <v>1.02</v>
          </cell>
          <cell r="F1936">
            <v>464.53</v>
          </cell>
        </row>
        <row r="1937">
          <cell r="A1937" t="str">
            <v>36.20.220</v>
          </cell>
          <cell r="B1937" t="str">
            <v>Mudança de tap do transformador</v>
          </cell>
          <cell r="C1937" t="str">
            <v>UN</v>
          </cell>
          <cell r="E1937">
            <v>282.72000000000003</v>
          </cell>
          <cell r="F1937">
            <v>282.72000000000003</v>
          </cell>
        </row>
        <row r="1938">
          <cell r="A1938" t="str">
            <v>36.20.240</v>
          </cell>
          <cell r="B1938" t="str">
            <v>Óleo para disjuntor</v>
          </cell>
          <cell r="C1938" t="str">
            <v>L</v>
          </cell>
          <cell r="D1938">
            <v>27.29</v>
          </cell>
          <cell r="E1938">
            <v>0.82</v>
          </cell>
          <cell r="F1938">
            <v>28.11</v>
          </cell>
        </row>
        <row r="1939">
          <cell r="A1939" t="str">
            <v>36.20.260</v>
          </cell>
          <cell r="B1939" t="str">
            <v>Óleo para transformador</v>
          </cell>
          <cell r="C1939" t="str">
            <v>L</v>
          </cell>
          <cell r="D1939">
            <v>27.29</v>
          </cell>
          <cell r="E1939">
            <v>1.23</v>
          </cell>
          <cell r="F1939">
            <v>28.52</v>
          </cell>
        </row>
        <row r="1940">
          <cell r="A1940" t="str">
            <v>36.20.282</v>
          </cell>
          <cell r="B1940" t="str">
            <v>Placa de advertência em chapa de aço, com pintura refletiva "Perigo Alta Tensão"</v>
          </cell>
          <cell r="C1940" t="str">
            <v>M2</v>
          </cell>
          <cell r="D1940">
            <v>924</v>
          </cell>
          <cell r="E1940">
            <v>10.220000000000001</v>
          </cell>
          <cell r="F1940">
            <v>934.22</v>
          </cell>
        </row>
        <row r="1941">
          <cell r="A1941" t="str">
            <v>36.20.284</v>
          </cell>
          <cell r="B1941" t="str">
            <v>Placa de advertência em chapa de alumínio, com pintura refletiva "Perigo Alta Tensão"</v>
          </cell>
          <cell r="C1941" t="str">
            <v>M2</v>
          </cell>
          <cell r="D1941">
            <v>1152.01</v>
          </cell>
          <cell r="E1941">
            <v>10.220000000000001</v>
          </cell>
          <cell r="F1941">
            <v>1162.23</v>
          </cell>
        </row>
        <row r="1942">
          <cell r="A1942" t="str">
            <v>36.20.330</v>
          </cell>
          <cell r="B1942" t="str">
            <v>Luva de couro para proteção de luva isolante</v>
          </cell>
          <cell r="C1942" t="str">
            <v>PAR</v>
          </cell>
          <cell r="D1942">
            <v>39.49</v>
          </cell>
          <cell r="E1942">
            <v>1.02</v>
          </cell>
          <cell r="F1942">
            <v>40.51</v>
          </cell>
        </row>
        <row r="1943">
          <cell r="A1943" t="str">
            <v>36.20.340</v>
          </cell>
          <cell r="B1943" t="str">
            <v>Sela para cruzeta de madeira</v>
          </cell>
          <cell r="C1943" t="str">
            <v>UN</v>
          </cell>
          <cell r="D1943">
            <v>19.59</v>
          </cell>
          <cell r="E1943">
            <v>70.680000000000007</v>
          </cell>
          <cell r="F1943">
            <v>90.27</v>
          </cell>
        </row>
        <row r="1944">
          <cell r="A1944" t="str">
            <v>36.20.350</v>
          </cell>
          <cell r="B1944" t="str">
            <v>Caixa porta luvas em madeira, com tampa</v>
          </cell>
          <cell r="C1944" t="str">
            <v>UN</v>
          </cell>
          <cell r="D1944">
            <v>69.62</v>
          </cell>
          <cell r="E1944">
            <v>1.02</v>
          </cell>
          <cell r="F1944">
            <v>70.64</v>
          </cell>
        </row>
        <row r="1945">
          <cell r="A1945" t="str">
            <v>36.20.360</v>
          </cell>
          <cell r="B1945" t="str">
            <v>Suporte de transformador em poste ou estaleiro</v>
          </cell>
          <cell r="C1945" t="str">
            <v>UN</v>
          </cell>
          <cell r="D1945">
            <v>234.63</v>
          </cell>
          <cell r="E1945">
            <v>141.36000000000001</v>
          </cell>
          <cell r="F1945">
            <v>375.99</v>
          </cell>
        </row>
        <row r="1946">
          <cell r="A1946" t="str">
            <v>36.20.380</v>
          </cell>
          <cell r="B1946" t="str">
            <v>Tapete de borracha isolante elétrico de 1000 x 1000 mm</v>
          </cell>
          <cell r="C1946" t="str">
            <v>UN</v>
          </cell>
          <cell r="D1946">
            <v>671.55</v>
          </cell>
          <cell r="E1946">
            <v>1.02</v>
          </cell>
          <cell r="F1946">
            <v>672.57</v>
          </cell>
        </row>
        <row r="1947">
          <cell r="A1947" t="str">
            <v>36.20.540</v>
          </cell>
          <cell r="B1947" t="str">
            <v>Cruzeta metálica de 2400 mm, para fixação de mufla ou para-raios</v>
          </cell>
          <cell r="C1947" t="str">
            <v>UN</v>
          </cell>
          <cell r="D1947">
            <v>516.73</v>
          </cell>
          <cell r="E1947">
            <v>141.36000000000001</v>
          </cell>
          <cell r="F1947">
            <v>658.09</v>
          </cell>
        </row>
        <row r="1948">
          <cell r="A1948" t="str">
            <v>36.20.560</v>
          </cell>
          <cell r="B1948" t="str">
            <v>Dispositivo Soft Starter para motor 15 cv, trifásico 220 V</v>
          </cell>
          <cell r="C1948" t="str">
            <v>UN</v>
          </cell>
          <cell r="D1948">
            <v>2898.46</v>
          </cell>
          <cell r="E1948">
            <v>50.24</v>
          </cell>
          <cell r="F1948">
            <v>2948.7</v>
          </cell>
        </row>
        <row r="1949">
          <cell r="A1949" t="str">
            <v>36.20.570</v>
          </cell>
          <cell r="B1949" t="str">
            <v>Dispositivo Soft Starter para motor 25 cv, trifásico 220 V</v>
          </cell>
          <cell r="C1949" t="str">
            <v>UN</v>
          </cell>
          <cell r="D1949">
            <v>4431.29</v>
          </cell>
          <cell r="E1949">
            <v>50.24</v>
          </cell>
          <cell r="F1949">
            <v>4481.53</v>
          </cell>
        </row>
        <row r="1950">
          <cell r="A1950" t="str">
            <v>36.20.580</v>
          </cell>
          <cell r="B1950" t="str">
            <v>Dispositivo Soft Starter para motor 50 cv, trifásico 220 V</v>
          </cell>
          <cell r="C1950" t="str">
            <v>UN</v>
          </cell>
          <cell r="D1950">
            <v>5675.26</v>
          </cell>
          <cell r="E1950">
            <v>50.24</v>
          </cell>
          <cell r="F1950">
            <v>5725.5</v>
          </cell>
        </row>
        <row r="1951">
          <cell r="A1951" t="str">
            <v>37</v>
          </cell>
          <cell r="B1951" t="str">
            <v>QUADRO E PAINEL PARA ENERGIA ELETRICA E TELEFONIA</v>
          </cell>
        </row>
        <row r="1952">
          <cell r="A1952" t="str">
            <v>37.01</v>
          </cell>
          <cell r="B1952" t="str">
            <v>Quadro para telefonia embutir, protecao IP40 chapa nº 16msg</v>
          </cell>
        </row>
        <row r="1953">
          <cell r="A1953" t="str">
            <v>37.01.020</v>
          </cell>
          <cell r="B1953" t="str">
            <v>Quadro Telebrás de embutir de 200 x 200 x 120 mm</v>
          </cell>
          <cell r="C1953" t="str">
            <v>UN</v>
          </cell>
          <cell r="D1953">
            <v>63.35</v>
          </cell>
          <cell r="E1953">
            <v>86.49</v>
          </cell>
          <cell r="F1953">
            <v>149.84</v>
          </cell>
        </row>
        <row r="1954">
          <cell r="A1954" t="str">
            <v>37.01.080</v>
          </cell>
          <cell r="B1954" t="str">
            <v>Quadro Telebrás de embutir de 400 x 400 x 120 mm</v>
          </cell>
          <cell r="C1954" t="str">
            <v>UN</v>
          </cell>
          <cell r="D1954">
            <v>166.82</v>
          </cell>
          <cell r="E1954">
            <v>120.67</v>
          </cell>
          <cell r="F1954">
            <v>287.49</v>
          </cell>
        </row>
        <row r="1955">
          <cell r="A1955" t="str">
            <v>37.01.120</v>
          </cell>
          <cell r="B1955" t="str">
            <v>Quadro Telebrás de embutir de 600 x 600 x 120 mm</v>
          </cell>
          <cell r="C1955" t="str">
            <v>UN</v>
          </cell>
          <cell r="D1955">
            <v>315.02</v>
          </cell>
          <cell r="E1955">
            <v>154.85</v>
          </cell>
          <cell r="F1955">
            <v>469.87</v>
          </cell>
        </row>
        <row r="1956">
          <cell r="A1956" t="str">
            <v>37.01.160</v>
          </cell>
          <cell r="B1956" t="str">
            <v>Quadro Telebrás de embutir de 800 x 800 x 120 mm</v>
          </cell>
          <cell r="C1956" t="str">
            <v>UN</v>
          </cell>
          <cell r="D1956">
            <v>505.31</v>
          </cell>
          <cell r="E1956">
            <v>192.02</v>
          </cell>
          <cell r="F1956">
            <v>697.33</v>
          </cell>
        </row>
        <row r="1957">
          <cell r="A1957" t="str">
            <v>37.01.220</v>
          </cell>
          <cell r="B1957" t="str">
            <v>Quadro Telebrás de embutir de 1200 x 1200 x 120 mm</v>
          </cell>
          <cell r="C1957" t="str">
            <v>UN</v>
          </cell>
          <cell r="D1957">
            <v>1505.42</v>
          </cell>
          <cell r="E1957">
            <v>257.39999999999998</v>
          </cell>
          <cell r="F1957">
            <v>1762.82</v>
          </cell>
        </row>
        <row r="1958">
          <cell r="A1958" t="str">
            <v>37.02</v>
          </cell>
          <cell r="B1958" t="str">
            <v>Quadro para telefonia de sobrepor, protecao IP40 chapa nº 16msg</v>
          </cell>
        </row>
        <row r="1959">
          <cell r="A1959" t="str">
            <v>37.02.020</v>
          </cell>
          <cell r="B1959" t="str">
            <v>Quadro Telebrás de sobrepor de 200 x 200 x 120 mm</v>
          </cell>
          <cell r="C1959" t="str">
            <v>UN</v>
          </cell>
          <cell r="D1959">
            <v>71.209999999999994</v>
          </cell>
          <cell r="E1959">
            <v>75.36</v>
          </cell>
          <cell r="F1959">
            <v>146.57</v>
          </cell>
        </row>
        <row r="1960">
          <cell r="A1960" t="str">
            <v>37.02.060</v>
          </cell>
          <cell r="B1960" t="str">
            <v>Quadro Telebrás de sobrepor de 400 x 400 x 120 mm</v>
          </cell>
          <cell r="C1960" t="str">
            <v>UN</v>
          </cell>
          <cell r="D1960">
            <v>169.41</v>
          </cell>
          <cell r="E1960">
            <v>100.48</v>
          </cell>
          <cell r="F1960">
            <v>269.89</v>
          </cell>
        </row>
        <row r="1961">
          <cell r="A1961" t="str">
            <v>37.02.100</v>
          </cell>
          <cell r="B1961" t="str">
            <v>Quadro Telebrás de sobrepor de 600 x 600 x 120 mm</v>
          </cell>
          <cell r="C1961" t="str">
            <v>UN</v>
          </cell>
          <cell r="D1961">
            <v>323.58999999999997</v>
          </cell>
          <cell r="E1961">
            <v>125.6</v>
          </cell>
          <cell r="F1961">
            <v>449.19</v>
          </cell>
        </row>
        <row r="1962">
          <cell r="A1962" t="str">
            <v>37.02.140</v>
          </cell>
          <cell r="B1962" t="str">
            <v>Quadro Telebrás de sobrepor de 800 x 800 x 120 mm</v>
          </cell>
          <cell r="C1962" t="str">
            <v>UN</v>
          </cell>
          <cell r="D1962">
            <v>530.70000000000005</v>
          </cell>
          <cell r="E1962">
            <v>150.72</v>
          </cell>
          <cell r="F1962">
            <v>681.42</v>
          </cell>
        </row>
        <row r="1963">
          <cell r="A1963" t="str">
            <v>37.03</v>
          </cell>
          <cell r="B1963" t="str">
            <v>Quadro distribuicao de luz e forca de embutir universal</v>
          </cell>
        </row>
        <row r="1964">
          <cell r="A1964" t="str">
            <v>37.03.200</v>
          </cell>
          <cell r="B1964" t="str">
            <v>Quadro de distribuição universal de embutir, para disjuntores 16 DIN / 12 Bolt-on - 150 A - sem componentes</v>
          </cell>
          <cell r="C1964" t="str">
            <v>UN</v>
          </cell>
          <cell r="D1964">
            <v>408.73</v>
          </cell>
          <cell r="E1964">
            <v>150.22</v>
          </cell>
          <cell r="F1964">
            <v>558.95000000000005</v>
          </cell>
        </row>
        <row r="1965">
          <cell r="A1965" t="str">
            <v>37.03.210</v>
          </cell>
          <cell r="B1965" t="str">
            <v>Quadro de distribuição universal de embutir, para disjuntores 24 DIN / 18 Bolt-on - 150 A - sem componentes</v>
          </cell>
          <cell r="C1965" t="str">
            <v>UN</v>
          </cell>
          <cell r="D1965">
            <v>522.58000000000004</v>
          </cell>
          <cell r="E1965">
            <v>150.22</v>
          </cell>
          <cell r="F1965">
            <v>672.8</v>
          </cell>
        </row>
        <row r="1966">
          <cell r="A1966" t="str">
            <v>37.03.220</v>
          </cell>
          <cell r="B1966" t="str">
            <v>Quadro de distribuição universal de embutir, para disjuntores 34 DIN / 24 Bolt-on - 150 A - sem componentes</v>
          </cell>
          <cell r="C1966" t="str">
            <v>UN</v>
          </cell>
          <cell r="D1966">
            <v>645.04</v>
          </cell>
          <cell r="E1966">
            <v>187.78</v>
          </cell>
          <cell r="F1966">
            <v>832.82</v>
          </cell>
        </row>
        <row r="1967">
          <cell r="A1967" t="str">
            <v>37.03.230</v>
          </cell>
          <cell r="B1967" t="str">
            <v>Quadro de distribuição universal de embutir, para disjuntores 44 DIN / 32 Bolt-on - 150 A - sem componentes</v>
          </cell>
          <cell r="C1967" t="str">
            <v>UN</v>
          </cell>
          <cell r="D1967">
            <v>737.59</v>
          </cell>
          <cell r="E1967">
            <v>187.78</v>
          </cell>
          <cell r="F1967">
            <v>925.37</v>
          </cell>
        </row>
        <row r="1968">
          <cell r="A1968" t="str">
            <v>37.03.240</v>
          </cell>
          <cell r="B1968" t="str">
            <v>Quadro de distribuição universal de embutir, para disjuntores 56 DIN / 40 Bolt-on - 225 A - sem componentes</v>
          </cell>
          <cell r="C1968" t="str">
            <v>UN</v>
          </cell>
          <cell r="D1968">
            <v>890.02</v>
          </cell>
          <cell r="E1968">
            <v>225.33</v>
          </cell>
          <cell r="F1968">
            <v>1115.3499999999999</v>
          </cell>
        </row>
        <row r="1969">
          <cell r="A1969" t="str">
            <v>37.03.250</v>
          </cell>
          <cell r="B1969" t="str">
            <v>Quadro de distribuição universal de embutir, para disjuntores 70 DIN / 50 Bolt-on - 225 A - sem componentes</v>
          </cell>
          <cell r="C1969" t="str">
            <v>UN</v>
          </cell>
          <cell r="D1969">
            <v>1337.53</v>
          </cell>
          <cell r="E1969">
            <v>225.33</v>
          </cell>
          <cell r="F1969">
            <v>1562.86</v>
          </cell>
        </row>
        <row r="1970">
          <cell r="A1970" t="str">
            <v>37.04</v>
          </cell>
          <cell r="B1970" t="str">
            <v>Quadro distribuicao de luz e forca de sobrepor universal</v>
          </cell>
        </row>
        <row r="1971">
          <cell r="A1971" t="str">
            <v>37.04.250</v>
          </cell>
          <cell r="B1971" t="str">
            <v>Quadro de distribuição universal de sobrepor, para disjuntores 16 DIN / 12 Bolt-on - 150 A - sem componentes</v>
          </cell>
          <cell r="C1971" t="str">
            <v>UN</v>
          </cell>
          <cell r="D1971">
            <v>523.15</v>
          </cell>
          <cell r="E1971">
            <v>112.67</v>
          </cell>
          <cell r="F1971">
            <v>635.82000000000005</v>
          </cell>
        </row>
        <row r="1972">
          <cell r="A1972" t="str">
            <v>37.04.260</v>
          </cell>
          <cell r="B1972" t="str">
            <v>Quadro de distribuição universal de sobrepor, para disjuntores 24 DIN / 18 Bolt-on - 150 A - sem componentes</v>
          </cell>
          <cell r="C1972" t="str">
            <v>UN</v>
          </cell>
          <cell r="D1972">
            <v>628.4</v>
          </cell>
          <cell r="E1972">
            <v>112.67</v>
          </cell>
          <cell r="F1972">
            <v>741.07</v>
          </cell>
        </row>
        <row r="1973">
          <cell r="A1973" t="str">
            <v>37.04.270</v>
          </cell>
          <cell r="B1973" t="str">
            <v>Quadro de distribuição universal de sobrepor, para disjuntores 34 DIN / 24 Bolt-on - 150 A - sem componentes</v>
          </cell>
          <cell r="C1973" t="str">
            <v>UN</v>
          </cell>
          <cell r="D1973">
            <v>706.19</v>
          </cell>
          <cell r="E1973">
            <v>150.22</v>
          </cell>
          <cell r="F1973">
            <v>856.41</v>
          </cell>
        </row>
        <row r="1974">
          <cell r="A1974" t="str">
            <v>37.04.280</v>
          </cell>
          <cell r="B1974" t="str">
            <v>Quadro de distribuição universal de sobrepor, para disjuntores 44 DIN / 32 Bolt-on - 150 A - sem componentes</v>
          </cell>
          <cell r="C1974" t="str">
            <v>UN</v>
          </cell>
          <cell r="D1974">
            <v>1093.5999999999999</v>
          </cell>
          <cell r="E1974">
            <v>150.22</v>
          </cell>
          <cell r="F1974">
            <v>1243.82</v>
          </cell>
        </row>
        <row r="1975">
          <cell r="A1975" t="str">
            <v>37.04.290</v>
          </cell>
          <cell r="B1975" t="str">
            <v>Quadro de distribuição universal de sobrepor, para disjuntores 56 DIN / 40 Bolt-on - 225 A - sem componentes</v>
          </cell>
          <cell r="C1975" t="str">
            <v>UN</v>
          </cell>
          <cell r="D1975">
            <v>1150.8699999999999</v>
          </cell>
          <cell r="E1975">
            <v>187.78</v>
          </cell>
          <cell r="F1975">
            <v>1338.65</v>
          </cell>
        </row>
        <row r="1976">
          <cell r="A1976" t="str">
            <v>37.04.300</v>
          </cell>
          <cell r="B1976" t="str">
            <v>Quadro de distribuição universal de sobrepor, para disjuntores 70 DIN / 50 Bolt-on - 225 A - sem componentes</v>
          </cell>
          <cell r="C1976" t="str">
            <v>UN</v>
          </cell>
          <cell r="D1976">
            <v>1601.31</v>
          </cell>
          <cell r="E1976">
            <v>187.78</v>
          </cell>
          <cell r="F1976">
            <v>1789.09</v>
          </cell>
        </row>
        <row r="1977">
          <cell r="A1977" t="str">
            <v>37.06</v>
          </cell>
          <cell r="B1977" t="str">
            <v>Painel autoportante</v>
          </cell>
        </row>
        <row r="1978">
          <cell r="A1978" t="str">
            <v>37.06.014</v>
          </cell>
          <cell r="B1978" t="str">
            <v>Painel autoportante em chapa de aço, com proteção mínima IP 54 - sem componentes</v>
          </cell>
          <cell r="C1978" t="str">
            <v>M2</v>
          </cell>
          <cell r="D1978">
            <v>2946.69</v>
          </cell>
          <cell r="E1978">
            <v>133</v>
          </cell>
          <cell r="F1978">
            <v>3079.69</v>
          </cell>
        </row>
        <row r="1979">
          <cell r="A1979" t="str">
            <v>37.10</v>
          </cell>
          <cell r="B1979" t="str">
            <v>Barramentos</v>
          </cell>
        </row>
        <row r="1980">
          <cell r="A1980" t="str">
            <v>37.10.010</v>
          </cell>
          <cell r="B1980" t="str">
            <v>Barramento de cobre nu</v>
          </cell>
          <cell r="C1980" t="str">
            <v>KG</v>
          </cell>
          <cell r="D1980">
            <v>116</v>
          </cell>
          <cell r="E1980">
            <v>8.94</v>
          </cell>
          <cell r="F1980">
            <v>124.94</v>
          </cell>
        </row>
        <row r="1981">
          <cell r="A1981" t="str">
            <v>37.11</v>
          </cell>
          <cell r="B1981" t="str">
            <v>Bases</v>
          </cell>
        </row>
        <row r="1982">
          <cell r="A1982" t="str">
            <v>37.11.020</v>
          </cell>
          <cell r="B1982" t="str">
            <v>Base de fusível Diazed completa para 25 A</v>
          </cell>
          <cell r="C1982" t="str">
            <v>UN</v>
          </cell>
          <cell r="D1982">
            <v>51.1</v>
          </cell>
          <cell r="E1982">
            <v>15.07</v>
          </cell>
          <cell r="F1982">
            <v>66.17</v>
          </cell>
        </row>
        <row r="1983">
          <cell r="A1983" t="str">
            <v>37.11.040</v>
          </cell>
          <cell r="B1983" t="str">
            <v>Base de fusível Diazed completa para 63 A</v>
          </cell>
          <cell r="C1983" t="str">
            <v>UN</v>
          </cell>
          <cell r="D1983">
            <v>48.7</v>
          </cell>
          <cell r="E1983">
            <v>25.12</v>
          </cell>
          <cell r="F1983">
            <v>73.819999999999993</v>
          </cell>
        </row>
        <row r="1984">
          <cell r="A1984" t="str">
            <v>37.11.060</v>
          </cell>
          <cell r="B1984" t="str">
            <v>Base de fusível NH até 125 A, com fusível</v>
          </cell>
          <cell r="C1984" t="str">
            <v>UN</v>
          </cell>
          <cell r="D1984">
            <v>71.98</v>
          </cell>
          <cell r="E1984">
            <v>50.24</v>
          </cell>
          <cell r="F1984">
            <v>122.22</v>
          </cell>
        </row>
        <row r="1985">
          <cell r="A1985" t="str">
            <v>37.11.080</v>
          </cell>
          <cell r="B1985" t="str">
            <v>Base de fusível NH até 250 A, com fusível</v>
          </cell>
          <cell r="C1985" t="str">
            <v>UN</v>
          </cell>
          <cell r="D1985">
            <v>210.84</v>
          </cell>
          <cell r="E1985">
            <v>50.24</v>
          </cell>
          <cell r="F1985">
            <v>261.08</v>
          </cell>
        </row>
        <row r="1986">
          <cell r="A1986" t="str">
            <v>37.11.100</v>
          </cell>
          <cell r="B1986" t="str">
            <v>Base de fusível NH até 400 A, com fusível</v>
          </cell>
          <cell r="C1986" t="str">
            <v>UN</v>
          </cell>
          <cell r="D1986">
            <v>312.49</v>
          </cell>
          <cell r="E1986">
            <v>50.24</v>
          </cell>
          <cell r="F1986">
            <v>362.73</v>
          </cell>
        </row>
        <row r="1987">
          <cell r="A1987" t="str">
            <v>37.11.120</v>
          </cell>
          <cell r="B1987" t="str">
            <v>Base de fusível tripolar de 15 kV</v>
          </cell>
          <cell r="C1987" t="str">
            <v>UN</v>
          </cell>
          <cell r="D1987">
            <v>1396.82</v>
          </cell>
          <cell r="E1987">
            <v>60.29</v>
          </cell>
          <cell r="F1987">
            <v>1457.11</v>
          </cell>
        </row>
        <row r="1988">
          <cell r="A1988" t="str">
            <v>37.11.140</v>
          </cell>
          <cell r="B1988" t="str">
            <v>Base de fusível unipolar de 15 kV</v>
          </cell>
          <cell r="C1988" t="str">
            <v>UN</v>
          </cell>
          <cell r="D1988">
            <v>454.81</v>
          </cell>
          <cell r="E1988">
            <v>60.29</v>
          </cell>
          <cell r="F1988">
            <v>515.1</v>
          </cell>
        </row>
        <row r="1989">
          <cell r="A1989" t="str">
            <v>37.12</v>
          </cell>
          <cell r="B1989" t="str">
            <v>Fusiveis</v>
          </cell>
        </row>
        <row r="1990">
          <cell r="A1990" t="str">
            <v>37.12.020</v>
          </cell>
          <cell r="B1990" t="str">
            <v>Fusível tipo NH 00 de 6 A até 160 A</v>
          </cell>
          <cell r="C1990" t="str">
            <v>UN</v>
          </cell>
          <cell r="D1990">
            <v>31.12</v>
          </cell>
          <cell r="E1990">
            <v>10.050000000000001</v>
          </cell>
          <cell r="F1990">
            <v>41.17</v>
          </cell>
        </row>
        <row r="1991">
          <cell r="A1991" t="str">
            <v>37.12.040</v>
          </cell>
          <cell r="B1991" t="str">
            <v>Fusível tipo NH 1 de 36 A até 250 A</v>
          </cell>
          <cell r="C1991" t="str">
            <v>UN</v>
          </cell>
          <cell r="D1991">
            <v>76.12</v>
          </cell>
          <cell r="E1991">
            <v>10.050000000000001</v>
          </cell>
          <cell r="F1991">
            <v>86.17</v>
          </cell>
        </row>
        <row r="1992">
          <cell r="A1992" t="str">
            <v>37.12.060</v>
          </cell>
          <cell r="B1992" t="str">
            <v>Fusível tipo NH 2 de 224 A até 400 A</v>
          </cell>
          <cell r="C1992" t="str">
            <v>UN</v>
          </cell>
          <cell r="D1992">
            <v>101.76</v>
          </cell>
          <cell r="E1992">
            <v>10.050000000000001</v>
          </cell>
          <cell r="F1992">
            <v>111.81</v>
          </cell>
        </row>
        <row r="1993">
          <cell r="A1993" t="str">
            <v>37.12.080</v>
          </cell>
          <cell r="B1993" t="str">
            <v>Fusível tipo NH 3 de 400 A até 630 A</v>
          </cell>
          <cell r="C1993" t="str">
            <v>UN</v>
          </cell>
          <cell r="D1993">
            <v>177.01</v>
          </cell>
          <cell r="E1993">
            <v>10.050000000000001</v>
          </cell>
          <cell r="F1993">
            <v>187.06</v>
          </cell>
        </row>
        <row r="1994">
          <cell r="A1994" t="str">
            <v>37.12.120</v>
          </cell>
          <cell r="B1994" t="str">
            <v>Fusível tipo HH para 15 kV de 2,5 A até 50 A</v>
          </cell>
          <cell r="C1994" t="str">
            <v>UN</v>
          </cell>
          <cell r="D1994">
            <v>198.41</v>
          </cell>
          <cell r="E1994">
            <v>10.050000000000001</v>
          </cell>
          <cell r="F1994">
            <v>208.46</v>
          </cell>
        </row>
        <row r="1995">
          <cell r="A1995" t="str">
            <v>37.12.140</v>
          </cell>
          <cell r="B1995" t="str">
            <v>Fusível tipo HH para 15 kV de 60 A até 100 A</v>
          </cell>
          <cell r="C1995" t="str">
            <v>UN</v>
          </cell>
          <cell r="D1995">
            <v>359.12</v>
          </cell>
          <cell r="E1995">
            <v>10.050000000000001</v>
          </cell>
          <cell r="F1995">
            <v>369.17</v>
          </cell>
        </row>
        <row r="1996">
          <cell r="A1996" t="str">
            <v>37.12.200</v>
          </cell>
          <cell r="B1996" t="str">
            <v>Fusível Diazed retardado de 2 A até 25 A</v>
          </cell>
          <cell r="C1996" t="str">
            <v>UN</v>
          </cell>
          <cell r="D1996">
            <v>20.37</v>
          </cell>
          <cell r="E1996">
            <v>10.050000000000001</v>
          </cell>
          <cell r="F1996">
            <v>30.42</v>
          </cell>
        </row>
        <row r="1997">
          <cell r="A1997" t="str">
            <v>37.12.220</v>
          </cell>
          <cell r="B1997" t="str">
            <v>Fusível Diazed retardado de 35 A até 63 A</v>
          </cell>
          <cell r="C1997" t="str">
            <v>UN</v>
          </cell>
          <cell r="D1997">
            <v>19.95</v>
          </cell>
          <cell r="E1997">
            <v>10.050000000000001</v>
          </cell>
          <cell r="F1997">
            <v>30</v>
          </cell>
        </row>
        <row r="1998">
          <cell r="A1998" t="str">
            <v>37.12.300</v>
          </cell>
          <cell r="B1998" t="str">
            <v>Fusível em vidro para ´TP´ de 0,5 A</v>
          </cell>
          <cell r="C1998" t="str">
            <v>UN</v>
          </cell>
          <cell r="D1998">
            <v>35.409999999999997</v>
          </cell>
          <cell r="E1998">
            <v>2.5099999999999998</v>
          </cell>
          <cell r="F1998">
            <v>37.92</v>
          </cell>
        </row>
        <row r="1999">
          <cell r="A1999" t="str">
            <v>37.13</v>
          </cell>
          <cell r="B1999" t="str">
            <v>Disjuntores</v>
          </cell>
        </row>
        <row r="2000">
          <cell r="A2000" t="str">
            <v>37.13.510</v>
          </cell>
          <cell r="B2000" t="str">
            <v>Disjuntor fixo PVO trifásico, 17,5 kV, 630 A x 350 MVA, 50/60 Hz, com acessórios</v>
          </cell>
          <cell r="C2000" t="str">
            <v>UN</v>
          </cell>
          <cell r="D2000">
            <v>28095.62</v>
          </cell>
          <cell r="E2000">
            <v>315.24</v>
          </cell>
          <cell r="F2000">
            <v>28410.86</v>
          </cell>
        </row>
        <row r="2001">
          <cell r="A2001" t="str">
            <v>37.13.520</v>
          </cell>
          <cell r="B2001" t="str">
            <v>Disjuntor em caixa aberta trifásico, 600 V de 800 A, 50/60 Hz, com acessórios</v>
          </cell>
          <cell r="C2001" t="str">
            <v>UN</v>
          </cell>
          <cell r="D2001">
            <v>26974.86</v>
          </cell>
          <cell r="E2001">
            <v>282.72000000000003</v>
          </cell>
          <cell r="F2001">
            <v>27257.58</v>
          </cell>
        </row>
        <row r="2002">
          <cell r="A2002" t="str">
            <v>37.13.530</v>
          </cell>
          <cell r="B2002" t="str">
            <v>Disjuntor fixo PVO trifásico, 15 kV, 630 A x 350 MVA, com relé de proteção de sobrecorrente e transformadores de corrente</v>
          </cell>
          <cell r="C2002" t="str">
            <v>CJ</v>
          </cell>
          <cell r="D2002">
            <v>44433.71</v>
          </cell>
          <cell r="E2002">
            <v>416.4</v>
          </cell>
          <cell r="F2002">
            <v>44850.11</v>
          </cell>
        </row>
        <row r="2003">
          <cell r="A2003" t="str">
            <v>37.13.550</v>
          </cell>
          <cell r="B2003" t="str">
            <v>Disjuntor em caixa aberta tripolar extraível, 500 V de 3200 A, com acessórios</v>
          </cell>
          <cell r="C2003" t="str">
            <v>UN</v>
          </cell>
          <cell r="D2003">
            <v>82531.179999999993</v>
          </cell>
          <cell r="E2003">
            <v>50.24</v>
          </cell>
          <cell r="F2003">
            <v>82581.42</v>
          </cell>
        </row>
        <row r="2004">
          <cell r="A2004" t="str">
            <v>37.13.570</v>
          </cell>
          <cell r="B2004" t="str">
            <v>Disjuntor em caixa aberta tripolar extraível, 500 V de 4000 A, com acessórios</v>
          </cell>
          <cell r="C2004" t="str">
            <v>UN</v>
          </cell>
          <cell r="D2004">
            <v>142568.29999999999</v>
          </cell>
          <cell r="E2004">
            <v>50.24</v>
          </cell>
          <cell r="F2004">
            <v>142618.54</v>
          </cell>
        </row>
        <row r="2005">
          <cell r="A2005" t="str">
            <v>37.13.600</v>
          </cell>
          <cell r="B2005" t="str">
            <v>Disjuntor termomagnético, unipolar 127/220 V, corrente de 10 A até 30 A</v>
          </cell>
          <cell r="C2005" t="str">
            <v>UN</v>
          </cell>
          <cell r="D2005">
            <v>18.59</v>
          </cell>
          <cell r="E2005">
            <v>15.07</v>
          </cell>
          <cell r="F2005">
            <v>33.659999999999997</v>
          </cell>
        </row>
        <row r="2006">
          <cell r="A2006" t="str">
            <v>37.13.610</v>
          </cell>
          <cell r="B2006" t="str">
            <v>Disjuntor termomagnético, unipolar 127/220 V, corrente de 35 A até 50 A</v>
          </cell>
          <cell r="C2006" t="str">
            <v>UN</v>
          </cell>
          <cell r="D2006">
            <v>42.23</v>
          </cell>
          <cell r="E2006">
            <v>15.07</v>
          </cell>
          <cell r="F2006">
            <v>57.3</v>
          </cell>
        </row>
        <row r="2007">
          <cell r="A2007" t="str">
            <v>37.13.630</v>
          </cell>
          <cell r="B2007" t="str">
            <v>Disjuntor termomagnético, bipolar 220/380 V, corrente de 10 A até 50 A</v>
          </cell>
          <cell r="C2007" t="str">
            <v>UN</v>
          </cell>
          <cell r="D2007">
            <v>138.6</v>
          </cell>
          <cell r="E2007">
            <v>30.14</v>
          </cell>
          <cell r="F2007">
            <v>168.74</v>
          </cell>
        </row>
        <row r="2008">
          <cell r="A2008" t="str">
            <v>37.13.640</v>
          </cell>
          <cell r="B2008" t="str">
            <v>Disjuntor termomagnético, bipolar 220/380 V, corrente de 60 A até 100 A</v>
          </cell>
          <cell r="C2008" t="str">
            <v>UN</v>
          </cell>
          <cell r="D2008">
            <v>179.73</v>
          </cell>
          <cell r="E2008">
            <v>30.14</v>
          </cell>
          <cell r="F2008">
            <v>209.87</v>
          </cell>
        </row>
        <row r="2009">
          <cell r="A2009" t="str">
            <v>37.13.650</v>
          </cell>
          <cell r="B2009" t="str">
            <v>Disjuntor termomagnético, tripolar 220/380 V, corrente de 10 A até 50 A</v>
          </cell>
          <cell r="C2009" t="str">
            <v>UN</v>
          </cell>
          <cell r="D2009">
            <v>125.87</v>
          </cell>
          <cell r="E2009">
            <v>45.22</v>
          </cell>
          <cell r="F2009">
            <v>171.09</v>
          </cell>
        </row>
        <row r="2010">
          <cell r="A2010" t="str">
            <v>37.13.660</v>
          </cell>
          <cell r="B2010" t="str">
            <v>Disjuntor termomagnético, tripolar 220/380 V, corrente de 60 A até 100 A</v>
          </cell>
          <cell r="C2010" t="str">
            <v>UN</v>
          </cell>
          <cell r="D2010">
            <v>217.75</v>
          </cell>
          <cell r="E2010">
            <v>45.22</v>
          </cell>
          <cell r="F2010">
            <v>262.97000000000003</v>
          </cell>
        </row>
        <row r="2011">
          <cell r="A2011" t="str">
            <v>37.13.690</v>
          </cell>
          <cell r="B2011" t="str">
            <v>Disjuntor série universal em caixa moldada, térmico e magnético fixos, bipolar 415 VCA, corrente de 60 A até 100 A</v>
          </cell>
          <cell r="C2011" t="str">
            <v>UN</v>
          </cell>
          <cell r="D2011">
            <v>427.47</v>
          </cell>
          <cell r="E2011">
            <v>50.24</v>
          </cell>
          <cell r="F2011">
            <v>477.71</v>
          </cell>
        </row>
        <row r="2012">
          <cell r="A2012" t="str">
            <v>37.13.700</v>
          </cell>
          <cell r="B2012" t="str">
            <v>Disjuntor série universal em caixa moldada, térmico e magnético fixos, bipolar 380/600 VCA, corrente de 125 A</v>
          </cell>
          <cell r="C2012" t="str">
            <v>UN</v>
          </cell>
          <cell r="D2012">
            <v>797.51</v>
          </cell>
          <cell r="E2012">
            <v>50.24</v>
          </cell>
          <cell r="F2012">
            <v>847.75</v>
          </cell>
        </row>
        <row r="2013">
          <cell r="A2013" t="str">
            <v>37.13.720</v>
          </cell>
          <cell r="B2013" t="str">
            <v>Disjuntor série universal em caixa moldada, térmico fixo e magnético ajustável, tripolar 600 VCA, corrente de 300 A até 400 A</v>
          </cell>
          <cell r="C2013" t="str">
            <v>UN</v>
          </cell>
          <cell r="D2013">
            <v>1851.02</v>
          </cell>
          <cell r="E2013">
            <v>100.48</v>
          </cell>
          <cell r="F2013">
            <v>1951.5</v>
          </cell>
        </row>
        <row r="2014">
          <cell r="A2014" t="str">
            <v>37.13.730</v>
          </cell>
          <cell r="B2014" t="str">
            <v>Disjuntor série universal em caixa moldada, térmico fixo e magnético ajustável, tripolar 600 VCA, corrente de 500 A até 630 A</v>
          </cell>
          <cell r="C2014" t="str">
            <v>UN</v>
          </cell>
          <cell r="D2014">
            <v>1275.0999999999999</v>
          </cell>
          <cell r="E2014">
            <v>100.48</v>
          </cell>
          <cell r="F2014">
            <v>1375.58</v>
          </cell>
        </row>
        <row r="2015">
          <cell r="A2015" t="str">
            <v>37.13.740</v>
          </cell>
          <cell r="B2015" t="str">
            <v>Disjuntor série universal em caixa moldada, térmico fixo e magnético ajustável, tripolar 600 VCA, corrente de 700 A até 800 A</v>
          </cell>
          <cell r="C2015" t="str">
            <v>UN</v>
          </cell>
          <cell r="D2015">
            <v>3591.68</v>
          </cell>
          <cell r="E2015">
            <v>100.48</v>
          </cell>
          <cell r="F2015">
            <v>3692.16</v>
          </cell>
        </row>
        <row r="2016">
          <cell r="A2016" t="str">
            <v>37.13.760</v>
          </cell>
          <cell r="B2016" t="str">
            <v>Disjuntor em caixa moldada, térmico e magnético ajustáveis, tripolar 630/690 V, faixa de ajuste de 440 até 630 A</v>
          </cell>
          <cell r="C2016" t="str">
            <v>UN</v>
          </cell>
          <cell r="D2016">
            <v>9220.5499999999993</v>
          </cell>
          <cell r="E2016">
            <v>100.48</v>
          </cell>
          <cell r="F2016">
            <v>9321.0300000000007</v>
          </cell>
        </row>
        <row r="2017">
          <cell r="A2017" t="str">
            <v>37.13.770</v>
          </cell>
          <cell r="B2017" t="str">
            <v>Disjuntor em caixa moldada, térmico e magnético ajustáveis, tripolar 1250/690 V, faixa de ajuste de 800 até 1250 A</v>
          </cell>
          <cell r="C2017" t="str">
            <v>UN</v>
          </cell>
          <cell r="D2017">
            <v>16404.23</v>
          </cell>
          <cell r="E2017">
            <v>100.48</v>
          </cell>
          <cell r="F2017">
            <v>16504.71</v>
          </cell>
        </row>
        <row r="2018">
          <cell r="A2018" t="str">
            <v>37.13.780</v>
          </cell>
          <cell r="B2018" t="str">
            <v>Disjuntor em caixa moldada, térmico e magnético ajustáveis, tripolar 1600/690 V, faixa de ajuste de 1000 até 1600 A</v>
          </cell>
          <cell r="C2018" t="str">
            <v>UN</v>
          </cell>
          <cell r="D2018">
            <v>22892.47</v>
          </cell>
          <cell r="E2018">
            <v>100.48</v>
          </cell>
          <cell r="F2018">
            <v>22992.95</v>
          </cell>
        </row>
        <row r="2019">
          <cell r="A2019" t="str">
            <v>37.13.800</v>
          </cell>
          <cell r="B2019" t="str">
            <v>Mini-disjuntor termomagnético, unipolar 127/220 V, corrente de 10 A até 32 A</v>
          </cell>
          <cell r="C2019" t="str">
            <v>UN</v>
          </cell>
          <cell r="D2019">
            <v>10.94</v>
          </cell>
          <cell r="E2019">
            <v>10.050000000000001</v>
          </cell>
          <cell r="F2019">
            <v>20.99</v>
          </cell>
        </row>
        <row r="2020">
          <cell r="A2020" t="str">
            <v>37.13.810</v>
          </cell>
          <cell r="B2020" t="str">
            <v>Mini-disjuntor termomagnético, unipolar 127/220 V, corrente de 40 A até 50 A</v>
          </cell>
          <cell r="C2020" t="str">
            <v>UN</v>
          </cell>
          <cell r="D2020">
            <v>13.91</v>
          </cell>
          <cell r="E2020">
            <v>10.050000000000001</v>
          </cell>
          <cell r="F2020">
            <v>23.96</v>
          </cell>
        </row>
        <row r="2021">
          <cell r="A2021" t="str">
            <v>37.13.840</v>
          </cell>
          <cell r="B2021" t="str">
            <v>Mini-disjuntor termomagnético, bipolar 220/380 V, corrente de 10 A até 32 A</v>
          </cell>
          <cell r="C2021" t="str">
            <v>UN</v>
          </cell>
          <cell r="D2021">
            <v>43.78</v>
          </cell>
          <cell r="E2021">
            <v>10.050000000000001</v>
          </cell>
          <cell r="F2021">
            <v>53.83</v>
          </cell>
        </row>
        <row r="2022">
          <cell r="A2022" t="str">
            <v>37.13.850</v>
          </cell>
          <cell r="B2022" t="str">
            <v>Mini-disjuntor termomagnético, bipolar 220/380 V, corrente de 40 A até 50 A</v>
          </cell>
          <cell r="C2022" t="str">
            <v>UN</v>
          </cell>
          <cell r="D2022">
            <v>44.25</v>
          </cell>
          <cell r="E2022">
            <v>10.050000000000001</v>
          </cell>
          <cell r="F2022">
            <v>54.3</v>
          </cell>
        </row>
        <row r="2023">
          <cell r="A2023" t="str">
            <v>37.13.860</v>
          </cell>
          <cell r="B2023" t="str">
            <v>Mini-disjuntor termomagnético, bipolar 220/380 V, corrente de 63 A</v>
          </cell>
          <cell r="C2023" t="str">
            <v>UN</v>
          </cell>
          <cell r="D2023">
            <v>52.74</v>
          </cell>
          <cell r="E2023">
            <v>10.050000000000001</v>
          </cell>
          <cell r="F2023">
            <v>62.79</v>
          </cell>
        </row>
        <row r="2024">
          <cell r="A2024" t="str">
            <v>37.13.870</v>
          </cell>
          <cell r="B2024" t="str">
            <v>Mini-disjuntor termomagnético, bipolar 400 V, corrente de 80 A até 100 A</v>
          </cell>
          <cell r="C2024" t="str">
            <v>UN</v>
          </cell>
          <cell r="D2024">
            <v>137.19999999999999</v>
          </cell>
          <cell r="E2024">
            <v>10.050000000000001</v>
          </cell>
          <cell r="F2024">
            <v>147.25</v>
          </cell>
        </row>
        <row r="2025">
          <cell r="A2025" t="str">
            <v>37.13.880</v>
          </cell>
          <cell r="B2025" t="str">
            <v>Mini-disjuntor termomagnético, tripolar 220/380 V, corrente de 10 A até 32 A</v>
          </cell>
          <cell r="C2025" t="str">
            <v>UN</v>
          </cell>
          <cell r="D2025">
            <v>59.29</v>
          </cell>
          <cell r="E2025">
            <v>10.050000000000001</v>
          </cell>
          <cell r="F2025">
            <v>69.34</v>
          </cell>
        </row>
        <row r="2026">
          <cell r="A2026" t="str">
            <v>37.13.890</v>
          </cell>
          <cell r="B2026" t="str">
            <v>Mini-disjuntor termomagnético, tripolar 220/380 V, corrente de 40 A até 50 A</v>
          </cell>
          <cell r="C2026" t="str">
            <v>UN</v>
          </cell>
          <cell r="D2026">
            <v>63.85</v>
          </cell>
          <cell r="E2026">
            <v>10.050000000000001</v>
          </cell>
          <cell r="F2026">
            <v>73.900000000000006</v>
          </cell>
        </row>
        <row r="2027">
          <cell r="A2027" t="str">
            <v>37.13.900</v>
          </cell>
          <cell r="B2027" t="str">
            <v>Mini-disjuntor termomagnético, tripolar 220/380 V, corrente de 63 A</v>
          </cell>
          <cell r="C2027" t="str">
            <v>UN</v>
          </cell>
          <cell r="D2027">
            <v>69.13</v>
          </cell>
          <cell r="E2027">
            <v>10.050000000000001</v>
          </cell>
          <cell r="F2027">
            <v>79.180000000000007</v>
          </cell>
        </row>
        <row r="2028">
          <cell r="A2028" t="str">
            <v>37.13.910</v>
          </cell>
          <cell r="B2028" t="str">
            <v>Mini-disjuntor termomagnético, tripolar 415 V, corrente de 80 A até 125 A</v>
          </cell>
          <cell r="C2028" t="str">
            <v>UN</v>
          </cell>
          <cell r="D2028">
            <v>1525.59</v>
          </cell>
          <cell r="E2028">
            <v>10.050000000000001</v>
          </cell>
          <cell r="F2028">
            <v>1535.64</v>
          </cell>
        </row>
        <row r="2029">
          <cell r="A2029" t="str">
            <v>37.13.920</v>
          </cell>
          <cell r="B2029" t="str">
            <v>Disjuntor em caixa aberta, térmico ajustável e magnético fixo, tripolar 2000/1200 V, faixa de ajuste de 1600 até 2000 A</v>
          </cell>
          <cell r="C2029" t="str">
            <v>UN</v>
          </cell>
          <cell r="D2029">
            <v>30290</v>
          </cell>
          <cell r="E2029">
            <v>100.48</v>
          </cell>
          <cell r="F2029">
            <v>30390.48</v>
          </cell>
        </row>
        <row r="2030">
          <cell r="A2030" t="str">
            <v>37.13.930</v>
          </cell>
          <cell r="B2030" t="str">
            <v>Disjuntor em caixa aberta, térmico ajustável e magnético fixo, tripolar 2500/1200 V, faixa de ajuste de 2000 até 2500 A</v>
          </cell>
          <cell r="C2030" t="str">
            <v>UN</v>
          </cell>
          <cell r="D2030">
            <v>53472.13</v>
          </cell>
          <cell r="E2030">
            <v>100.48</v>
          </cell>
          <cell r="F2030">
            <v>53572.61</v>
          </cell>
        </row>
        <row r="2031">
          <cell r="A2031" t="str">
            <v>37.13.940</v>
          </cell>
          <cell r="B2031" t="str">
            <v>Disjuntor em caixa aberta tripolar extraível, 500 V de 6300 A, com acessórios</v>
          </cell>
          <cell r="C2031" t="str">
            <v>UN</v>
          </cell>
          <cell r="D2031">
            <v>360582.63</v>
          </cell>
          <cell r="E2031">
            <v>50.24</v>
          </cell>
          <cell r="F2031">
            <v>360632.87</v>
          </cell>
        </row>
        <row r="2032">
          <cell r="A2032" t="str">
            <v>37.14</v>
          </cell>
          <cell r="B2032" t="str">
            <v>Chave de baixa tensao</v>
          </cell>
        </row>
        <row r="2033">
          <cell r="A2033" t="str">
            <v>37.14.050</v>
          </cell>
          <cell r="B2033" t="str">
            <v>Chave comutadora, reversão sob carga, tetrapolar, sem porta fusível, para 100 A</v>
          </cell>
          <cell r="C2033" t="str">
            <v>UN</v>
          </cell>
          <cell r="D2033">
            <v>2389.8200000000002</v>
          </cell>
          <cell r="E2033">
            <v>50.24</v>
          </cell>
          <cell r="F2033">
            <v>2440.06</v>
          </cell>
        </row>
        <row r="2034">
          <cell r="A2034" t="str">
            <v>37.14.300</v>
          </cell>
          <cell r="B2034" t="str">
            <v>Chave seccionadora sob carga, tripolar, acionamento rotativo, com prolongador, sem porta-fusível, de 160 A</v>
          </cell>
          <cell r="C2034" t="str">
            <v>UN</v>
          </cell>
          <cell r="D2034">
            <v>2145.9299999999998</v>
          </cell>
          <cell r="E2034">
            <v>40.19</v>
          </cell>
          <cell r="F2034">
            <v>2186.12</v>
          </cell>
        </row>
        <row r="2035">
          <cell r="A2035" t="str">
            <v>37.14.310</v>
          </cell>
          <cell r="B2035" t="str">
            <v>Chave seccionadora sob carga, tripolar, acionamento rotativo, com prolongador, sem porta-fusível, de 250 A</v>
          </cell>
          <cell r="C2035" t="str">
            <v>UN</v>
          </cell>
          <cell r="D2035">
            <v>1447.61</v>
          </cell>
          <cell r="E2035">
            <v>40.19</v>
          </cell>
          <cell r="F2035">
            <v>1487.8</v>
          </cell>
        </row>
        <row r="2036">
          <cell r="A2036" t="str">
            <v>37.14.320</v>
          </cell>
          <cell r="B2036" t="str">
            <v>Chave seccionadora sob carga, tripolar, acionamento rotativo, com prolongador, sem porta-fusível, de 400 A</v>
          </cell>
          <cell r="C2036" t="str">
            <v>UN</v>
          </cell>
          <cell r="D2036">
            <v>2055.9899999999998</v>
          </cell>
          <cell r="E2036">
            <v>50.24</v>
          </cell>
          <cell r="F2036">
            <v>2106.23</v>
          </cell>
        </row>
        <row r="2037">
          <cell r="A2037" t="str">
            <v>37.14.330</v>
          </cell>
          <cell r="B2037" t="str">
            <v>Chave seccionadora sob carga, tripolar, acionamento rotativo, com prolongador, sem porta-fusível, de 630 A</v>
          </cell>
          <cell r="C2037" t="str">
            <v>UN</v>
          </cell>
          <cell r="D2037">
            <v>1973.34</v>
          </cell>
          <cell r="E2037">
            <v>60.29</v>
          </cell>
          <cell r="F2037">
            <v>2033.63</v>
          </cell>
        </row>
        <row r="2038">
          <cell r="A2038" t="str">
            <v>37.14.340</v>
          </cell>
          <cell r="B2038" t="str">
            <v>Chave seccionadora sob carga, tripolar, acionamento rotativo, com prolongador, sem porta-fusível, de 1000 A</v>
          </cell>
          <cell r="C2038" t="str">
            <v>UN</v>
          </cell>
          <cell r="D2038">
            <v>4948</v>
          </cell>
          <cell r="E2038">
            <v>75.36</v>
          </cell>
          <cell r="F2038">
            <v>5023.3599999999997</v>
          </cell>
        </row>
        <row r="2039">
          <cell r="A2039" t="str">
            <v>37.14.350</v>
          </cell>
          <cell r="B2039" t="str">
            <v>Chave seccionadora sob carga, tripolar, acionamento rotativo, com prolongador, sem porta-fusível, de 1250 A</v>
          </cell>
          <cell r="C2039" t="str">
            <v>UN</v>
          </cell>
          <cell r="D2039">
            <v>10025.39</v>
          </cell>
          <cell r="E2039">
            <v>75.36</v>
          </cell>
          <cell r="F2039">
            <v>10100.75</v>
          </cell>
        </row>
        <row r="2040">
          <cell r="A2040" t="str">
            <v>37.14.410</v>
          </cell>
          <cell r="B2040" t="str">
            <v>Chave seccionadora sob carga, tripolar, acionamento rotativo, com prolongador e porta-fusível até NH-00-125 A - sem fusíveis</v>
          </cell>
          <cell r="C2040" t="str">
            <v>UN</v>
          </cell>
          <cell r="D2040">
            <v>1380.95</v>
          </cell>
          <cell r="E2040">
            <v>40.19</v>
          </cell>
          <cell r="F2040">
            <v>1421.14</v>
          </cell>
        </row>
        <row r="2041">
          <cell r="A2041" t="str">
            <v>37.14.420</v>
          </cell>
          <cell r="B2041" t="str">
            <v>Chave seccionadora sob carga, tripolar, acionamento rotativo, com prolongador e porta-fusível até NH-00-160 A - sem fusíveis</v>
          </cell>
          <cell r="C2041" t="str">
            <v>UN</v>
          </cell>
          <cell r="D2041">
            <v>1784.27</v>
          </cell>
          <cell r="E2041">
            <v>40.19</v>
          </cell>
          <cell r="F2041">
            <v>1824.46</v>
          </cell>
        </row>
        <row r="2042">
          <cell r="A2042" t="str">
            <v>37.14.430</v>
          </cell>
          <cell r="B2042" t="str">
            <v>Chave seccionadora sob carga, tripolar, acionamento rotativo, com prolongador e porta-fusível até NH-1-250 A - sem fusíveis</v>
          </cell>
          <cell r="C2042" t="str">
            <v>UN</v>
          </cell>
          <cell r="D2042">
            <v>4116.72</v>
          </cell>
          <cell r="E2042">
            <v>40.19</v>
          </cell>
          <cell r="F2042">
            <v>4156.91</v>
          </cell>
        </row>
        <row r="2043">
          <cell r="A2043" t="str">
            <v>37.14.440</v>
          </cell>
          <cell r="B2043" t="str">
            <v>Chave seccionadora sob carga, tripolar, acionamento rotativo, com prolongador e porta-fusível até NH-2-400 A - sem fusíveis</v>
          </cell>
          <cell r="C2043" t="str">
            <v>UN</v>
          </cell>
          <cell r="D2043">
            <v>4571.75</v>
          </cell>
          <cell r="E2043">
            <v>50.24</v>
          </cell>
          <cell r="F2043">
            <v>4621.99</v>
          </cell>
        </row>
        <row r="2044">
          <cell r="A2044" t="str">
            <v>37.14.450</v>
          </cell>
          <cell r="B2044" t="str">
            <v>Chave seccionadora sob carga, tripolar, acionamento rotativo, com prolongador e porta-fusível até NH-3-630 A - sem fusíveis</v>
          </cell>
          <cell r="C2044" t="str">
            <v>UN</v>
          </cell>
          <cell r="D2044">
            <v>9566.02</v>
          </cell>
          <cell r="E2044">
            <v>60.29</v>
          </cell>
          <cell r="F2044">
            <v>9626.31</v>
          </cell>
        </row>
        <row r="2045">
          <cell r="A2045" t="str">
            <v>37.14.500</v>
          </cell>
          <cell r="B2045" t="str">
            <v>Chave seccionadora sob carga, tripolar, acionamento tipo punho, com porta-fusível até NH-00-160 A - sem fusíveis</v>
          </cell>
          <cell r="C2045" t="str">
            <v>UN</v>
          </cell>
          <cell r="D2045">
            <v>357.17</v>
          </cell>
          <cell r="E2045">
            <v>40.19</v>
          </cell>
          <cell r="F2045">
            <v>397.36</v>
          </cell>
        </row>
        <row r="2046">
          <cell r="A2046" t="str">
            <v>37.14.510</v>
          </cell>
          <cell r="B2046" t="str">
            <v>Chave seccionadora sob carga, tripolar, acionamento tipo punho, com porta-fusível até NH-1-250 A - sem fusíveis</v>
          </cell>
          <cell r="C2046" t="str">
            <v>UN</v>
          </cell>
          <cell r="D2046">
            <v>944.03</v>
          </cell>
          <cell r="E2046">
            <v>40.19</v>
          </cell>
          <cell r="F2046">
            <v>984.22</v>
          </cell>
        </row>
        <row r="2047">
          <cell r="A2047" t="str">
            <v>37.14.520</v>
          </cell>
          <cell r="B2047" t="str">
            <v>Chave seccionadora sob carga, tripolar, acionamento tipo punho, com porta-fusível até NH-2-400 A - sem fusíveis</v>
          </cell>
          <cell r="C2047" t="str">
            <v>UN</v>
          </cell>
          <cell r="D2047">
            <v>1174.8399999999999</v>
          </cell>
          <cell r="E2047">
            <v>50.24</v>
          </cell>
          <cell r="F2047">
            <v>1225.08</v>
          </cell>
        </row>
        <row r="2048">
          <cell r="A2048" t="str">
            <v>37.14.530</v>
          </cell>
          <cell r="B2048" t="str">
            <v>Chave seccionadora sob carga, tripolar, acionamento tipo punho, com porta-fusível até NH-3-630 A - sem fusíveis</v>
          </cell>
          <cell r="C2048" t="str">
            <v>UN</v>
          </cell>
          <cell r="D2048">
            <v>1672.37</v>
          </cell>
          <cell r="E2048">
            <v>60.29</v>
          </cell>
          <cell r="F2048">
            <v>1732.66</v>
          </cell>
        </row>
        <row r="2049">
          <cell r="A2049" t="str">
            <v>37.14.600</v>
          </cell>
          <cell r="B2049" t="str">
            <v>Chave comutadora, reversão sob carga, tripolar, sem porta fusível, para 400 A</v>
          </cell>
          <cell r="C2049" t="str">
            <v>UN</v>
          </cell>
          <cell r="D2049">
            <v>5307.35</v>
          </cell>
          <cell r="E2049">
            <v>60.29</v>
          </cell>
          <cell r="F2049">
            <v>5367.64</v>
          </cell>
        </row>
        <row r="2050">
          <cell r="A2050" t="str">
            <v>37.14.610</v>
          </cell>
          <cell r="B2050" t="str">
            <v>Chave comutadora, reversão sob carga, tripolar, sem porta fusível, para 600/630 A</v>
          </cell>
          <cell r="C2050" t="str">
            <v>UN</v>
          </cell>
          <cell r="D2050">
            <v>7264.05</v>
          </cell>
          <cell r="E2050">
            <v>75.36</v>
          </cell>
          <cell r="F2050">
            <v>7339.41</v>
          </cell>
        </row>
        <row r="2051">
          <cell r="A2051" t="str">
            <v>37.14.620</v>
          </cell>
          <cell r="B2051" t="str">
            <v>Chave comutadora, reversão sob carga, tripolar, sem porta fusível, para 1000 A</v>
          </cell>
          <cell r="C2051" t="str">
            <v>UN</v>
          </cell>
          <cell r="D2051">
            <v>11103.84</v>
          </cell>
          <cell r="E2051">
            <v>90.43</v>
          </cell>
          <cell r="F2051">
            <v>11194.27</v>
          </cell>
        </row>
        <row r="2052">
          <cell r="A2052" t="str">
            <v>37.14.640</v>
          </cell>
          <cell r="B2052" t="str">
            <v>Chave comutadora, reversão sob carga, tetrapolar, sem porta fusível, para 630 A / 690 V</v>
          </cell>
          <cell r="C2052" t="str">
            <v>UN</v>
          </cell>
          <cell r="D2052">
            <v>9810.19</v>
          </cell>
          <cell r="E2052">
            <v>115.27</v>
          </cell>
          <cell r="F2052">
            <v>9925.4599999999991</v>
          </cell>
        </row>
        <row r="2053">
          <cell r="A2053" t="str">
            <v>37.14.830</v>
          </cell>
          <cell r="B2053" t="str">
            <v>Barra de contato para chave seccionadora tipo NH3-630 A</v>
          </cell>
          <cell r="C2053" t="str">
            <v>UN</v>
          </cell>
          <cell r="D2053">
            <v>83.27</v>
          </cell>
          <cell r="E2053">
            <v>10.050000000000001</v>
          </cell>
          <cell r="F2053">
            <v>93.32</v>
          </cell>
        </row>
        <row r="2054">
          <cell r="A2054" t="str">
            <v>37.14.912</v>
          </cell>
          <cell r="B2054" t="str">
            <v>Chave seccionadora tripolar, abertura sob carga seca até 160 A / 690 V</v>
          </cell>
          <cell r="C2054" t="str">
            <v>UN</v>
          </cell>
          <cell r="D2054">
            <v>859.99</v>
          </cell>
          <cell r="E2054">
            <v>40.19</v>
          </cell>
          <cell r="F2054">
            <v>900.18</v>
          </cell>
        </row>
        <row r="2055">
          <cell r="A2055" t="str">
            <v>37.15</v>
          </cell>
          <cell r="B2055" t="str">
            <v>Chave de media tensao</v>
          </cell>
        </row>
        <row r="2056">
          <cell r="A2056" t="str">
            <v>37.15.110</v>
          </cell>
          <cell r="B2056" t="str">
            <v>Chave seccionadora tripolar sob carga para 400 A - 25 kV - com prolongador</v>
          </cell>
          <cell r="C2056" t="str">
            <v>UN</v>
          </cell>
          <cell r="D2056">
            <v>2587.16</v>
          </cell>
          <cell r="E2056">
            <v>244.56</v>
          </cell>
          <cell r="F2056">
            <v>2831.72</v>
          </cell>
        </row>
        <row r="2057">
          <cell r="A2057" t="str">
            <v>37.15.120</v>
          </cell>
          <cell r="B2057" t="str">
            <v>Chave seccionadora tripolar sob carga para 400 A - 15 kV - com prolongador</v>
          </cell>
          <cell r="C2057" t="str">
            <v>UN</v>
          </cell>
          <cell r="D2057">
            <v>1881.52</v>
          </cell>
          <cell r="E2057">
            <v>244.56</v>
          </cell>
          <cell r="F2057">
            <v>2126.08</v>
          </cell>
        </row>
        <row r="2058">
          <cell r="A2058" t="str">
            <v>37.15.150</v>
          </cell>
          <cell r="B2058" t="str">
            <v>Chave fusível base ´C´ para 15 kV/100 A, com capacidade de ruptura até 10 kA - com fusível</v>
          </cell>
          <cell r="C2058" t="str">
            <v>UN</v>
          </cell>
          <cell r="D2058">
            <v>528.54999999999995</v>
          </cell>
          <cell r="E2058">
            <v>90.19</v>
          </cell>
          <cell r="F2058">
            <v>618.74</v>
          </cell>
        </row>
        <row r="2059">
          <cell r="A2059" t="str">
            <v>37.15.160</v>
          </cell>
          <cell r="B2059" t="str">
            <v>Chave fusível base ´C´  para 15 kV/200 A, com capacidade de ruptura até 10 kA - com fusível</v>
          </cell>
          <cell r="C2059" t="str">
            <v>UN</v>
          </cell>
          <cell r="D2059">
            <v>582.41999999999996</v>
          </cell>
          <cell r="E2059">
            <v>90.19</v>
          </cell>
          <cell r="F2059">
            <v>672.61</v>
          </cell>
        </row>
        <row r="2060">
          <cell r="A2060" t="str">
            <v>37.15.170</v>
          </cell>
          <cell r="B2060" t="str">
            <v>Chave fusível base ´C´ para 25 kV/100 A, com capacidade de ruptura até 6,3 kA - com fusível</v>
          </cell>
          <cell r="C2060" t="str">
            <v>UN</v>
          </cell>
          <cell r="D2060">
            <v>533.26</v>
          </cell>
          <cell r="E2060">
            <v>90.19</v>
          </cell>
          <cell r="F2060">
            <v>623.45000000000005</v>
          </cell>
        </row>
        <row r="2061">
          <cell r="A2061" t="str">
            <v>37.15.200</v>
          </cell>
          <cell r="B2061" t="str">
            <v>Chave seccionadora tripolar seca para 400 A - 15 kV - com prolongador</v>
          </cell>
          <cell r="C2061" t="str">
            <v>UN</v>
          </cell>
          <cell r="D2061">
            <v>1817.61</v>
          </cell>
          <cell r="E2061">
            <v>244.56</v>
          </cell>
          <cell r="F2061">
            <v>2062.17</v>
          </cell>
        </row>
        <row r="2062">
          <cell r="A2062" t="str">
            <v>37.15.210</v>
          </cell>
          <cell r="B2062" t="str">
            <v>Chave seccionadora tripolar seca para 600 / 630 A - 15 kV - com prolongador</v>
          </cell>
          <cell r="C2062" t="str">
            <v>UN</v>
          </cell>
          <cell r="D2062">
            <v>2258.7800000000002</v>
          </cell>
          <cell r="E2062">
            <v>244.56</v>
          </cell>
          <cell r="F2062">
            <v>2503.34</v>
          </cell>
        </row>
        <row r="2063">
          <cell r="A2063" t="str">
            <v>37.16</v>
          </cell>
          <cell r="B2063" t="str">
            <v>Bus-way</v>
          </cell>
        </row>
        <row r="2064">
          <cell r="A2064" t="str">
            <v>37.16.071</v>
          </cell>
          <cell r="B2064" t="str">
            <v>Sistema de barramento blindado de 100 a 2000 A, trifásico, barra de cobre</v>
          </cell>
          <cell r="C2064" t="str">
            <v>Axm</v>
          </cell>
          <cell r="D2064">
            <v>596.44000000000005</v>
          </cell>
          <cell r="E2064">
            <v>0.63</v>
          </cell>
          <cell r="F2064">
            <v>597.07000000000005</v>
          </cell>
        </row>
        <row r="2065">
          <cell r="A2065" t="str">
            <v>37.16.081</v>
          </cell>
          <cell r="B2065" t="str">
            <v>Sistema de barramento blindado de 100 a 2000 A, trifásico, barra de alumínio</v>
          </cell>
          <cell r="C2065" t="str">
            <v>Axm</v>
          </cell>
          <cell r="D2065">
            <v>186.16</v>
          </cell>
          <cell r="E2065">
            <v>0.63</v>
          </cell>
          <cell r="F2065">
            <v>186.79</v>
          </cell>
        </row>
        <row r="2066">
          <cell r="A2066" t="str">
            <v>37.17</v>
          </cell>
          <cell r="B2066" t="str">
            <v>Dispositivo DR ou interruptor de corrente de fuga</v>
          </cell>
        </row>
        <row r="2067">
          <cell r="A2067" t="str">
            <v>37.17.060</v>
          </cell>
          <cell r="B2067" t="str">
            <v>Dispositivo diferencial residual de 25 A x 30 mA - 2 polos</v>
          </cell>
          <cell r="C2067" t="str">
            <v>UN</v>
          </cell>
          <cell r="D2067">
            <v>175.06</v>
          </cell>
          <cell r="E2067">
            <v>12.56</v>
          </cell>
          <cell r="F2067">
            <v>187.62</v>
          </cell>
        </row>
        <row r="2068">
          <cell r="A2068" t="str">
            <v>37.17.070</v>
          </cell>
          <cell r="B2068" t="str">
            <v>Dispositivo diferencial residual de 40 A x 30 mA - 2 polos</v>
          </cell>
          <cell r="C2068" t="str">
            <v>UN</v>
          </cell>
          <cell r="D2068">
            <v>267.17</v>
          </cell>
          <cell r="E2068">
            <v>12.56</v>
          </cell>
          <cell r="F2068">
            <v>279.73</v>
          </cell>
        </row>
        <row r="2069">
          <cell r="A2069" t="str">
            <v>37.17.074</v>
          </cell>
          <cell r="B2069" t="str">
            <v>Dispositivo diferencial residual de 25 A x 30 mA - 4 polos</v>
          </cell>
          <cell r="C2069" t="str">
            <v>UN</v>
          </cell>
          <cell r="D2069">
            <v>291.45</v>
          </cell>
          <cell r="E2069">
            <v>12.56</v>
          </cell>
          <cell r="F2069">
            <v>304.01</v>
          </cell>
        </row>
        <row r="2070">
          <cell r="A2070" t="str">
            <v>37.17.080</v>
          </cell>
          <cell r="B2070" t="str">
            <v>Dispositivo diferencial residual de 40 A x 30 mA - 4 polos</v>
          </cell>
          <cell r="C2070" t="str">
            <v>UN</v>
          </cell>
          <cell r="D2070">
            <v>317.68</v>
          </cell>
          <cell r="E2070">
            <v>12.56</v>
          </cell>
          <cell r="F2070">
            <v>330.24</v>
          </cell>
        </row>
        <row r="2071">
          <cell r="A2071" t="str">
            <v>37.17.090</v>
          </cell>
          <cell r="B2071" t="str">
            <v>Dispositivo diferencial residual de 63 A x 30 mA - 4 polos</v>
          </cell>
          <cell r="C2071" t="str">
            <v>UN</v>
          </cell>
          <cell r="D2071">
            <v>353.61</v>
          </cell>
          <cell r="E2071">
            <v>12.56</v>
          </cell>
          <cell r="F2071">
            <v>366.17</v>
          </cell>
        </row>
        <row r="2072">
          <cell r="A2072" t="str">
            <v>37.17.100</v>
          </cell>
          <cell r="B2072" t="str">
            <v>Dispositivo diferencial residual de 80 A x 30 mA - 4 polos</v>
          </cell>
          <cell r="C2072" t="str">
            <v>UN</v>
          </cell>
          <cell r="D2072">
            <v>467.48</v>
          </cell>
          <cell r="E2072">
            <v>12.56</v>
          </cell>
          <cell r="F2072">
            <v>480.04</v>
          </cell>
        </row>
        <row r="2073">
          <cell r="A2073" t="str">
            <v>37.17.110</v>
          </cell>
          <cell r="B2073" t="str">
            <v>Dispositivo diferencial residual de 100 A x 30 mA - 4 polos</v>
          </cell>
          <cell r="C2073" t="str">
            <v>UN</v>
          </cell>
          <cell r="D2073">
            <v>322.91000000000003</v>
          </cell>
          <cell r="E2073">
            <v>12.56</v>
          </cell>
          <cell r="F2073">
            <v>335.47</v>
          </cell>
        </row>
        <row r="2074">
          <cell r="A2074" t="str">
            <v>37.17.114</v>
          </cell>
          <cell r="B2074" t="str">
            <v>Dispositivo diferencial residual de 125 A x 30 mA - 4 polos</v>
          </cell>
          <cell r="C2074" t="str">
            <v>UN</v>
          </cell>
          <cell r="D2074">
            <v>1949.51</v>
          </cell>
          <cell r="E2074">
            <v>12.56</v>
          </cell>
          <cell r="F2074">
            <v>1962.07</v>
          </cell>
        </row>
        <row r="2075">
          <cell r="A2075" t="str">
            <v>37.17.130</v>
          </cell>
          <cell r="B2075" t="str">
            <v>Dispositivo diferencial residual de 25 A x 300 mA - 4 polos</v>
          </cell>
          <cell r="C2075" t="str">
            <v>UN</v>
          </cell>
          <cell r="D2075">
            <v>187.78</v>
          </cell>
          <cell r="E2075">
            <v>12.56</v>
          </cell>
          <cell r="F2075">
            <v>200.34</v>
          </cell>
        </row>
        <row r="2076">
          <cell r="A2076" t="str">
            <v>37.18</v>
          </cell>
          <cell r="B2076" t="str">
            <v>Transformador de Potencial</v>
          </cell>
        </row>
        <row r="2077">
          <cell r="A2077" t="str">
            <v>37.18.010</v>
          </cell>
          <cell r="B2077" t="str">
            <v>Transformador de potencial monofásico até 1000 VA classe 15 kV, a seco, com fusíveis</v>
          </cell>
          <cell r="C2077" t="str">
            <v>UN</v>
          </cell>
          <cell r="D2077">
            <v>3767.9</v>
          </cell>
          <cell r="E2077">
            <v>76.05</v>
          </cell>
          <cell r="F2077">
            <v>3843.95</v>
          </cell>
        </row>
        <row r="2078">
          <cell r="A2078" t="str">
            <v>37.18.020</v>
          </cell>
          <cell r="B2078" t="str">
            <v>Transformador de potencial monofásico até 2000 VA classe 15 kV, a seco, com fusíveis</v>
          </cell>
          <cell r="C2078" t="str">
            <v>UN</v>
          </cell>
          <cell r="D2078">
            <v>5602.66</v>
          </cell>
          <cell r="E2078">
            <v>76.05</v>
          </cell>
          <cell r="F2078">
            <v>5678.71</v>
          </cell>
        </row>
        <row r="2079">
          <cell r="A2079" t="str">
            <v>37.18.030</v>
          </cell>
          <cell r="B2079" t="str">
            <v>Transformador de potencial monofásico até 500 VA classe 15 kV, a seco, sem fusíveis</v>
          </cell>
          <cell r="C2079" t="str">
            <v>UN</v>
          </cell>
          <cell r="D2079">
            <v>3124.38</v>
          </cell>
          <cell r="E2079">
            <v>76.05</v>
          </cell>
          <cell r="F2079">
            <v>3200.43</v>
          </cell>
        </row>
        <row r="2080">
          <cell r="A2080" t="str">
            <v>37.19</v>
          </cell>
          <cell r="B2080" t="str">
            <v>Transformador de corrente</v>
          </cell>
        </row>
        <row r="2081">
          <cell r="A2081" t="str">
            <v>37.19.010</v>
          </cell>
          <cell r="B2081" t="str">
            <v>Transformador de corrente 800-5 A, janela</v>
          </cell>
          <cell r="C2081" t="str">
            <v>UN</v>
          </cell>
          <cell r="D2081">
            <v>284.44</v>
          </cell>
          <cell r="E2081">
            <v>76.05</v>
          </cell>
          <cell r="F2081">
            <v>360.49</v>
          </cell>
        </row>
        <row r="2082">
          <cell r="A2082" t="str">
            <v>37.19.020</v>
          </cell>
          <cell r="B2082" t="str">
            <v>Transformador de corrente 200-5 A até 600-5 A, janela</v>
          </cell>
          <cell r="C2082" t="str">
            <v>UN</v>
          </cell>
          <cell r="D2082">
            <v>220.74</v>
          </cell>
          <cell r="E2082">
            <v>76.05</v>
          </cell>
          <cell r="F2082">
            <v>296.79000000000002</v>
          </cell>
        </row>
        <row r="2083">
          <cell r="A2083" t="str">
            <v>37.19.030</v>
          </cell>
          <cell r="B2083" t="str">
            <v>Transformador de corrente 1000-5 A até 1500-5 A, janela</v>
          </cell>
          <cell r="C2083" t="str">
            <v>UN</v>
          </cell>
          <cell r="D2083">
            <v>476.55</v>
          </cell>
          <cell r="E2083">
            <v>76.05</v>
          </cell>
          <cell r="F2083">
            <v>552.6</v>
          </cell>
        </row>
        <row r="2084">
          <cell r="A2084" t="str">
            <v>37.19.060</v>
          </cell>
          <cell r="B2084" t="str">
            <v>Transformador de corrente 50-5 A até 150-5 A, janela</v>
          </cell>
          <cell r="C2084" t="str">
            <v>UN</v>
          </cell>
          <cell r="D2084">
            <v>147.31</v>
          </cell>
          <cell r="E2084">
            <v>76.05</v>
          </cell>
          <cell r="F2084">
            <v>223.36</v>
          </cell>
        </row>
        <row r="2085">
          <cell r="A2085" t="str">
            <v>37.20</v>
          </cell>
          <cell r="B2085" t="str">
            <v>Reparos, conservacoes e complementos - GRUPO 37</v>
          </cell>
        </row>
        <row r="2086">
          <cell r="A2086" t="str">
            <v>37.20.010</v>
          </cell>
          <cell r="B2086" t="str">
            <v>Isolador em epóxi de 1 kV para barramento</v>
          </cell>
          <cell r="C2086" t="str">
            <v>UN</v>
          </cell>
          <cell r="D2086">
            <v>35.119999999999997</v>
          </cell>
          <cell r="E2086">
            <v>7.54</v>
          </cell>
          <cell r="F2086">
            <v>42.66</v>
          </cell>
        </row>
        <row r="2087">
          <cell r="A2087" t="str">
            <v>37.20.030</v>
          </cell>
          <cell r="B2087" t="str">
            <v>Bloco terminal conector até 65A / 600V, faixa de aplicação até 16 mm²</v>
          </cell>
          <cell r="C2087" t="str">
            <v>UN</v>
          </cell>
          <cell r="D2087">
            <v>38.21</v>
          </cell>
          <cell r="E2087">
            <v>2.5099999999999998</v>
          </cell>
          <cell r="F2087">
            <v>40.72</v>
          </cell>
        </row>
        <row r="2088">
          <cell r="A2088" t="str">
            <v>37.20.080</v>
          </cell>
          <cell r="B2088" t="str">
            <v>Barra de neutro e/ou terra</v>
          </cell>
          <cell r="C2088" t="str">
            <v>UN</v>
          </cell>
          <cell r="D2088">
            <v>24.47</v>
          </cell>
          <cell r="E2088">
            <v>7.54</v>
          </cell>
          <cell r="F2088">
            <v>32.01</v>
          </cell>
        </row>
        <row r="2089">
          <cell r="A2089" t="str">
            <v>37.20.090</v>
          </cell>
          <cell r="B2089" t="str">
            <v>Recolocação de chave seccionadora tripolar de 125 A até 650 A, sem base fusível</v>
          </cell>
          <cell r="C2089" t="str">
            <v>UN</v>
          </cell>
          <cell r="E2089">
            <v>25.12</v>
          </cell>
          <cell r="F2089">
            <v>25.12</v>
          </cell>
        </row>
        <row r="2090">
          <cell r="A2090" t="str">
            <v>37.20.100</v>
          </cell>
          <cell r="B2090" t="str">
            <v>Recolocação de fundo de quadro de distribuição, sem componentes</v>
          </cell>
          <cell r="C2090" t="str">
            <v>M2</v>
          </cell>
          <cell r="E2090">
            <v>35.340000000000003</v>
          </cell>
          <cell r="F2090">
            <v>35.340000000000003</v>
          </cell>
        </row>
        <row r="2091">
          <cell r="A2091" t="str">
            <v>37.20.110</v>
          </cell>
          <cell r="B2091" t="str">
            <v>Recolocação de quadro de distribuição de sobrepor, sem componentes</v>
          </cell>
          <cell r="C2091" t="str">
            <v>M2</v>
          </cell>
          <cell r="E2091">
            <v>70.680000000000007</v>
          </cell>
          <cell r="F2091">
            <v>70.680000000000007</v>
          </cell>
        </row>
        <row r="2092">
          <cell r="A2092" t="str">
            <v>37.20.130</v>
          </cell>
          <cell r="B2092" t="str">
            <v>Banco de medição para transformadores TC/TP, padrão Eletropaulo e/ou Cesp</v>
          </cell>
          <cell r="C2092" t="str">
            <v>UN</v>
          </cell>
          <cell r="D2092">
            <v>1510.98</v>
          </cell>
          <cell r="E2092">
            <v>2.04</v>
          </cell>
          <cell r="F2092">
            <v>1513.02</v>
          </cell>
        </row>
        <row r="2093">
          <cell r="A2093" t="str">
            <v>37.20.140</v>
          </cell>
          <cell r="B2093" t="str">
            <v>Suporte fixo para transformadores de potencial</v>
          </cell>
          <cell r="C2093" t="str">
            <v>UN</v>
          </cell>
          <cell r="D2093">
            <v>128.76</v>
          </cell>
          <cell r="E2093">
            <v>5.1100000000000003</v>
          </cell>
          <cell r="F2093">
            <v>133.87</v>
          </cell>
        </row>
        <row r="2094">
          <cell r="A2094" t="str">
            <v>37.20.156</v>
          </cell>
          <cell r="B2094" t="str">
            <v>Placa de montagem para quadros em geral, em chapa de aço</v>
          </cell>
          <cell r="C2094" t="str">
            <v>M2</v>
          </cell>
          <cell r="D2094">
            <v>419.91</v>
          </cell>
          <cell r="E2094">
            <v>35.340000000000003</v>
          </cell>
          <cell r="F2094">
            <v>455.25</v>
          </cell>
        </row>
        <row r="2095">
          <cell r="A2095" t="str">
            <v>37.20.190</v>
          </cell>
          <cell r="B2095" t="str">
            <v>Inversor de frequência para variação de velocidade em motores, potência de 0,25 a 175 cv</v>
          </cell>
          <cell r="C2095" t="str">
            <v>UN</v>
          </cell>
          <cell r="D2095">
            <v>8862.07</v>
          </cell>
          <cell r="E2095">
            <v>56.54</v>
          </cell>
          <cell r="F2095">
            <v>8918.61</v>
          </cell>
        </row>
        <row r="2096">
          <cell r="A2096" t="str">
            <v>37.20.193</v>
          </cell>
          <cell r="B2096" t="str">
            <v>Inversor de frequência para variação de velocidade em motores, potência de 1,5 a 150 cv</v>
          </cell>
          <cell r="C2096" t="str">
            <v>UN</v>
          </cell>
          <cell r="D2096">
            <v>36593.32</v>
          </cell>
          <cell r="E2096">
            <v>56.54</v>
          </cell>
          <cell r="F2096">
            <v>36649.86</v>
          </cell>
        </row>
        <row r="2097">
          <cell r="A2097" t="str">
            <v>37.20.210</v>
          </cell>
          <cell r="B2097" t="str">
            <v>Punho de manobra com articulador de acionamento</v>
          </cell>
          <cell r="C2097" t="str">
            <v>UN</v>
          </cell>
          <cell r="D2097">
            <v>669.51</v>
          </cell>
          <cell r="E2097">
            <v>25.12</v>
          </cell>
          <cell r="F2097">
            <v>694.63</v>
          </cell>
        </row>
        <row r="2098">
          <cell r="A2098" t="str">
            <v>37.21</v>
          </cell>
          <cell r="B2098" t="str">
            <v>Capacitor de potencia</v>
          </cell>
        </row>
        <row r="2099">
          <cell r="A2099" t="str">
            <v>37.21.010</v>
          </cell>
          <cell r="B2099" t="str">
            <v>Capacitor de potência trifásico de 10 kVAr, 220 V/60 Hz, para correção de fator de potência</v>
          </cell>
          <cell r="C2099" t="str">
            <v>UN</v>
          </cell>
          <cell r="D2099">
            <v>1051.8900000000001</v>
          </cell>
          <cell r="E2099">
            <v>25.12</v>
          </cell>
          <cell r="F2099">
            <v>1077.01</v>
          </cell>
        </row>
        <row r="2100">
          <cell r="A2100" t="str">
            <v>37.22</v>
          </cell>
          <cell r="B2100" t="str">
            <v>Transformador de comando</v>
          </cell>
        </row>
        <row r="2101">
          <cell r="A2101" t="str">
            <v>37.22.010</v>
          </cell>
          <cell r="B2101" t="str">
            <v>Transformador monofásico de comando de 200 VA, a seco</v>
          </cell>
          <cell r="C2101" t="str">
            <v>UN</v>
          </cell>
          <cell r="D2101">
            <v>755.09</v>
          </cell>
          <cell r="E2101">
            <v>76.05</v>
          </cell>
          <cell r="F2101">
            <v>831.14</v>
          </cell>
        </row>
        <row r="2102">
          <cell r="A2102" t="str">
            <v>37.24</v>
          </cell>
          <cell r="B2102" t="str">
            <v>Supressor de surto</v>
          </cell>
        </row>
        <row r="2103">
          <cell r="A2103" t="str">
            <v>37.24.031</v>
          </cell>
          <cell r="B2103" t="str">
            <v>Supressor de surto monofásico, corrente nominal 4 a 11 kA, Imax. de surto 12 até 15 kA</v>
          </cell>
          <cell r="C2103" t="str">
            <v>UN</v>
          </cell>
          <cell r="D2103">
            <v>45.99</v>
          </cell>
          <cell r="E2103">
            <v>28.48</v>
          </cell>
          <cell r="F2103">
            <v>74.47</v>
          </cell>
        </row>
        <row r="2104">
          <cell r="A2104" t="str">
            <v>37.24.032</v>
          </cell>
          <cell r="B2104" t="str">
            <v>Supressor de surto monofásico, corrente nominal 20 kA, Imax. de surto 50 até 80 kA</v>
          </cell>
          <cell r="C2104" t="str">
            <v>UN</v>
          </cell>
          <cell r="D2104">
            <v>108.14</v>
          </cell>
          <cell r="E2104">
            <v>28.48</v>
          </cell>
          <cell r="F2104">
            <v>136.62</v>
          </cell>
        </row>
        <row r="2105">
          <cell r="A2105" t="str">
            <v>37.24.042</v>
          </cell>
          <cell r="B2105" t="str">
            <v>Dispositivo de proteção contra surto, 2 polos, suportabilidade &lt;= 4 kV, Un até 240V/415V, Iimp = 60 kA, curva de ensaio 10/350µs - classe 1</v>
          </cell>
          <cell r="C2105" t="str">
            <v>UN</v>
          </cell>
          <cell r="D2105">
            <v>510.37</v>
          </cell>
          <cell r="E2105">
            <v>31.6</v>
          </cell>
          <cell r="F2105">
            <v>541.97</v>
          </cell>
        </row>
        <row r="2106">
          <cell r="A2106" t="str">
            <v>37.24.043</v>
          </cell>
          <cell r="B2106" t="str">
            <v>Dispositivo de proteção contra surto, 4 polos, 3F+N, Un até 240/415V, Iimp= 75 kA (25 kA por fase), curva de ensaio 10/350 µs - classe 1</v>
          </cell>
          <cell r="C2106" t="str">
            <v>UN</v>
          </cell>
          <cell r="D2106">
            <v>7334.26</v>
          </cell>
          <cell r="E2106">
            <v>31.6</v>
          </cell>
          <cell r="F2106">
            <v>7365.86</v>
          </cell>
        </row>
        <row r="2107">
          <cell r="A2107" t="str">
            <v>37.24.044</v>
          </cell>
          <cell r="B2107" t="str">
            <v>Dispositivo de proteção contra surto, 4 polos, suportabilidade &lt;= 2,5 kV, 3F+N, Un até 240/415V, curva de ensaio 8/20µs, In=20kA/40kA - classe 2</v>
          </cell>
          <cell r="C2107" t="str">
            <v>UN</v>
          </cell>
          <cell r="D2107">
            <v>2465.92</v>
          </cell>
          <cell r="E2107">
            <v>31.6</v>
          </cell>
          <cell r="F2107">
            <v>2497.52</v>
          </cell>
        </row>
        <row r="2108">
          <cell r="A2108" t="str">
            <v>37.24.045</v>
          </cell>
          <cell r="B2108" t="str">
            <v>Dispositivo de proteção contra surto, 2 polos, monobloco, suportabilidade &lt;=1,4kV, F+N / F+F, Un até 240V/264V, curva de ensaio 8/20µs - classe 3</v>
          </cell>
          <cell r="C2108" t="str">
            <v>UN</v>
          </cell>
          <cell r="D2108">
            <v>788.98</v>
          </cell>
          <cell r="E2108">
            <v>31.6</v>
          </cell>
          <cell r="F2108">
            <v>820.58</v>
          </cell>
        </row>
        <row r="2109">
          <cell r="A2109" t="str">
            <v>37.25</v>
          </cell>
          <cell r="B2109" t="str">
            <v>Disjuntores.</v>
          </cell>
        </row>
        <row r="2110">
          <cell r="A2110" t="str">
            <v>37.25.090</v>
          </cell>
          <cell r="B2110" t="str">
            <v>Disjuntor em caixa moldada tripolar, térmico e magnético fixos, tensão de isolamento 500/690V, de 10A a 63A</v>
          </cell>
          <cell r="C2110" t="str">
            <v>UN</v>
          </cell>
          <cell r="D2110">
            <v>661.78</v>
          </cell>
          <cell r="E2110">
            <v>82.76</v>
          </cell>
          <cell r="F2110">
            <v>744.54</v>
          </cell>
        </row>
        <row r="2111">
          <cell r="A2111" t="str">
            <v>37.25.100</v>
          </cell>
          <cell r="B2111" t="str">
            <v>Disjuntor em caixa moldada tripolar, térmico e magnético fixos, tensão de isolamento 480/690V, de 70A até 150A</v>
          </cell>
          <cell r="C2111" t="str">
            <v>UN</v>
          </cell>
          <cell r="D2111">
            <v>448.56</v>
          </cell>
          <cell r="E2111">
            <v>82.76</v>
          </cell>
          <cell r="F2111">
            <v>531.32000000000005</v>
          </cell>
        </row>
        <row r="2112">
          <cell r="A2112" t="str">
            <v>37.25.110</v>
          </cell>
          <cell r="B2112" t="str">
            <v>Disjuntor em caixa moldada tripolar, térmico e magnético fixos, tensão de isolamento 415/690V, de 175A a 250A</v>
          </cell>
          <cell r="C2112" t="str">
            <v>UN</v>
          </cell>
          <cell r="D2112">
            <v>426.47</v>
          </cell>
          <cell r="E2112">
            <v>82.76</v>
          </cell>
          <cell r="F2112">
            <v>509.23</v>
          </cell>
        </row>
        <row r="2113">
          <cell r="A2113" t="str">
            <v>37.25.200</v>
          </cell>
          <cell r="B2113" t="str">
            <v>Disjuntor em caixa moldada bipolar, térmico e magnético fixos - 480 V, de 10 A a 50 A para 120/240 Vca - 25 KA e para 380/440 Vca - 18 KA</v>
          </cell>
          <cell r="C2113" t="str">
            <v>UN</v>
          </cell>
          <cell r="D2113">
            <v>393.55</v>
          </cell>
          <cell r="E2113">
            <v>82.76</v>
          </cell>
          <cell r="F2113">
            <v>476.31</v>
          </cell>
        </row>
        <row r="2114">
          <cell r="A2114" t="str">
            <v>37.25.210</v>
          </cell>
          <cell r="B2114" t="str">
            <v>Disjuntor em caixa moldada bipolar, térmico e magnético fixos - 600 V, de 150 A para 120/240 Vca - 25 KA e para 380/440 Vca - 18 KA</v>
          </cell>
          <cell r="C2114" t="str">
            <v>UN</v>
          </cell>
          <cell r="D2114">
            <v>901.93</v>
          </cell>
          <cell r="E2114">
            <v>82.76</v>
          </cell>
          <cell r="F2114">
            <v>984.69</v>
          </cell>
        </row>
        <row r="2115">
          <cell r="A2115" t="str">
            <v>37.25.215</v>
          </cell>
          <cell r="B2115" t="str">
            <v>Disjuntor fixo a vácuo de 15 a 17,5 kV, equipado com motorização de fechamento, com relê de proteção</v>
          </cell>
          <cell r="C2115" t="str">
            <v>CJ</v>
          </cell>
          <cell r="D2115">
            <v>56567.61</v>
          </cell>
          <cell r="E2115">
            <v>115.27</v>
          </cell>
          <cell r="F2115">
            <v>56682.879999999997</v>
          </cell>
        </row>
        <row r="2116">
          <cell r="A2116" t="str">
            <v>38</v>
          </cell>
          <cell r="B2116" t="str">
            <v>TUBULACAO E CONDUTOR PARA ENERGIA ELETRICA E TELEFONIA BASICA</v>
          </cell>
        </row>
        <row r="2117">
          <cell r="A2117" t="str">
            <v>38.01</v>
          </cell>
          <cell r="B2117" t="str">
            <v>Eletroduto em PVC rigido roscavel</v>
          </cell>
        </row>
        <row r="2118">
          <cell r="A2118" t="str">
            <v>38.01.040</v>
          </cell>
          <cell r="B2118" t="str">
            <v>Eletroduto de PVC rígido roscável de 3/4´ - com acessórios</v>
          </cell>
          <cell r="C2118" t="str">
            <v>M</v>
          </cell>
          <cell r="D2118">
            <v>7.24</v>
          </cell>
          <cell r="E2118">
            <v>25.12</v>
          </cell>
          <cell r="F2118">
            <v>32.36</v>
          </cell>
        </row>
        <row r="2119">
          <cell r="A2119" t="str">
            <v>38.01.060</v>
          </cell>
          <cell r="B2119" t="str">
            <v>Eletroduto de PVC rígido roscável de 1´ - com acessórios</v>
          </cell>
          <cell r="C2119" t="str">
            <v>M</v>
          </cell>
          <cell r="D2119">
            <v>9.9</v>
          </cell>
          <cell r="E2119">
            <v>30.14</v>
          </cell>
          <cell r="F2119">
            <v>40.04</v>
          </cell>
        </row>
        <row r="2120">
          <cell r="A2120" t="str">
            <v>38.01.080</v>
          </cell>
          <cell r="B2120" t="str">
            <v>Eletroduto de PVC rígido roscável de 1 1/4´ - com acessórios</v>
          </cell>
          <cell r="C2120" t="str">
            <v>M</v>
          </cell>
          <cell r="D2120">
            <v>15.44</v>
          </cell>
          <cell r="E2120">
            <v>35.17</v>
          </cell>
          <cell r="F2120">
            <v>50.61</v>
          </cell>
        </row>
        <row r="2121">
          <cell r="A2121" t="str">
            <v>38.01.100</v>
          </cell>
          <cell r="B2121" t="str">
            <v>Eletroduto de PVC rígido roscável de 1 1/2´ - com acessórios</v>
          </cell>
          <cell r="C2121" t="str">
            <v>M</v>
          </cell>
          <cell r="D2121">
            <v>17.010000000000002</v>
          </cell>
          <cell r="E2121">
            <v>40.19</v>
          </cell>
          <cell r="F2121">
            <v>57.2</v>
          </cell>
        </row>
        <row r="2122">
          <cell r="A2122" t="str">
            <v>38.01.120</v>
          </cell>
          <cell r="B2122" t="str">
            <v>Eletroduto de PVC rígido roscável de 2´ - com acessórios</v>
          </cell>
          <cell r="C2122" t="str">
            <v>M</v>
          </cell>
          <cell r="D2122">
            <v>20.86</v>
          </cell>
          <cell r="E2122">
            <v>45.22</v>
          </cell>
          <cell r="F2122">
            <v>66.08</v>
          </cell>
        </row>
        <row r="2123">
          <cell r="A2123" t="str">
            <v>38.01.140</v>
          </cell>
          <cell r="B2123" t="str">
            <v>Eletroduto de PVC rígido roscável de 2 1/2´ - com acessórios</v>
          </cell>
          <cell r="C2123" t="str">
            <v>M</v>
          </cell>
          <cell r="D2123">
            <v>35.93</v>
          </cell>
          <cell r="E2123">
            <v>50.24</v>
          </cell>
          <cell r="F2123">
            <v>86.17</v>
          </cell>
        </row>
        <row r="2124">
          <cell r="A2124" t="str">
            <v>38.01.160</v>
          </cell>
          <cell r="B2124" t="str">
            <v>Eletroduto de PVC rígido roscável de 3´ - com acessórios</v>
          </cell>
          <cell r="C2124" t="str">
            <v>M</v>
          </cell>
          <cell r="D2124">
            <v>47.82</v>
          </cell>
          <cell r="E2124">
            <v>55.26</v>
          </cell>
          <cell r="F2124">
            <v>103.08</v>
          </cell>
        </row>
        <row r="2125">
          <cell r="A2125" t="str">
            <v>38.01.180</v>
          </cell>
          <cell r="B2125" t="str">
            <v>Eletroduto de PVC rígido roscável de 4´ - com acessórios</v>
          </cell>
          <cell r="C2125" t="str">
            <v>M</v>
          </cell>
          <cell r="D2125">
            <v>74.64</v>
          </cell>
          <cell r="E2125">
            <v>65.31</v>
          </cell>
          <cell r="F2125">
            <v>139.94999999999999</v>
          </cell>
        </row>
        <row r="2126">
          <cell r="A2126" t="str">
            <v>38.04</v>
          </cell>
          <cell r="B2126" t="str">
            <v>Eletroduto rígido em aço carbono galvanizado com acessórios - NBR 13057</v>
          </cell>
        </row>
        <row r="2127">
          <cell r="A2127" t="str">
            <v>38.04.040</v>
          </cell>
          <cell r="B2127" t="str">
            <v>Eletroduto galvanizado conforme NBR13057 -  3/4´ com acessórios</v>
          </cell>
          <cell r="C2127" t="str">
            <v>M</v>
          </cell>
          <cell r="D2127">
            <v>14.77</v>
          </cell>
          <cell r="E2127">
            <v>30.14</v>
          </cell>
          <cell r="F2127">
            <v>44.91</v>
          </cell>
        </row>
        <row r="2128">
          <cell r="A2128" t="str">
            <v>38.04.060</v>
          </cell>
          <cell r="B2128" t="str">
            <v>Eletroduto galvanizado conforme NBR13057 -  1´ com acessórios</v>
          </cell>
          <cell r="C2128" t="str">
            <v>M</v>
          </cell>
          <cell r="D2128">
            <v>18.489999999999998</v>
          </cell>
          <cell r="E2128">
            <v>35.17</v>
          </cell>
          <cell r="F2128">
            <v>53.66</v>
          </cell>
        </row>
        <row r="2129">
          <cell r="A2129" t="str">
            <v>38.04.080</v>
          </cell>
          <cell r="B2129" t="str">
            <v>Eletroduto galvanizado conforme NBR13057 -  1 1/4´ com acessórios</v>
          </cell>
          <cell r="C2129" t="str">
            <v>M</v>
          </cell>
          <cell r="D2129">
            <v>28.6</v>
          </cell>
          <cell r="E2129">
            <v>40.19</v>
          </cell>
          <cell r="F2129">
            <v>68.790000000000006</v>
          </cell>
        </row>
        <row r="2130">
          <cell r="A2130" t="str">
            <v>38.04.100</v>
          </cell>
          <cell r="B2130" t="str">
            <v>Eletroduto galvanizado conforme NBR13057 -  1 1/2´ com acessórios</v>
          </cell>
          <cell r="C2130" t="str">
            <v>M</v>
          </cell>
          <cell r="D2130">
            <v>35.49</v>
          </cell>
          <cell r="E2130">
            <v>45.22</v>
          </cell>
          <cell r="F2130">
            <v>80.709999999999994</v>
          </cell>
        </row>
        <row r="2131">
          <cell r="A2131" t="str">
            <v>38.04.120</v>
          </cell>
          <cell r="B2131" t="str">
            <v>Eletroduto galvanizado conforme NBR13057 -  2´ com acessórios</v>
          </cell>
          <cell r="C2131" t="str">
            <v>M</v>
          </cell>
          <cell r="D2131">
            <v>44.95</v>
          </cell>
          <cell r="E2131">
            <v>50.24</v>
          </cell>
          <cell r="F2131">
            <v>95.19</v>
          </cell>
        </row>
        <row r="2132">
          <cell r="A2132" t="str">
            <v>38.04.140</v>
          </cell>
          <cell r="B2132" t="str">
            <v>Eletroduto galvanizado conforme NBR13057 -  2 1/2´ com acessórios</v>
          </cell>
          <cell r="C2132" t="str">
            <v>M</v>
          </cell>
          <cell r="D2132">
            <v>63.85</v>
          </cell>
          <cell r="E2132">
            <v>60.29</v>
          </cell>
          <cell r="F2132">
            <v>124.14</v>
          </cell>
        </row>
        <row r="2133">
          <cell r="A2133" t="str">
            <v>38.04.160</v>
          </cell>
          <cell r="B2133" t="str">
            <v>Eletroduto galvanizado conforme NBR13057 -  3´ com acessórios</v>
          </cell>
          <cell r="C2133" t="str">
            <v>M</v>
          </cell>
          <cell r="D2133">
            <v>75</v>
          </cell>
          <cell r="E2133">
            <v>75.36</v>
          </cell>
          <cell r="F2133">
            <v>150.36000000000001</v>
          </cell>
        </row>
        <row r="2134">
          <cell r="A2134" t="str">
            <v>38.04.180</v>
          </cell>
          <cell r="B2134" t="str">
            <v>Eletroduto galvanizado conforme NBR13057 -  4´ com acessórios</v>
          </cell>
          <cell r="C2134" t="str">
            <v>M</v>
          </cell>
          <cell r="D2134">
            <v>86.53</v>
          </cell>
          <cell r="E2134">
            <v>90.43</v>
          </cell>
          <cell r="F2134">
            <v>176.96</v>
          </cell>
        </row>
        <row r="2135">
          <cell r="A2135" t="str">
            <v>38.05</v>
          </cell>
          <cell r="B2135" t="str">
            <v>Eletroduto rígido em aço carbono galvanizado com acessórios - NBR 6323</v>
          </cell>
        </row>
        <row r="2136">
          <cell r="A2136" t="str">
            <v>38.05.040</v>
          </cell>
          <cell r="B2136" t="str">
            <v>Eletroduto galvanizado a quente conforme NBR6323 - 3/4´ - com acessórios</v>
          </cell>
          <cell r="C2136" t="str">
            <v>M</v>
          </cell>
          <cell r="D2136">
            <v>19.170000000000002</v>
          </cell>
          <cell r="E2136">
            <v>30.14</v>
          </cell>
          <cell r="F2136">
            <v>49.31</v>
          </cell>
        </row>
        <row r="2137">
          <cell r="A2137" t="str">
            <v>38.05.060</v>
          </cell>
          <cell r="B2137" t="str">
            <v>Eletroduto galvanizado a quente conforme NBR6323 - 1´ - com acessórios</v>
          </cell>
          <cell r="C2137" t="str">
            <v>M</v>
          </cell>
          <cell r="D2137">
            <v>24.61</v>
          </cell>
          <cell r="E2137">
            <v>35.17</v>
          </cell>
          <cell r="F2137">
            <v>59.78</v>
          </cell>
        </row>
        <row r="2138">
          <cell r="A2138" t="str">
            <v>38.05.090</v>
          </cell>
          <cell r="B2138" t="str">
            <v>Eletroduto galvanizado a quente conforme NBR6323 - 1 1/4´ com acessórios</v>
          </cell>
          <cell r="C2138" t="str">
            <v>M</v>
          </cell>
          <cell r="D2138">
            <v>39.729999999999997</v>
          </cell>
          <cell r="E2138">
            <v>40.19</v>
          </cell>
          <cell r="F2138">
            <v>79.92</v>
          </cell>
        </row>
        <row r="2139">
          <cell r="A2139" t="str">
            <v>38.05.100</v>
          </cell>
          <cell r="B2139" t="str">
            <v>Eletroduto galvanizado a quente conforme NBR6323 - 1 1/2´ com acessórios</v>
          </cell>
          <cell r="C2139" t="str">
            <v>M</v>
          </cell>
          <cell r="D2139">
            <v>46.32</v>
          </cell>
          <cell r="E2139">
            <v>45.22</v>
          </cell>
          <cell r="F2139">
            <v>91.54</v>
          </cell>
        </row>
        <row r="2140">
          <cell r="A2140" t="str">
            <v>38.05.120</v>
          </cell>
          <cell r="B2140" t="str">
            <v>Eletroduto galvanizado a quente conforme NBR6323 - 2´ com acessórios</v>
          </cell>
          <cell r="C2140" t="str">
            <v>M</v>
          </cell>
          <cell r="D2140">
            <v>58.86</v>
          </cell>
          <cell r="E2140">
            <v>50.24</v>
          </cell>
          <cell r="F2140">
            <v>109.1</v>
          </cell>
        </row>
        <row r="2141">
          <cell r="A2141" t="str">
            <v>38.05.140</v>
          </cell>
          <cell r="B2141" t="str">
            <v>Eletroduto galvanizado a quente conforme NBR6323 - 2 1/2´ com acessórios</v>
          </cell>
          <cell r="C2141" t="str">
            <v>M</v>
          </cell>
          <cell r="D2141">
            <v>88.24</v>
          </cell>
          <cell r="E2141">
            <v>60.29</v>
          </cell>
          <cell r="F2141">
            <v>148.53</v>
          </cell>
        </row>
        <row r="2142">
          <cell r="A2142" t="str">
            <v>38.05.160</v>
          </cell>
          <cell r="B2142" t="str">
            <v>Eletroduto galvanizado a quente conforme NBR6323 - 3´ com acessórios</v>
          </cell>
          <cell r="C2142" t="str">
            <v>M</v>
          </cell>
          <cell r="D2142">
            <v>104.41</v>
          </cell>
          <cell r="E2142">
            <v>75.36</v>
          </cell>
          <cell r="F2142">
            <v>179.77</v>
          </cell>
        </row>
        <row r="2143">
          <cell r="A2143" t="str">
            <v>38.05.180</v>
          </cell>
          <cell r="B2143" t="str">
            <v>Eletroduto galvanizado a quente conforme NBR6323 - 4´ com acessórios</v>
          </cell>
          <cell r="C2143" t="str">
            <v>M</v>
          </cell>
          <cell r="D2143">
            <v>128.99</v>
          </cell>
          <cell r="E2143">
            <v>90.43</v>
          </cell>
          <cell r="F2143">
            <v>219.42</v>
          </cell>
        </row>
        <row r="2144">
          <cell r="A2144" t="str">
            <v>38.06</v>
          </cell>
          <cell r="B2144" t="str">
            <v>Eletroduto rígido em aço carbono galvanizado por imersão a quente com acessórios – NBR 5598</v>
          </cell>
        </row>
        <row r="2145">
          <cell r="A2145" t="str">
            <v>38.06.020</v>
          </cell>
          <cell r="B2145" t="str">
            <v>Eletroduto galvanizado a quente conforme NBR5598 - 1/2´ com acessórios</v>
          </cell>
          <cell r="C2145" t="str">
            <v>M</v>
          </cell>
          <cell r="D2145">
            <v>17.5</v>
          </cell>
          <cell r="E2145">
            <v>25.12</v>
          </cell>
          <cell r="F2145">
            <v>42.62</v>
          </cell>
        </row>
        <row r="2146">
          <cell r="A2146" t="str">
            <v>38.06.040</v>
          </cell>
          <cell r="B2146" t="str">
            <v>Eletroduto galvanizado a quente conforme NBR5598 - 3/4´ com acessórios</v>
          </cell>
          <cell r="C2146" t="str">
            <v>M</v>
          </cell>
          <cell r="D2146">
            <v>22.86</v>
          </cell>
          <cell r="E2146">
            <v>30.14</v>
          </cell>
          <cell r="F2146">
            <v>53</v>
          </cell>
        </row>
        <row r="2147">
          <cell r="A2147" t="str">
            <v>38.06.060</v>
          </cell>
          <cell r="B2147" t="str">
            <v>Eletroduto galvanizado a quente conforme NBR5598 - 1´ com acessórios</v>
          </cell>
          <cell r="C2147" t="str">
            <v>M</v>
          </cell>
          <cell r="D2147">
            <v>30.5</v>
          </cell>
          <cell r="E2147">
            <v>35.17</v>
          </cell>
          <cell r="F2147">
            <v>65.67</v>
          </cell>
        </row>
        <row r="2148">
          <cell r="A2148" t="str">
            <v>38.06.080</v>
          </cell>
          <cell r="B2148" t="str">
            <v>Eletroduto galvanizado a quente conforme NBR5598 - 1 1/4´ com acessórios</v>
          </cell>
          <cell r="C2148" t="str">
            <v>M</v>
          </cell>
          <cell r="D2148">
            <v>41.63</v>
          </cell>
          <cell r="E2148">
            <v>40.19</v>
          </cell>
          <cell r="F2148">
            <v>81.819999999999993</v>
          </cell>
        </row>
        <row r="2149">
          <cell r="A2149" t="str">
            <v>38.06.100</v>
          </cell>
          <cell r="B2149" t="str">
            <v>Eletroduto galvanizado a quente conforme NBR5598 - 1 1/2´ com acessórios</v>
          </cell>
          <cell r="C2149" t="str">
            <v>M</v>
          </cell>
          <cell r="D2149">
            <v>51.27</v>
          </cell>
          <cell r="E2149">
            <v>45.22</v>
          </cell>
          <cell r="F2149">
            <v>96.49</v>
          </cell>
        </row>
        <row r="2150">
          <cell r="A2150" t="str">
            <v>38.06.120</v>
          </cell>
          <cell r="B2150" t="str">
            <v>Eletroduto galvanizado a quente conforme NBR5598 - 2´ com acessórios</v>
          </cell>
          <cell r="C2150" t="str">
            <v>M</v>
          </cell>
          <cell r="D2150">
            <v>64.349999999999994</v>
          </cell>
          <cell r="E2150">
            <v>50.24</v>
          </cell>
          <cell r="F2150">
            <v>114.59</v>
          </cell>
        </row>
        <row r="2151">
          <cell r="A2151" t="str">
            <v>38.06.140</v>
          </cell>
          <cell r="B2151" t="str">
            <v>Eletroduto galvanizado a quente conforme NBR5598 - 2 1/2´ com acessórios</v>
          </cell>
          <cell r="C2151" t="str">
            <v>M</v>
          </cell>
          <cell r="D2151">
            <v>98</v>
          </cell>
          <cell r="E2151">
            <v>60.29</v>
          </cell>
          <cell r="F2151">
            <v>158.29</v>
          </cell>
        </row>
        <row r="2152">
          <cell r="A2152" t="str">
            <v>38.06.160</v>
          </cell>
          <cell r="B2152" t="str">
            <v>Eletroduto galvanizado a quente conforme NBR5598 - 3´ com acessórios</v>
          </cell>
          <cell r="C2152" t="str">
            <v>M</v>
          </cell>
          <cell r="D2152">
            <v>120.05</v>
          </cell>
          <cell r="E2152">
            <v>75.36</v>
          </cell>
          <cell r="F2152">
            <v>195.41</v>
          </cell>
        </row>
        <row r="2153">
          <cell r="A2153" t="str">
            <v>38.06.180</v>
          </cell>
          <cell r="B2153" t="str">
            <v>Eletroduto galvanizado a quente conforme NBR5598 - 4´ com acessórios</v>
          </cell>
          <cell r="C2153" t="str">
            <v>M</v>
          </cell>
          <cell r="D2153">
            <v>169.83</v>
          </cell>
          <cell r="E2153">
            <v>90.43</v>
          </cell>
          <cell r="F2153">
            <v>260.26</v>
          </cell>
        </row>
        <row r="2154">
          <cell r="A2154" t="str">
            <v>38.07</v>
          </cell>
          <cell r="B2154" t="str">
            <v>Canaleta, perfilado e acessorios</v>
          </cell>
        </row>
        <row r="2155">
          <cell r="A2155" t="str">
            <v>38.07.030</v>
          </cell>
          <cell r="B2155" t="str">
            <v>Grampo tipo ´C´ diâmetro 3/8`, com balancim tamanho grande</v>
          </cell>
          <cell r="C2155" t="str">
            <v>CJ</v>
          </cell>
          <cell r="D2155">
            <v>7.46</v>
          </cell>
          <cell r="E2155">
            <v>12.56</v>
          </cell>
          <cell r="F2155">
            <v>20.02</v>
          </cell>
        </row>
        <row r="2156">
          <cell r="A2156" t="str">
            <v>38.07.050</v>
          </cell>
          <cell r="B2156" t="str">
            <v>Tampa de pressão para perfilado de 38 x 38 mm</v>
          </cell>
          <cell r="C2156" t="str">
            <v>M</v>
          </cell>
          <cell r="D2156">
            <v>6.15</v>
          </cell>
          <cell r="E2156">
            <v>2.5099999999999998</v>
          </cell>
          <cell r="F2156">
            <v>8.66</v>
          </cell>
        </row>
        <row r="2157">
          <cell r="A2157" t="str">
            <v>38.07.120</v>
          </cell>
          <cell r="B2157" t="str">
            <v>Saída final, diâmetro de 3/4´</v>
          </cell>
          <cell r="C2157" t="str">
            <v>UN</v>
          </cell>
          <cell r="D2157">
            <v>0.57999999999999996</v>
          </cell>
          <cell r="E2157">
            <v>7.54</v>
          </cell>
          <cell r="F2157">
            <v>8.1199999999999992</v>
          </cell>
        </row>
        <row r="2158">
          <cell r="A2158" t="str">
            <v>38.07.130</v>
          </cell>
          <cell r="B2158" t="str">
            <v>Saída lateral simples, diâmetro de 3/4´</v>
          </cell>
          <cell r="C2158" t="str">
            <v>UN</v>
          </cell>
          <cell r="D2158">
            <v>1.8</v>
          </cell>
          <cell r="E2158">
            <v>9.0299999999999994</v>
          </cell>
          <cell r="F2158">
            <v>10.83</v>
          </cell>
        </row>
        <row r="2159">
          <cell r="A2159" t="str">
            <v>38.07.134</v>
          </cell>
          <cell r="B2159" t="str">
            <v>Saída lateral simples, diâmetro de 1´</v>
          </cell>
          <cell r="C2159" t="str">
            <v>UN</v>
          </cell>
          <cell r="D2159">
            <v>2.02</v>
          </cell>
          <cell r="E2159">
            <v>9.0299999999999994</v>
          </cell>
          <cell r="F2159">
            <v>11.05</v>
          </cell>
        </row>
        <row r="2160">
          <cell r="A2160" t="str">
            <v>38.07.140</v>
          </cell>
          <cell r="B2160" t="str">
            <v>Saída superior, diâmetro de 3/4´</v>
          </cell>
          <cell r="C2160" t="str">
            <v>UN</v>
          </cell>
          <cell r="D2160">
            <v>2.2200000000000002</v>
          </cell>
          <cell r="E2160">
            <v>7.54</v>
          </cell>
          <cell r="F2160">
            <v>9.76</v>
          </cell>
        </row>
        <row r="2161">
          <cell r="A2161" t="str">
            <v>38.07.172</v>
          </cell>
          <cell r="B2161" t="str">
            <v>Canaleta em PVC de 20 x 12 mm, inclusive acessórios</v>
          </cell>
          <cell r="C2161" t="str">
            <v>M</v>
          </cell>
          <cell r="D2161">
            <v>9.25</v>
          </cell>
          <cell r="E2161">
            <v>15.07</v>
          </cell>
          <cell r="F2161">
            <v>24.32</v>
          </cell>
        </row>
        <row r="2162">
          <cell r="A2162" t="str">
            <v>38.07.200</v>
          </cell>
          <cell r="B2162" t="str">
            <v>Vergalhão com rosca, porca e arruela de diâmetro 3/8´ (tirante)</v>
          </cell>
          <cell r="C2162" t="str">
            <v>M</v>
          </cell>
          <cell r="D2162">
            <v>9.09</v>
          </cell>
          <cell r="E2162">
            <v>7.07</v>
          </cell>
          <cell r="F2162">
            <v>16.16</v>
          </cell>
        </row>
        <row r="2163">
          <cell r="A2163" t="str">
            <v>38.07.210</v>
          </cell>
          <cell r="B2163" t="str">
            <v>Vergalhão com rosca, porca e arruela de diâmetro 1/4´ (tirante)</v>
          </cell>
          <cell r="C2163" t="str">
            <v>M</v>
          </cell>
          <cell r="D2163">
            <v>4.0999999999999996</v>
          </cell>
          <cell r="E2163">
            <v>7.07</v>
          </cell>
          <cell r="F2163">
            <v>11.17</v>
          </cell>
        </row>
        <row r="2164">
          <cell r="A2164" t="str">
            <v>38.07.216</v>
          </cell>
          <cell r="B2164" t="str">
            <v>Vergalhão com rosca, porca e arruela de diâmetro 5/16´ (tirante)</v>
          </cell>
          <cell r="C2164" t="str">
            <v>M</v>
          </cell>
          <cell r="D2164">
            <v>7.16</v>
          </cell>
          <cell r="E2164">
            <v>7.07</v>
          </cell>
          <cell r="F2164">
            <v>14.23</v>
          </cell>
        </row>
        <row r="2165">
          <cell r="A2165" t="str">
            <v>38.07.300</v>
          </cell>
          <cell r="B2165" t="str">
            <v>Perfilado perfurado 38 x 38 mm em chapa 14 pré-zincada, com acessórios</v>
          </cell>
          <cell r="C2165" t="str">
            <v>M</v>
          </cell>
          <cell r="D2165">
            <v>32.26</v>
          </cell>
          <cell r="E2165">
            <v>12.56</v>
          </cell>
          <cell r="F2165">
            <v>44.82</v>
          </cell>
        </row>
        <row r="2166">
          <cell r="A2166" t="str">
            <v>38.07.310</v>
          </cell>
          <cell r="B2166" t="str">
            <v>Perfilado perfurado 38 x 76 mm em chapa 14 pré-zincada, com acessórios</v>
          </cell>
          <cell r="C2166" t="str">
            <v>M</v>
          </cell>
          <cell r="D2166">
            <v>54.09</v>
          </cell>
          <cell r="E2166">
            <v>12.56</v>
          </cell>
          <cell r="F2166">
            <v>66.650000000000006</v>
          </cell>
        </row>
        <row r="2167">
          <cell r="A2167" t="str">
            <v>38.07.340</v>
          </cell>
          <cell r="B2167" t="str">
            <v>Perfilado liso 38 x 38 mm - com acessórios</v>
          </cell>
          <cell r="C2167" t="str">
            <v>M</v>
          </cell>
          <cell r="D2167">
            <v>35.26</v>
          </cell>
          <cell r="E2167">
            <v>12.56</v>
          </cell>
          <cell r="F2167">
            <v>47.82</v>
          </cell>
        </row>
        <row r="2168">
          <cell r="A2168" t="str">
            <v>38.07.700</v>
          </cell>
          <cell r="B2168" t="str">
            <v>Canaleta aparente com tampa em PVC, autoextinguível, de 85 x 35 mm, com acessórios</v>
          </cell>
          <cell r="C2168" t="str">
            <v>M</v>
          </cell>
          <cell r="D2168">
            <v>58.11</v>
          </cell>
          <cell r="E2168">
            <v>15.07</v>
          </cell>
          <cell r="F2168">
            <v>73.180000000000007</v>
          </cell>
        </row>
        <row r="2169">
          <cell r="A2169" t="str">
            <v>38.07.710</v>
          </cell>
          <cell r="B2169" t="str">
            <v>Canaleta aparente com duas tampas em PVC, autoextinguível, de 120 x 35 mm, com acessórios</v>
          </cell>
          <cell r="C2169" t="str">
            <v>M</v>
          </cell>
          <cell r="D2169">
            <v>92.35</v>
          </cell>
          <cell r="E2169">
            <v>17.579999999999998</v>
          </cell>
          <cell r="F2169">
            <v>109.93</v>
          </cell>
        </row>
        <row r="2170">
          <cell r="A2170" t="str">
            <v>38.07.720</v>
          </cell>
          <cell r="B2170" t="str">
            <v>Canaleta aparente com duas tampas em PVC, autoextinguível, de 120 x 60 mm, com acessórios</v>
          </cell>
          <cell r="C2170" t="str">
            <v>M</v>
          </cell>
          <cell r="D2170">
            <v>113.98</v>
          </cell>
          <cell r="E2170">
            <v>20.100000000000001</v>
          </cell>
          <cell r="F2170">
            <v>134.08000000000001</v>
          </cell>
        </row>
        <row r="2171">
          <cell r="A2171" t="str">
            <v>38.07.730</v>
          </cell>
          <cell r="B2171" t="str">
            <v>Suporte com furos de tomada em PVC de 60 x 35 x 150 mm, para canaleta aparente</v>
          </cell>
          <cell r="C2171" t="str">
            <v>UN</v>
          </cell>
          <cell r="D2171">
            <v>8.92</v>
          </cell>
          <cell r="E2171">
            <v>2.04</v>
          </cell>
          <cell r="F2171">
            <v>10.96</v>
          </cell>
        </row>
        <row r="2172">
          <cell r="A2172" t="str">
            <v>38.07.740</v>
          </cell>
          <cell r="B2172" t="str">
            <v>Suporte com furos de tomada em PVC de 85 x 35 x 150 mm, para canaleta aparente</v>
          </cell>
          <cell r="C2172" t="str">
            <v>UN</v>
          </cell>
          <cell r="D2172">
            <v>10.86</v>
          </cell>
          <cell r="E2172">
            <v>2.04</v>
          </cell>
          <cell r="F2172">
            <v>12.9</v>
          </cell>
        </row>
        <row r="2173">
          <cell r="A2173" t="str">
            <v>38.07.750</v>
          </cell>
          <cell r="B2173" t="str">
            <v>Suporte com furos de tomada em PVC de 60 x 60 x 150 mm, para canaleta aparente</v>
          </cell>
          <cell r="C2173" t="str">
            <v>UN</v>
          </cell>
          <cell r="D2173">
            <v>10.210000000000001</v>
          </cell>
          <cell r="E2173">
            <v>2.04</v>
          </cell>
          <cell r="F2173">
            <v>12.25</v>
          </cell>
        </row>
        <row r="2174">
          <cell r="A2174" t="str">
            <v>38.07.800</v>
          </cell>
          <cell r="B2174" t="str">
            <v>Gancho longo em chapa aço zincado para fixação de luminária</v>
          </cell>
          <cell r="C2174" t="str">
            <v>UN</v>
          </cell>
          <cell r="D2174">
            <v>2.87</v>
          </cell>
          <cell r="E2174">
            <v>5.0199999999999996</v>
          </cell>
          <cell r="F2174">
            <v>7.89</v>
          </cell>
        </row>
        <row r="2175">
          <cell r="A2175" t="str">
            <v>38.07.801</v>
          </cell>
          <cell r="B2175" t="str">
            <v>Sapata externa com 4 furos, 38 x 38 mm</v>
          </cell>
          <cell r="C2175" t="str">
            <v>UN</v>
          </cell>
          <cell r="D2175">
            <v>8.76</v>
          </cell>
          <cell r="E2175">
            <v>5.0199999999999996</v>
          </cell>
          <cell r="F2175">
            <v>13.78</v>
          </cell>
        </row>
        <row r="2176">
          <cell r="A2176" t="str">
            <v>38.10</v>
          </cell>
          <cell r="B2176" t="str">
            <v>Duto fechado de piso e acessorios</v>
          </cell>
        </row>
        <row r="2177">
          <cell r="A2177" t="str">
            <v>38.10.010</v>
          </cell>
          <cell r="B2177" t="str">
            <v>Duto de piso liso em aço, medindo 2 x 25 x 70 mm, com acessórios</v>
          </cell>
          <cell r="C2177" t="str">
            <v>M</v>
          </cell>
          <cell r="D2177">
            <v>59.68</v>
          </cell>
          <cell r="E2177">
            <v>15.07</v>
          </cell>
          <cell r="F2177">
            <v>74.75</v>
          </cell>
        </row>
        <row r="2178">
          <cell r="A2178" t="str">
            <v>38.10.020</v>
          </cell>
          <cell r="B2178" t="str">
            <v>Duto de piso liso em aço, medindo 3 x 25 x 70 mm, com acessórios</v>
          </cell>
          <cell r="C2178" t="str">
            <v>M</v>
          </cell>
          <cell r="D2178">
            <v>78.95</v>
          </cell>
          <cell r="E2178">
            <v>15.07</v>
          </cell>
          <cell r="F2178">
            <v>94.02</v>
          </cell>
        </row>
        <row r="2179">
          <cell r="A2179" t="str">
            <v>38.10.024</v>
          </cell>
          <cell r="B2179" t="str">
            <v>Caixa de derivação ou passagem, para cruzamento de duto, medindo 4 x 25 x 70 mm, sem cruzadora</v>
          </cell>
          <cell r="C2179" t="str">
            <v>UN</v>
          </cell>
          <cell r="D2179">
            <v>49.12</v>
          </cell>
          <cell r="E2179">
            <v>15.58</v>
          </cell>
          <cell r="F2179">
            <v>64.7</v>
          </cell>
        </row>
        <row r="2180">
          <cell r="A2180" t="str">
            <v>38.10.026</v>
          </cell>
          <cell r="B2180" t="str">
            <v>Caixa de derivação ou passagem, para cruzamento de duto, medindo 12 x 25 x 70 mm, com cruzadora</v>
          </cell>
          <cell r="C2180" t="str">
            <v>UN</v>
          </cell>
          <cell r="D2180">
            <v>139.5</v>
          </cell>
          <cell r="E2180">
            <v>30.14</v>
          </cell>
          <cell r="F2180">
            <v>169.64</v>
          </cell>
        </row>
        <row r="2181">
          <cell r="A2181" t="str">
            <v>38.10.030</v>
          </cell>
          <cell r="B2181" t="str">
            <v>Caixa de derivação ou passagem, para cruzamento de duto, medindo 16 x 25 x 70 mm, com cruzadora</v>
          </cell>
          <cell r="C2181" t="str">
            <v>UN</v>
          </cell>
          <cell r="D2181">
            <v>205.86</v>
          </cell>
          <cell r="E2181">
            <v>30.14</v>
          </cell>
          <cell r="F2181">
            <v>236</v>
          </cell>
        </row>
        <row r="2182">
          <cell r="A2182" t="str">
            <v>38.10.060</v>
          </cell>
          <cell r="B2182" t="str">
            <v>Caixa de tomada e tampa basculante com rebaixo de 2 x (25 x 70 mm)</v>
          </cell>
          <cell r="C2182" t="str">
            <v>UN</v>
          </cell>
          <cell r="D2182">
            <v>240.29</v>
          </cell>
          <cell r="E2182">
            <v>9.58</v>
          </cell>
          <cell r="F2182">
            <v>249.87</v>
          </cell>
        </row>
        <row r="2183">
          <cell r="A2183" t="str">
            <v>38.10.070</v>
          </cell>
          <cell r="B2183" t="str">
            <v>Caixa de tomada e tampa basculante com rebaixo de 3 x (25 x 70 mm)</v>
          </cell>
          <cell r="C2183" t="str">
            <v>UN</v>
          </cell>
          <cell r="D2183">
            <v>288.08999999999997</v>
          </cell>
          <cell r="E2183">
            <v>9.58</v>
          </cell>
          <cell r="F2183">
            <v>297.67</v>
          </cell>
        </row>
        <row r="2184">
          <cell r="A2184" t="str">
            <v>38.10.080</v>
          </cell>
          <cell r="B2184" t="str">
            <v>Caixa de tomada e tampa basculante com rebaixo de 4 x (25 x 70 mm)</v>
          </cell>
          <cell r="C2184" t="str">
            <v>UN</v>
          </cell>
          <cell r="D2184">
            <v>457.69</v>
          </cell>
          <cell r="E2184">
            <v>9.58</v>
          </cell>
          <cell r="F2184">
            <v>467.27</v>
          </cell>
        </row>
        <row r="2185">
          <cell r="A2185" t="str">
            <v>38.10.090</v>
          </cell>
          <cell r="B2185" t="str">
            <v>Suporte de tomada para caixas com 2, 3 ou 4 vias</v>
          </cell>
          <cell r="C2185" t="str">
            <v>UN</v>
          </cell>
          <cell r="D2185">
            <v>8.4600000000000009</v>
          </cell>
          <cell r="E2185">
            <v>1.02</v>
          </cell>
          <cell r="F2185">
            <v>9.48</v>
          </cell>
        </row>
        <row r="2186">
          <cell r="A2186" t="str">
            <v>38.12</v>
          </cell>
          <cell r="B2186" t="str">
            <v>Leitos e acessorios</v>
          </cell>
        </row>
        <row r="2187">
          <cell r="A2187" t="str">
            <v>38.12.086</v>
          </cell>
          <cell r="B2187" t="str">
            <v>Leito para cabos, tipo pesado, em aço galvanizado de 300 x 100 mm - com acessórios</v>
          </cell>
          <cell r="C2187" t="str">
            <v>M</v>
          </cell>
          <cell r="D2187">
            <v>218.5</v>
          </cell>
          <cell r="E2187">
            <v>15.07</v>
          </cell>
          <cell r="F2187">
            <v>233.57</v>
          </cell>
        </row>
        <row r="2188">
          <cell r="A2188" t="str">
            <v>38.12.090</v>
          </cell>
          <cell r="B2188" t="str">
            <v>Leito para cabos, tipo pesado, em aço galvanizado de 400 x 100 mm - com acessórios</v>
          </cell>
          <cell r="C2188" t="str">
            <v>M</v>
          </cell>
          <cell r="D2188">
            <v>291.51</v>
          </cell>
          <cell r="E2188">
            <v>15.07</v>
          </cell>
          <cell r="F2188">
            <v>306.58</v>
          </cell>
        </row>
        <row r="2189">
          <cell r="A2189" t="str">
            <v>38.12.100</v>
          </cell>
          <cell r="B2189" t="str">
            <v>Leito para cabos, tipo pesado, em aço galvanizado de 600 x 100 mm - com acessórios</v>
          </cell>
          <cell r="C2189" t="str">
            <v>M</v>
          </cell>
          <cell r="D2189">
            <v>344.4</v>
          </cell>
          <cell r="E2189">
            <v>15.07</v>
          </cell>
          <cell r="F2189">
            <v>359.47</v>
          </cell>
        </row>
        <row r="2190">
          <cell r="A2190" t="str">
            <v>38.12.120</v>
          </cell>
          <cell r="B2190" t="str">
            <v>Leito para cabos, tipo pesado, em aço galvanizado de 500 x 100 mm - com acessórios</v>
          </cell>
          <cell r="C2190" t="str">
            <v>M</v>
          </cell>
          <cell r="D2190">
            <v>316.70999999999998</v>
          </cell>
          <cell r="E2190">
            <v>15.07</v>
          </cell>
          <cell r="F2190">
            <v>331.78</v>
          </cell>
        </row>
        <row r="2191">
          <cell r="A2191" t="str">
            <v>38.12.130</v>
          </cell>
          <cell r="B2191" t="str">
            <v>Leito para cabos, tipo pesado, em aço galvanizado de 800 x 100 mm - com acessórios</v>
          </cell>
          <cell r="C2191" t="str">
            <v>M</v>
          </cell>
          <cell r="D2191">
            <v>402.93</v>
          </cell>
          <cell r="E2191">
            <v>15.07</v>
          </cell>
          <cell r="F2191">
            <v>418</v>
          </cell>
        </row>
        <row r="2192">
          <cell r="A2192" t="str">
            <v>38.13</v>
          </cell>
          <cell r="B2192" t="str">
            <v>Eletroduto em polietileno de alta densidade</v>
          </cell>
        </row>
        <row r="2193">
          <cell r="A2193" t="str">
            <v>38.13.010</v>
          </cell>
          <cell r="B2193" t="str">
            <v>Eletroduto corrugado em polietileno de alta densidade, DN= 30 mm, com acessórios</v>
          </cell>
          <cell r="C2193" t="str">
            <v>M</v>
          </cell>
          <cell r="D2193">
            <v>4.8</v>
          </cell>
          <cell r="E2193">
            <v>2.0099999999999998</v>
          </cell>
          <cell r="F2193">
            <v>6.81</v>
          </cell>
        </row>
        <row r="2194">
          <cell r="A2194" t="str">
            <v>38.13.016</v>
          </cell>
          <cell r="B2194" t="str">
            <v>Eletroduto corrugado em polietileno de alta densidade, DN= 40 mm, com acessórios</v>
          </cell>
          <cell r="C2194" t="str">
            <v>M</v>
          </cell>
          <cell r="D2194">
            <v>5.78</v>
          </cell>
          <cell r="E2194">
            <v>2.0099999999999998</v>
          </cell>
          <cell r="F2194">
            <v>7.79</v>
          </cell>
        </row>
        <row r="2195">
          <cell r="A2195" t="str">
            <v>38.13.020</v>
          </cell>
          <cell r="B2195" t="str">
            <v>Eletroduto corrugado em polietileno de alta densidade, DN= 50 mm, com acessórios</v>
          </cell>
          <cell r="C2195" t="str">
            <v>M</v>
          </cell>
          <cell r="D2195">
            <v>9.15</v>
          </cell>
          <cell r="E2195">
            <v>2.0099999999999998</v>
          </cell>
          <cell r="F2195">
            <v>11.16</v>
          </cell>
        </row>
        <row r="2196">
          <cell r="A2196" t="str">
            <v>38.13.030</v>
          </cell>
          <cell r="B2196" t="str">
            <v>Eletroduto corrugado em polietileno de alta densidade, DN= 75 mm, com acessórios</v>
          </cell>
          <cell r="C2196" t="str">
            <v>M</v>
          </cell>
          <cell r="D2196">
            <v>13.67</v>
          </cell>
          <cell r="E2196">
            <v>2.0099999999999998</v>
          </cell>
          <cell r="F2196">
            <v>15.68</v>
          </cell>
        </row>
        <row r="2197">
          <cell r="A2197" t="str">
            <v>38.13.040</v>
          </cell>
          <cell r="B2197" t="str">
            <v>Eletroduto corrugado em polietileno de alta densidade, DN= 100 mm, com acessórios</v>
          </cell>
          <cell r="C2197" t="str">
            <v>M</v>
          </cell>
          <cell r="D2197">
            <v>20.420000000000002</v>
          </cell>
          <cell r="E2197">
            <v>2.0099999999999998</v>
          </cell>
          <cell r="F2197">
            <v>22.43</v>
          </cell>
        </row>
        <row r="2198">
          <cell r="A2198" t="str">
            <v>38.13.050</v>
          </cell>
          <cell r="B2198" t="str">
            <v>Eletroduto corrugado em polietileno de alta densidade, DN= 125 mm, com acessórios</v>
          </cell>
          <cell r="C2198" t="str">
            <v>M</v>
          </cell>
          <cell r="D2198">
            <v>23.32</v>
          </cell>
          <cell r="E2198">
            <v>2.0099999999999998</v>
          </cell>
          <cell r="F2198">
            <v>25.33</v>
          </cell>
        </row>
        <row r="2199">
          <cell r="A2199" t="str">
            <v>38.13.060</v>
          </cell>
          <cell r="B2199" t="str">
            <v>Eletroduto corrugado em polietileno de alta densidade, DN= 150 mm, com acessórios</v>
          </cell>
          <cell r="C2199" t="str">
            <v>M</v>
          </cell>
          <cell r="D2199">
            <v>44.19</v>
          </cell>
          <cell r="E2199">
            <v>2.0099999999999998</v>
          </cell>
          <cell r="F2199">
            <v>46.2</v>
          </cell>
        </row>
        <row r="2200">
          <cell r="A2200" t="str">
            <v>38.15</v>
          </cell>
          <cell r="B2200" t="str">
            <v>Eletroduto metalico flexivel</v>
          </cell>
        </row>
        <row r="2201">
          <cell r="A2201" t="str">
            <v>38.15.010</v>
          </cell>
          <cell r="B2201" t="str">
            <v>Eletroduto metálico flexível com capa em PVC de 3/4´</v>
          </cell>
          <cell r="C2201" t="str">
            <v>M</v>
          </cell>
          <cell r="D2201">
            <v>9.67</v>
          </cell>
          <cell r="E2201">
            <v>17.670000000000002</v>
          </cell>
          <cell r="F2201">
            <v>27.34</v>
          </cell>
        </row>
        <row r="2202">
          <cell r="A2202" t="str">
            <v>38.15.020</v>
          </cell>
          <cell r="B2202" t="str">
            <v>Eletroduto metálico flexível com capa em PVC de 1´</v>
          </cell>
          <cell r="C2202" t="str">
            <v>M</v>
          </cell>
          <cell r="D2202">
            <v>12.99</v>
          </cell>
          <cell r="E2202">
            <v>17.670000000000002</v>
          </cell>
          <cell r="F2202">
            <v>30.66</v>
          </cell>
        </row>
        <row r="2203">
          <cell r="A2203" t="str">
            <v>38.15.040</v>
          </cell>
          <cell r="B2203" t="str">
            <v>Eletroduto metálico flexível com capa em PVC de 2´</v>
          </cell>
          <cell r="C2203" t="str">
            <v>M</v>
          </cell>
          <cell r="D2203">
            <v>32.22</v>
          </cell>
          <cell r="E2203">
            <v>17.670000000000002</v>
          </cell>
          <cell r="F2203">
            <v>49.89</v>
          </cell>
        </row>
        <row r="2204">
          <cell r="A2204" t="str">
            <v>38.15.110</v>
          </cell>
          <cell r="B2204" t="str">
            <v>Terminal macho fixo em latão zincado de 3/4´</v>
          </cell>
          <cell r="C2204" t="str">
            <v>UN</v>
          </cell>
          <cell r="D2204">
            <v>17.66</v>
          </cell>
          <cell r="E2204">
            <v>3.41</v>
          </cell>
          <cell r="F2204">
            <v>21.07</v>
          </cell>
        </row>
        <row r="2205">
          <cell r="A2205" t="str">
            <v>38.15.120</v>
          </cell>
          <cell r="B2205" t="str">
            <v>Terminal macho fixo em latão zincado de 1´</v>
          </cell>
          <cell r="C2205" t="str">
            <v>UN</v>
          </cell>
          <cell r="D2205">
            <v>22.77</v>
          </cell>
          <cell r="E2205">
            <v>3.41</v>
          </cell>
          <cell r="F2205">
            <v>26.18</v>
          </cell>
        </row>
        <row r="2206">
          <cell r="A2206" t="str">
            <v>38.15.140</v>
          </cell>
          <cell r="B2206" t="str">
            <v>Terminal macho fixo em latão zincado de 2´</v>
          </cell>
          <cell r="C2206" t="str">
            <v>UN</v>
          </cell>
          <cell r="D2206">
            <v>69.260000000000005</v>
          </cell>
          <cell r="E2206">
            <v>3.41</v>
          </cell>
          <cell r="F2206">
            <v>72.67</v>
          </cell>
        </row>
        <row r="2207">
          <cell r="A2207" t="str">
            <v>38.15.310</v>
          </cell>
          <cell r="B2207" t="str">
            <v>Terminal macho giratório em latão zincado de 3/4´</v>
          </cell>
          <cell r="C2207" t="str">
            <v>UN</v>
          </cell>
          <cell r="D2207">
            <v>20.94</v>
          </cell>
          <cell r="E2207">
            <v>3.41</v>
          </cell>
          <cell r="F2207">
            <v>24.35</v>
          </cell>
        </row>
        <row r="2208">
          <cell r="A2208" t="str">
            <v>38.15.320</v>
          </cell>
          <cell r="B2208" t="str">
            <v>Terminal macho giratório em latão zincado de 1´</v>
          </cell>
          <cell r="C2208" t="str">
            <v>UN</v>
          </cell>
          <cell r="D2208">
            <v>40</v>
          </cell>
          <cell r="E2208">
            <v>3.41</v>
          </cell>
          <cell r="F2208">
            <v>43.41</v>
          </cell>
        </row>
        <row r="2209">
          <cell r="A2209" t="str">
            <v>38.15.340</v>
          </cell>
          <cell r="B2209" t="str">
            <v>Terminal macho giratório em latão zincado de 2´</v>
          </cell>
          <cell r="C2209" t="str">
            <v>UN</v>
          </cell>
          <cell r="D2209">
            <v>89.63</v>
          </cell>
          <cell r="E2209">
            <v>3.41</v>
          </cell>
          <cell r="F2209">
            <v>93.04</v>
          </cell>
        </row>
        <row r="2210">
          <cell r="A2210" t="str">
            <v>38.16</v>
          </cell>
          <cell r="B2210" t="str">
            <v>Rodape tecnico e acessorios</v>
          </cell>
        </row>
        <row r="2211">
          <cell r="A2211" t="str">
            <v>38.16.030</v>
          </cell>
          <cell r="B2211" t="str">
            <v>Rodapé técnico triplo e tampa com pintura eletrostática</v>
          </cell>
          <cell r="C2211" t="str">
            <v>M</v>
          </cell>
          <cell r="D2211">
            <v>92.97</v>
          </cell>
          <cell r="E2211">
            <v>15.07</v>
          </cell>
          <cell r="F2211">
            <v>108.04</v>
          </cell>
        </row>
        <row r="2212">
          <cell r="A2212" t="str">
            <v>38.16.060</v>
          </cell>
          <cell r="B2212" t="str">
            <v>Curva horizontal tripla de 90°, interna ou externa e tampa com pintura eletrostática</v>
          </cell>
          <cell r="C2212" t="str">
            <v>UN</v>
          </cell>
          <cell r="D2212">
            <v>102.08</v>
          </cell>
          <cell r="E2212">
            <v>25.12</v>
          </cell>
          <cell r="F2212">
            <v>127.2</v>
          </cell>
        </row>
        <row r="2213">
          <cell r="A2213" t="str">
            <v>38.16.080</v>
          </cell>
          <cell r="B2213" t="str">
            <v>Tê triplo de 90°, horizontal ou vertical e tampa com pintura eletrostática</v>
          </cell>
          <cell r="C2213" t="str">
            <v>UN</v>
          </cell>
          <cell r="D2213">
            <v>136.03</v>
          </cell>
          <cell r="E2213">
            <v>25.12</v>
          </cell>
          <cell r="F2213">
            <v>161.15</v>
          </cell>
        </row>
        <row r="2214">
          <cell r="A2214" t="str">
            <v>38.16.090</v>
          </cell>
          <cell r="B2214" t="str">
            <v>Caixa para tomadas: de energia, RJ, sobressalente, interruptor ou espelho, com pintura eletrostática, para rodapé técnico triplo</v>
          </cell>
          <cell r="C2214" t="str">
            <v>UN</v>
          </cell>
          <cell r="D2214">
            <v>31.02</v>
          </cell>
          <cell r="E2214">
            <v>9.58</v>
          </cell>
          <cell r="F2214">
            <v>40.6</v>
          </cell>
        </row>
        <row r="2215">
          <cell r="A2215" t="str">
            <v>38.16.130</v>
          </cell>
          <cell r="B2215" t="str">
            <v>Caixa para tomadas: de energia, RJ, sobressalente, interruptor ou espelho, com pintura eletrostática, para rodapé técnico duplo</v>
          </cell>
          <cell r="C2215" t="str">
            <v>UN</v>
          </cell>
          <cell r="D2215">
            <v>23.15</v>
          </cell>
          <cell r="E2215">
            <v>9.58</v>
          </cell>
          <cell r="F2215">
            <v>32.729999999999997</v>
          </cell>
        </row>
        <row r="2216">
          <cell r="A2216" t="str">
            <v>38.16.140</v>
          </cell>
          <cell r="B2216" t="str">
            <v>Terminal de fechamento ou mata junta com pintura eletrostática, para rodapé técnico triplo</v>
          </cell>
          <cell r="C2216" t="str">
            <v>UN</v>
          </cell>
          <cell r="D2216">
            <v>15.78</v>
          </cell>
          <cell r="E2216">
            <v>7.54</v>
          </cell>
          <cell r="F2216">
            <v>23.32</v>
          </cell>
        </row>
        <row r="2217">
          <cell r="A2217" t="str">
            <v>38.16.150</v>
          </cell>
          <cell r="B2217" t="str">
            <v>Rodapé técnico duplo e tampa com pintura eletrostática</v>
          </cell>
          <cell r="C2217" t="str">
            <v>M</v>
          </cell>
          <cell r="D2217">
            <v>68.87</v>
          </cell>
          <cell r="E2217">
            <v>15.07</v>
          </cell>
          <cell r="F2217">
            <v>83.94</v>
          </cell>
        </row>
        <row r="2218">
          <cell r="A2218" t="str">
            <v>38.16.160</v>
          </cell>
          <cell r="B2218" t="str">
            <v>Curva vertical dupla de 90°, interna ou externa e tampa com pintura eletrostática</v>
          </cell>
          <cell r="C2218" t="str">
            <v>UN</v>
          </cell>
          <cell r="D2218">
            <v>84.66</v>
          </cell>
          <cell r="E2218">
            <v>25.12</v>
          </cell>
          <cell r="F2218">
            <v>109.78</v>
          </cell>
        </row>
        <row r="2219">
          <cell r="A2219" t="str">
            <v>38.16.190</v>
          </cell>
          <cell r="B2219" t="str">
            <v>Terminal de fechamento ou mata junta com pintura eletrostática, para rodapé técnico duplo</v>
          </cell>
          <cell r="C2219" t="str">
            <v>UN</v>
          </cell>
          <cell r="D2219">
            <v>13.51</v>
          </cell>
          <cell r="E2219">
            <v>7.54</v>
          </cell>
          <cell r="F2219">
            <v>21.05</v>
          </cell>
        </row>
        <row r="2220">
          <cell r="A2220" t="str">
            <v>38.16.200</v>
          </cell>
          <cell r="B2220" t="str">
            <v>Curva horizontal dupla de 90°, interna ou externa e tampa com pintura eletrostática</v>
          </cell>
          <cell r="C2220" t="str">
            <v>UN</v>
          </cell>
          <cell r="D2220">
            <v>75.260000000000005</v>
          </cell>
          <cell r="E2220">
            <v>25.12</v>
          </cell>
          <cell r="F2220">
            <v>100.38</v>
          </cell>
        </row>
        <row r="2221">
          <cell r="A2221" t="str">
            <v>38.16.230</v>
          </cell>
          <cell r="B2221" t="str">
            <v>Curva vertical tripla de 90°, interna ou externa e tampa com pintura eletrostática</v>
          </cell>
          <cell r="C2221" t="str">
            <v>UN</v>
          </cell>
          <cell r="D2221">
            <v>99.81</v>
          </cell>
          <cell r="E2221">
            <v>25.12</v>
          </cell>
          <cell r="F2221">
            <v>124.93</v>
          </cell>
        </row>
        <row r="2222">
          <cell r="A2222" t="str">
            <v>38.16.250</v>
          </cell>
          <cell r="B2222" t="str">
            <v>Poste condutor metálico para distribuição, com suporte para tomadas elétricas e RJ, com pintura eletrostática, altura de 3 m</v>
          </cell>
          <cell r="C2222" t="str">
            <v>UN</v>
          </cell>
          <cell r="D2222">
            <v>355.68</v>
          </cell>
          <cell r="E2222">
            <v>33.85</v>
          </cell>
          <cell r="F2222">
            <v>389.53</v>
          </cell>
        </row>
        <row r="2223">
          <cell r="A2223" t="str">
            <v>38.16.270</v>
          </cell>
          <cell r="B2223" t="str">
            <v>Caixa de derivação embutida ou externa para rodapé técnico duplo</v>
          </cell>
          <cell r="C2223" t="str">
            <v>UN</v>
          </cell>
          <cell r="D2223">
            <v>42.93</v>
          </cell>
          <cell r="E2223">
            <v>25.12</v>
          </cell>
          <cell r="F2223">
            <v>68.05</v>
          </cell>
        </row>
        <row r="2224">
          <cell r="A2224" t="str">
            <v>38.19</v>
          </cell>
          <cell r="B2224" t="str">
            <v>Eletroduto em PVC corrugado flexivel</v>
          </cell>
        </row>
        <row r="2225">
          <cell r="A2225" t="str">
            <v>38.19.020</v>
          </cell>
          <cell r="B2225" t="str">
            <v>Eletroduto de PVC corrugado flexível leve, diâmetro externo de 20 mm</v>
          </cell>
          <cell r="C2225" t="str">
            <v>M</v>
          </cell>
          <cell r="D2225">
            <v>2.54</v>
          </cell>
          <cell r="E2225">
            <v>15.07</v>
          </cell>
          <cell r="F2225">
            <v>17.61</v>
          </cell>
        </row>
        <row r="2226">
          <cell r="A2226" t="str">
            <v>38.19.030</v>
          </cell>
          <cell r="B2226" t="str">
            <v>Eletroduto de PVC corrugado flexível leve, diâmetro externo de 25 mm</v>
          </cell>
          <cell r="C2226" t="str">
            <v>M</v>
          </cell>
          <cell r="D2226">
            <v>2.37</v>
          </cell>
          <cell r="E2226">
            <v>15.07</v>
          </cell>
          <cell r="F2226">
            <v>17.440000000000001</v>
          </cell>
        </row>
        <row r="2227">
          <cell r="A2227" t="str">
            <v>38.19.040</v>
          </cell>
          <cell r="B2227" t="str">
            <v>Eletroduto de PVC corrugado flexível leve, diâmetro externo de 32 mm</v>
          </cell>
          <cell r="C2227" t="str">
            <v>M</v>
          </cell>
          <cell r="D2227">
            <v>4.68</v>
          </cell>
          <cell r="E2227">
            <v>15.07</v>
          </cell>
          <cell r="F2227">
            <v>19.75</v>
          </cell>
        </row>
        <row r="2228">
          <cell r="A2228" t="str">
            <v>38.19.210</v>
          </cell>
          <cell r="B2228" t="str">
            <v>Eletroduto de PVC corrugado flexível reforçado, diâmetro externo de 25 mm</v>
          </cell>
          <cell r="C2228" t="str">
            <v>M</v>
          </cell>
          <cell r="D2228">
            <v>3.01</v>
          </cell>
          <cell r="E2228">
            <v>15.07</v>
          </cell>
          <cell r="F2228">
            <v>18.079999999999998</v>
          </cell>
        </row>
        <row r="2229">
          <cell r="A2229" t="str">
            <v>38.19.220</v>
          </cell>
          <cell r="B2229" t="str">
            <v>Eletroduto de PVC corrugado flexível reforçado, diâmetro externo de 32 mm</v>
          </cell>
          <cell r="C2229" t="str">
            <v>M</v>
          </cell>
          <cell r="D2229">
            <v>5.39</v>
          </cell>
          <cell r="E2229">
            <v>15.07</v>
          </cell>
          <cell r="F2229">
            <v>20.46</v>
          </cell>
        </row>
        <row r="2230">
          <cell r="A2230" t="str">
            <v>38.20</v>
          </cell>
          <cell r="B2230" t="str">
            <v>Reparos, conservacoes e complementos - GRUPO 38</v>
          </cell>
        </row>
        <row r="2231">
          <cell r="A2231" t="str">
            <v>38.20.010</v>
          </cell>
          <cell r="B2231" t="str">
            <v>Recolocação de perfilado 38x38 mm</v>
          </cell>
          <cell r="C2231" t="str">
            <v>M</v>
          </cell>
          <cell r="E2231">
            <v>12.56</v>
          </cell>
          <cell r="F2231">
            <v>12.56</v>
          </cell>
        </row>
        <row r="2232">
          <cell r="A2232" t="str">
            <v>38.20.020</v>
          </cell>
          <cell r="B2232" t="str">
            <v>Recolocação de vergalhão</v>
          </cell>
          <cell r="C2232" t="str">
            <v>M</v>
          </cell>
          <cell r="E2232">
            <v>20.100000000000001</v>
          </cell>
          <cell r="F2232">
            <v>20.100000000000001</v>
          </cell>
        </row>
        <row r="2233">
          <cell r="A2233" t="str">
            <v>38.20.030</v>
          </cell>
          <cell r="B2233" t="str">
            <v>Recolocação de caixa de tomada para perfilado</v>
          </cell>
          <cell r="C2233" t="str">
            <v>UN</v>
          </cell>
          <cell r="E2233">
            <v>15.07</v>
          </cell>
          <cell r="F2233">
            <v>15.07</v>
          </cell>
        </row>
        <row r="2234">
          <cell r="A2234" t="str">
            <v>38.20.040</v>
          </cell>
          <cell r="B2234" t="str">
            <v>Recolocação de eletrodutos</v>
          </cell>
          <cell r="C2234" t="str">
            <v>M</v>
          </cell>
          <cell r="E2234">
            <v>50.24</v>
          </cell>
          <cell r="F2234">
            <v>50.24</v>
          </cell>
        </row>
        <row r="2235">
          <cell r="A2235" t="str">
            <v>38.21</v>
          </cell>
          <cell r="B2235" t="str">
            <v>Eletrocalha e acessorios</v>
          </cell>
        </row>
        <row r="2236">
          <cell r="A2236" t="str">
            <v>38.21.110</v>
          </cell>
          <cell r="B2236" t="str">
            <v>Eletrocalha lisa galvanizada a fogo, 50 x 50 mm, com acessórios</v>
          </cell>
          <cell r="C2236" t="str">
            <v>M</v>
          </cell>
          <cell r="D2236">
            <v>52.23</v>
          </cell>
          <cell r="E2236">
            <v>25.12</v>
          </cell>
          <cell r="F2236">
            <v>77.349999999999994</v>
          </cell>
        </row>
        <row r="2237">
          <cell r="A2237" t="str">
            <v>38.21.120</v>
          </cell>
          <cell r="B2237" t="str">
            <v>Eletrocalha lisa galvanizada a fogo, 100 x 50 mm, com acessórios</v>
          </cell>
          <cell r="C2237" t="str">
            <v>M</v>
          </cell>
          <cell r="D2237">
            <v>69.72</v>
          </cell>
          <cell r="E2237">
            <v>25.12</v>
          </cell>
          <cell r="F2237">
            <v>94.84</v>
          </cell>
        </row>
        <row r="2238">
          <cell r="A2238" t="str">
            <v>38.21.130</v>
          </cell>
          <cell r="B2238" t="str">
            <v>Eletrocalha lisa galvanizada a fogo, 150 x 50 mm, com acessórios</v>
          </cell>
          <cell r="C2238" t="str">
            <v>M</v>
          </cell>
          <cell r="D2238">
            <v>85.46</v>
          </cell>
          <cell r="E2238">
            <v>25.12</v>
          </cell>
          <cell r="F2238">
            <v>110.58</v>
          </cell>
        </row>
        <row r="2239">
          <cell r="A2239" t="str">
            <v>38.21.140</v>
          </cell>
          <cell r="B2239" t="str">
            <v>Eletrocalha lisa galvanizada a fogo, 200 x 50 mm, com acessórios</v>
          </cell>
          <cell r="C2239" t="str">
            <v>M</v>
          </cell>
          <cell r="D2239">
            <v>102.77</v>
          </cell>
          <cell r="E2239">
            <v>25.12</v>
          </cell>
          <cell r="F2239">
            <v>127.89</v>
          </cell>
        </row>
        <row r="2240">
          <cell r="A2240" t="str">
            <v>38.21.150</v>
          </cell>
          <cell r="B2240" t="str">
            <v>Eletrocalha lisa galvanizada a fogo, 250 x 50 mm, com acessórios</v>
          </cell>
          <cell r="C2240" t="str">
            <v>M</v>
          </cell>
          <cell r="D2240">
            <v>120.15</v>
          </cell>
          <cell r="E2240">
            <v>25.12</v>
          </cell>
          <cell r="F2240">
            <v>145.27000000000001</v>
          </cell>
        </row>
        <row r="2241">
          <cell r="A2241" t="str">
            <v>38.21.310</v>
          </cell>
          <cell r="B2241" t="str">
            <v>Eletrocalha lisa galvanizada a fogo, 100 x 100 mm, com acessórios</v>
          </cell>
          <cell r="C2241" t="str">
            <v>M</v>
          </cell>
          <cell r="D2241">
            <v>105.83</v>
          </cell>
          <cell r="E2241">
            <v>37.68</v>
          </cell>
          <cell r="F2241">
            <v>143.51</v>
          </cell>
        </row>
        <row r="2242">
          <cell r="A2242" t="str">
            <v>38.21.320</v>
          </cell>
          <cell r="B2242" t="str">
            <v>Eletrocalha lisa galvanizada a fogo, 150 x 100 mm, com acessórios</v>
          </cell>
          <cell r="C2242" t="str">
            <v>M</v>
          </cell>
          <cell r="D2242">
            <v>117.88</v>
          </cell>
          <cell r="E2242">
            <v>37.68</v>
          </cell>
          <cell r="F2242">
            <v>155.56</v>
          </cell>
        </row>
        <row r="2243">
          <cell r="A2243" t="str">
            <v>38.21.330</v>
          </cell>
          <cell r="B2243" t="str">
            <v>Eletrocalha lisa galvanizada a fogo, 200 x 100 mm, com acessórios</v>
          </cell>
          <cell r="C2243" t="str">
            <v>M</v>
          </cell>
          <cell r="D2243">
            <v>138.87</v>
          </cell>
          <cell r="E2243">
            <v>37.68</v>
          </cell>
          <cell r="F2243">
            <v>176.55</v>
          </cell>
        </row>
        <row r="2244">
          <cell r="A2244" t="str">
            <v>38.21.340</v>
          </cell>
          <cell r="B2244" t="str">
            <v>Eletrocalha lisa galvanizada a fogo, 250 x 100 mm, com acessórios</v>
          </cell>
          <cell r="C2244" t="str">
            <v>M</v>
          </cell>
          <cell r="D2244">
            <v>154.32</v>
          </cell>
          <cell r="E2244">
            <v>37.68</v>
          </cell>
          <cell r="F2244">
            <v>192</v>
          </cell>
        </row>
        <row r="2245">
          <cell r="A2245" t="str">
            <v>38.21.350</v>
          </cell>
          <cell r="B2245" t="str">
            <v>Eletrocalha lisa galvanizada a fogo, 300 x 100 mm, com acessórios</v>
          </cell>
          <cell r="C2245" t="str">
            <v>M</v>
          </cell>
          <cell r="D2245">
            <v>168.01</v>
          </cell>
          <cell r="E2245">
            <v>50.24</v>
          </cell>
          <cell r="F2245">
            <v>218.25</v>
          </cell>
        </row>
        <row r="2246">
          <cell r="A2246" t="str">
            <v>38.21.360</v>
          </cell>
          <cell r="B2246" t="str">
            <v>Eletrocalha lisa galvanizada a fogo, 400 x 100 mm, com acessórios</v>
          </cell>
          <cell r="C2246" t="str">
            <v>M</v>
          </cell>
          <cell r="D2246">
            <v>255.61</v>
          </cell>
          <cell r="E2246">
            <v>50.24</v>
          </cell>
          <cell r="F2246">
            <v>305.85000000000002</v>
          </cell>
        </row>
        <row r="2247">
          <cell r="A2247" t="str">
            <v>38.21.920</v>
          </cell>
          <cell r="B2247" t="str">
            <v>Eletrocalha perfurada galvanizada a fogo, 100 x 50 mm, com acessórios</v>
          </cell>
          <cell r="C2247" t="str">
            <v>M</v>
          </cell>
          <cell r="D2247">
            <v>60.39</v>
          </cell>
          <cell r="E2247">
            <v>25.12</v>
          </cell>
          <cell r="F2247">
            <v>85.51</v>
          </cell>
        </row>
        <row r="2248">
          <cell r="A2248" t="str">
            <v>38.21.930</v>
          </cell>
          <cell r="B2248" t="str">
            <v>Eletrocalha perfurada galvanizada a fogo, 150 x 50 mm, com acessórios</v>
          </cell>
          <cell r="C2248" t="str">
            <v>M</v>
          </cell>
          <cell r="D2248">
            <v>74.739999999999995</v>
          </cell>
          <cell r="E2248">
            <v>25.12</v>
          </cell>
          <cell r="F2248">
            <v>99.86</v>
          </cell>
        </row>
        <row r="2249">
          <cell r="A2249" t="str">
            <v>38.21.940</v>
          </cell>
          <cell r="B2249" t="str">
            <v>Eletrocalha perfurada galvanizada a fogo, 200 x 50 mm, com acessórios</v>
          </cell>
          <cell r="C2249" t="str">
            <v>M</v>
          </cell>
          <cell r="D2249">
            <v>91.23</v>
          </cell>
          <cell r="E2249">
            <v>25.12</v>
          </cell>
          <cell r="F2249">
            <v>116.35</v>
          </cell>
        </row>
        <row r="2250">
          <cell r="A2250" t="str">
            <v>38.21.950</v>
          </cell>
          <cell r="B2250" t="str">
            <v>Eletrocalha perfurada galvanizada a fogo, 250 x 50 mm, com acessórios</v>
          </cell>
          <cell r="C2250" t="str">
            <v>M</v>
          </cell>
          <cell r="D2250">
            <v>104.12</v>
          </cell>
          <cell r="E2250">
            <v>25.12</v>
          </cell>
          <cell r="F2250">
            <v>129.24</v>
          </cell>
        </row>
        <row r="2251">
          <cell r="A2251" t="str">
            <v>38.22</v>
          </cell>
          <cell r="B2251" t="str">
            <v>Eletrocalha e acessorios.</v>
          </cell>
        </row>
        <row r="2252">
          <cell r="A2252" t="str">
            <v>38.22.120</v>
          </cell>
          <cell r="B2252" t="str">
            <v>Eletrocalha perfurada galvanizada a fogo, 150x100 mm, com acessórios</v>
          </cell>
          <cell r="C2252" t="str">
            <v>M</v>
          </cell>
          <cell r="D2252">
            <v>100.85</v>
          </cell>
          <cell r="E2252">
            <v>37.68</v>
          </cell>
          <cell r="F2252">
            <v>138.53</v>
          </cell>
        </row>
        <row r="2253">
          <cell r="A2253" t="str">
            <v>38.22.130</v>
          </cell>
          <cell r="B2253" t="str">
            <v>Eletrocalha perfurada galvanizada a fogo, 200x100 mm, com acessórios</v>
          </cell>
          <cell r="C2253" t="str">
            <v>M</v>
          </cell>
          <cell r="D2253">
            <v>121</v>
          </cell>
          <cell r="E2253">
            <v>37.68</v>
          </cell>
          <cell r="F2253">
            <v>158.68</v>
          </cell>
        </row>
        <row r="2254">
          <cell r="A2254" t="str">
            <v>38.22.140</v>
          </cell>
          <cell r="B2254" t="str">
            <v>Eletrocalha perfurada galvanizada a fogo, 250x100 mm, com acessórios</v>
          </cell>
          <cell r="C2254" t="str">
            <v>M</v>
          </cell>
          <cell r="D2254">
            <v>137.47999999999999</v>
          </cell>
          <cell r="E2254">
            <v>37.68</v>
          </cell>
          <cell r="F2254">
            <v>175.16</v>
          </cell>
        </row>
        <row r="2255">
          <cell r="A2255" t="str">
            <v>38.22.150</v>
          </cell>
          <cell r="B2255" t="str">
            <v>Eletrocalha perfurada galvanizada a fogo, 300x100 mm, com acessórios</v>
          </cell>
          <cell r="C2255" t="str">
            <v>M</v>
          </cell>
          <cell r="D2255">
            <v>141.74</v>
          </cell>
          <cell r="E2255">
            <v>50.24</v>
          </cell>
          <cell r="F2255">
            <v>191.98</v>
          </cell>
        </row>
        <row r="2256">
          <cell r="A2256" t="str">
            <v>38.22.160</v>
          </cell>
          <cell r="B2256" t="str">
            <v>Eletrocalha perfurada galvanizada a fogo, 400x100 mm, com acessórios</v>
          </cell>
          <cell r="C2256" t="str">
            <v>M</v>
          </cell>
          <cell r="D2256">
            <v>213.33</v>
          </cell>
          <cell r="E2256">
            <v>50.24</v>
          </cell>
          <cell r="F2256">
            <v>263.57</v>
          </cell>
        </row>
        <row r="2257">
          <cell r="A2257" t="str">
            <v>38.22.610</v>
          </cell>
          <cell r="B2257" t="str">
            <v>Tampa de encaixe para eletrocalha, galvanizada a fogo, L= 50 mm</v>
          </cell>
          <cell r="C2257" t="str">
            <v>M</v>
          </cell>
          <cell r="D2257">
            <v>26.35</v>
          </cell>
          <cell r="E2257">
            <v>2.5099999999999998</v>
          </cell>
          <cell r="F2257">
            <v>28.86</v>
          </cell>
        </row>
        <row r="2258">
          <cell r="A2258" t="str">
            <v>38.22.620</v>
          </cell>
          <cell r="B2258" t="str">
            <v>Tampa de encaixe para eletrocalha, galvanizada a fogo, L= 100 mm</v>
          </cell>
          <cell r="C2258" t="str">
            <v>M</v>
          </cell>
          <cell r="D2258">
            <v>47.28</v>
          </cell>
          <cell r="E2258">
            <v>2.5099999999999998</v>
          </cell>
          <cell r="F2258">
            <v>49.79</v>
          </cell>
        </row>
        <row r="2259">
          <cell r="A2259" t="str">
            <v>38.22.630</v>
          </cell>
          <cell r="B2259" t="str">
            <v>Tampa de encaixe para eletrocalha, galvanizada a fogo, L= 150 mm</v>
          </cell>
          <cell r="C2259" t="str">
            <v>M</v>
          </cell>
          <cell r="D2259">
            <v>65.88</v>
          </cell>
          <cell r="E2259">
            <v>2.5099999999999998</v>
          </cell>
          <cell r="F2259">
            <v>68.39</v>
          </cell>
        </row>
        <row r="2260">
          <cell r="A2260" t="str">
            <v>38.22.640</v>
          </cell>
          <cell r="B2260" t="str">
            <v>Tampa de encaixe para eletrocalha, galvanizada a fogo, L= 200 mm</v>
          </cell>
          <cell r="C2260" t="str">
            <v>M</v>
          </cell>
          <cell r="D2260">
            <v>82.42</v>
          </cell>
          <cell r="E2260">
            <v>2.5099999999999998</v>
          </cell>
          <cell r="F2260">
            <v>84.93</v>
          </cell>
        </row>
        <row r="2261">
          <cell r="A2261" t="str">
            <v>38.22.650</v>
          </cell>
          <cell r="B2261" t="str">
            <v>Tampa de encaixe para eletrocalha, galvanizada a fogo, L= 250 mm</v>
          </cell>
          <cell r="C2261" t="str">
            <v>M</v>
          </cell>
          <cell r="D2261">
            <v>105.66</v>
          </cell>
          <cell r="E2261">
            <v>2.5099999999999998</v>
          </cell>
          <cell r="F2261">
            <v>108.17</v>
          </cell>
        </row>
        <row r="2262">
          <cell r="A2262" t="str">
            <v>38.22.660</v>
          </cell>
          <cell r="B2262" t="str">
            <v>Tampa de encaixe para eletrocalha, galvanizada a fogo, L= 300 mm</v>
          </cell>
          <cell r="C2262" t="str">
            <v>M</v>
          </cell>
          <cell r="D2262">
            <v>118.99</v>
          </cell>
          <cell r="E2262">
            <v>2.5099999999999998</v>
          </cell>
          <cell r="F2262">
            <v>121.5</v>
          </cell>
        </row>
        <row r="2263">
          <cell r="A2263" t="str">
            <v>38.22.670</v>
          </cell>
          <cell r="B2263" t="str">
            <v>Tampa de encaixe para eletrocalha, galvanizada a fogo, L= 400 mm</v>
          </cell>
          <cell r="C2263" t="str">
            <v>M</v>
          </cell>
          <cell r="D2263">
            <v>152.91</v>
          </cell>
          <cell r="E2263">
            <v>2.5099999999999998</v>
          </cell>
          <cell r="F2263">
            <v>155.41999999999999</v>
          </cell>
        </row>
        <row r="2264">
          <cell r="A2264" t="str">
            <v>38.23</v>
          </cell>
          <cell r="B2264" t="str">
            <v>Eletrocalha e acessorios..</v>
          </cell>
        </row>
        <row r="2265">
          <cell r="A2265" t="str">
            <v>38.23.010</v>
          </cell>
          <cell r="B2265" t="str">
            <v>Suporte para eletrocalha, galvanizado a fogo, 50x50 mm</v>
          </cell>
          <cell r="C2265" t="str">
            <v>UN</v>
          </cell>
          <cell r="D2265">
            <v>7.22</v>
          </cell>
          <cell r="E2265">
            <v>12.56</v>
          </cell>
          <cell r="F2265">
            <v>19.78</v>
          </cell>
        </row>
        <row r="2266">
          <cell r="A2266" t="str">
            <v>38.23.020</v>
          </cell>
          <cell r="B2266" t="str">
            <v>Suporte para eletrocalha, galvanizado a fogo, 100x50 mm</v>
          </cell>
          <cell r="C2266" t="str">
            <v>UN</v>
          </cell>
          <cell r="D2266">
            <v>10.75</v>
          </cell>
          <cell r="E2266">
            <v>12.56</v>
          </cell>
          <cell r="F2266">
            <v>23.31</v>
          </cell>
        </row>
        <row r="2267">
          <cell r="A2267" t="str">
            <v>38.23.030</v>
          </cell>
          <cell r="B2267" t="str">
            <v>Suporte para eletrocalha, galvanizado a fogo, 150x50 mm</v>
          </cell>
          <cell r="C2267" t="str">
            <v>UN</v>
          </cell>
          <cell r="D2267">
            <v>13.65</v>
          </cell>
          <cell r="E2267">
            <v>12.56</v>
          </cell>
          <cell r="F2267">
            <v>26.21</v>
          </cell>
        </row>
        <row r="2268">
          <cell r="A2268" t="str">
            <v>38.23.040</v>
          </cell>
          <cell r="B2268" t="str">
            <v>Suporte para eletrocalha, galvanizado a fogo, 200x50 mm</v>
          </cell>
          <cell r="C2268" t="str">
            <v>UN</v>
          </cell>
          <cell r="D2268">
            <v>15.98</v>
          </cell>
          <cell r="E2268">
            <v>12.56</v>
          </cell>
          <cell r="F2268">
            <v>28.54</v>
          </cell>
        </row>
        <row r="2269">
          <cell r="A2269" t="str">
            <v>38.23.050</v>
          </cell>
          <cell r="B2269" t="str">
            <v>Suporte para eletrocalha, galvanizado a fogo, 250x50 mm</v>
          </cell>
          <cell r="C2269" t="str">
            <v>UN</v>
          </cell>
          <cell r="D2269">
            <v>18.489999999999998</v>
          </cell>
          <cell r="E2269">
            <v>12.56</v>
          </cell>
          <cell r="F2269">
            <v>31.05</v>
          </cell>
        </row>
        <row r="2270">
          <cell r="A2270" t="str">
            <v>38.23.060</v>
          </cell>
          <cell r="B2270" t="str">
            <v>Suporte para eletrocalha, galvanizado a fogo, 300x50 mm</v>
          </cell>
          <cell r="C2270" t="str">
            <v>UN</v>
          </cell>
          <cell r="D2270">
            <v>22</v>
          </cell>
          <cell r="E2270">
            <v>12.56</v>
          </cell>
          <cell r="F2270">
            <v>34.56</v>
          </cell>
        </row>
        <row r="2271">
          <cell r="A2271" t="str">
            <v>38.23.110</v>
          </cell>
          <cell r="B2271" t="str">
            <v>Suporte para eletrocalha, galvanizado a fogo, 100x100 mm</v>
          </cell>
          <cell r="C2271" t="str">
            <v>UN</v>
          </cell>
          <cell r="D2271">
            <v>14.04</v>
          </cell>
          <cell r="E2271">
            <v>12.56</v>
          </cell>
          <cell r="F2271">
            <v>26.6</v>
          </cell>
        </row>
        <row r="2272">
          <cell r="A2272" t="str">
            <v>38.23.120</v>
          </cell>
          <cell r="B2272" t="str">
            <v>Suporte para eletrocalha, galvanizado a fogo, 150x100 mm</v>
          </cell>
          <cell r="C2272" t="str">
            <v>UN</v>
          </cell>
          <cell r="D2272">
            <v>15.89</v>
          </cell>
          <cell r="E2272">
            <v>12.56</v>
          </cell>
          <cell r="F2272">
            <v>28.45</v>
          </cell>
        </row>
        <row r="2273">
          <cell r="A2273" t="str">
            <v>38.23.130</v>
          </cell>
          <cell r="B2273" t="str">
            <v>Suporte para eletrocalha, galvanizado a fogo, 200x100 mm</v>
          </cell>
          <cell r="C2273" t="str">
            <v>UN</v>
          </cell>
          <cell r="D2273">
            <v>20.94</v>
          </cell>
          <cell r="E2273">
            <v>12.56</v>
          </cell>
          <cell r="F2273">
            <v>33.5</v>
          </cell>
        </row>
        <row r="2274">
          <cell r="A2274" t="str">
            <v>38.23.140</v>
          </cell>
          <cell r="B2274" t="str">
            <v>Suporte para eletrocalha, galvanizado a fogo, 250x100 mm</v>
          </cell>
          <cell r="C2274" t="str">
            <v>UN</v>
          </cell>
          <cell r="D2274">
            <v>21.99</v>
          </cell>
          <cell r="E2274">
            <v>12.56</v>
          </cell>
          <cell r="F2274">
            <v>34.549999999999997</v>
          </cell>
        </row>
        <row r="2275">
          <cell r="A2275" t="str">
            <v>38.23.150</v>
          </cell>
          <cell r="B2275" t="str">
            <v>Suporte para eletrocalha, galvanizado a fogo, 300x100 mm</v>
          </cell>
          <cell r="C2275" t="str">
            <v>UN</v>
          </cell>
          <cell r="D2275">
            <v>25.7</v>
          </cell>
          <cell r="E2275">
            <v>12.56</v>
          </cell>
          <cell r="F2275">
            <v>38.26</v>
          </cell>
        </row>
        <row r="2276">
          <cell r="A2276" t="str">
            <v>38.23.160</v>
          </cell>
          <cell r="B2276" t="str">
            <v>Suporte para eletrocalha, galvanizado a fogo, 400x100 mm</v>
          </cell>
          <cell r="C2276" t="str">
            <v>UN</v>
          </cell>
          <cell r="D2276">
            <v>28.11</v>
          </cell>
          <cell r="E2276">
            <v>12.56</v>
          </cell>
          <cell r="F2276">
            <v>40.67</v>
          </cell>
        </row>
        <row r="2277">
          <cell r="A2277" t="str">
            <v>38.23.210</v>
          </cell>
          <cell r="B2277" t="str">
            <v>Mão francesa simples, galvanizada a fogo, L= 200 mm</v>
          </cell>
          <cell r="C2277" t="str">
            <v>UN</v>
          </cell>
          <cell r="D2277">
            <v>15.08</v>
          </cell>
          <cell r="E2277">
            <v>12.56</v>
          </cell>
          <cell r="F2277">
            <v>27.64</v>
          </cell>
        </row>
        <row r="2278">
          <cell r="A2278" t="str">
            <v>38.23.220</v>
          </cell>
          <cell r="B2278" t="str">
            <v>Mão francesa simples, galvanizada a fogo, L= 300 mm</v>
          </cell>
          <cell r="C2278" t="str">
            <v>UN</v>
          </cell>
          <cell r="D2278">
            <v>16.02</v>
          </cell>
          <cell r="E2278">
            <v>12.56</v>
          </cell>
          <cell r="F2278">
            <v>28.58</v>
          </cell>
        </row>
        <row r="2279">
          <cell r="A2279" t="str">
            <v>38.23.230</v>
          </cell>
          <cell r="B2279" t="str">
            <v>Mão francesa simples, galvanizada a fogo, L= 400 mm</v>
          </cell>
          <cell r="C2279" t="str">
            <v>UN</v>
          </cell>
          <cell r="D2279">
            <v>21.31</v>
          </cell>
          <cell r="E2279">
            <v>12.56</v>
          </cell>
          <cell r="F2279">
            <v>33.869999999999997</v>
          </cell>
        </row>
        <row r="2280">
          <cell r="A2280" t="str">
            <v>38.23.240</v>
          </cell>
          <cell r="B2280" t="str">
            <v>Mão francesa simples, galvanizada a fogo, L= 500 mm</v>
          </cell>
          <cell r="C2280" t="str">
            <v>UN</v>
          </cell>
          <cell r="D2280">
            <v>25.56</v>
          </cell>
          <cell r="E2280">
            <v>12.56</v>
          </cell>
          <cell r="F2280">
            <v>38.119999999999997</v>
          </cell>
        </row>
        <row r="2281">
          <cell r="A2281" t="str">
            <v>38.23.310</v>
          </cell>
          <cell r="B2281" t="str">
            <v>Mão francesa dupla, galvanizada a fogo, L= 300 mm</v>
          </cell>
          <cell r="C2281" t="str">
            <v>UN</v>
          </cell>
          <cell r="D2281">
            <v>28.23</v>
          </cell>
          <cell r="E2281">
            <v>17.579999999999998</v>
          </cell>
          <cell r="F2281">
            <v>45.81</v>
          </cell>
        </row>
        <row r="2282">
          <cell r="A2282" t="str">
            <v>38.23.320</v>
          </cell>
          <cell r="B2282" t="str">
            <v>Mão francesa dupla, galvanizada a fogo, L= 400 mm</v>
          </cell>
          <cell r="C2282" t="str">
            <v>UN</v>
          </cell>
          <cell r="D2282">
            <v>31.05</v>
          </cell>
          <cell r="E2282">
            <v>17.579999999999998</v>
          </cell>
          <cell r="F2282">
            <v>48.63</v>
          </cell>
        </row>
        <row r="2283">
          <cell r="A2283" t="str">
            <v>38.23.330</v>
          </cell>
          <cell r="B2283" t="str">
            <v>Mão francesa dupla, galvanizada a fogo, L= 500 mm</v>
          </cell>
          <cell r="C2283" t="str">
            <v>UN</v>
          </cell>
          <cell r="D2283">
            <v>50.1</v>
          </cell>
          <cell r="E2283">
            <v>17.579999999999998</v>
          </cell>
          <cell r="F2283">
            <v>67.680000000000007</v>
          </cell>
        </row>
        <row r="2284">
          <cell r="A2284" t="str">
            <v>39</v>
          </cell>
          <cell r="B2284" t="str">
            <v>CONDUTOR E ENFIACAO DE ENERGIA ELETRICA E TELEFONIA</v>
          </cell>
        </row>
        <row r="2285">
          <cell r="A2285" t="str">
            <v>39.02</v>
          </cell>
          <cell r="B2285" t="str">
            <v>Cabo de cobre, isolamento 450V / 750 V, isolacao em PVC 70°C</v>
          </cell>
        </row>
        <row r="2286">
          <cell r="A2286" t="str">
            <v>39.02.010</v>
          </cell>
          <cell r="B2286" t="str">
            <v>Cabo de cobre de 1,5 mm², isolamento 750 V - isolação em PVC 70°C</v>
          </cell>
          <cell r="C2286" t="str">
            <v>M</v>
          </cell>
          <cell r="D2286">
            <v>1.69</v>
          </cell>
          <cell r="E2286">
            <v>2.0099999999999998</v>
          </cell>
          <cell r="F2286">
            <v>3.7</v>
          </cell>
        </row>
        <row r="2287">
          <cell r="A2287" t="str">
            <v>39.02.016</v>
          </cell>
          <cell r="B2287" t="str">
            <v>Cabo de cobre de 2,5 mm², isolamento 750 V - isolação em PVC 70°C</v>
          </cell>
          <cell r="C2287" t="str">
            <v>M</v>
          </cell>
          <cell r="D2287">
            <v>2.5099999999999998</v>
          </cell>
          <cell r="E2287">
            <v>2.0099999999999998</v>
          </cell>
          <cell r="F2287">
            <v>4.5199999999999996</v>
          </cell>
        </row>
        <row r="2288">
          <cell r="A2288" t="str">
            <v>39.02.020</v>
          </cell>
          <cell r="B2288" t="str">
            <v>Cabo de cobre de 4 mm², isolamento 750 V - isolação em PVC 70°C</v>
          </cell>
          <cell r="C2288" t="str">
            <v>M</v>
          </cell>
          <cell r="D2288">
            <v>4.07</v>
          </cell>
          <cell r="E2288">
            <v>3.02</v>
          </cell>
          <cell r="F2288">
            <v>7.09</v>
          </cell>
        </row>
        <row r="2289">
          <cell r="A2289" t="str">
            <v>39.02.030</v>
          </cell>
          <cell r="B2289" t="str">
            <v>Cabo de cobre de 6 mm², isolamento 750 V - isolação em PVC 70°C</v>
          </cell>
          <cell r="C2289" t="str">
            <v>M</v>
          </cell>
          <cell r="D2289">
            <v>6.11</v>
          </cell>
          <cell r="E2289">
            <v>3.52</v>
          </cell>
          <cell r="F2289">
            <v>9.6300000000000008</v>
          </cell>
        </row>
        <row r="2290">
          <cell r="A2290" t="str">
            <v>39.02.040</v>
          </cell>
          <cell r="B2290" t="str">
            <v>Cabo de cobre de 10 mm², isolamento 750 V - isolação em PVC 70°C</v>
          </cell>
          <cell r="C2290" t="str">
            <v>M</v>
          </cell>
          <cell r="D2290">
            <v>9.99</v>
          </cell>
          <cell r="E2290">
            <v>4.0199999999999996</v>
          </cell>
          <cell r="F2290">
            <v>14.01</v>
          </cell>
        </row>
        <row r="2291">
          <cell r="A2291" t="str">
            <v>39.03</v>
          </cell>
          <cell r="B2291" t="str">
            <v>Cabo de cobre, isolamento 0,6/1kV, isolacao em PVC 70°C</v>
          </cell>
        </row>
        <row r="2292">
          <cell r="A2292" t="str">
            <v>39.03.160</v>
          </cell>
          <cell r="B2292" t="str">
            <v>Cabo de cobre de 1,5 mm², isolamento 0,6/1 kV - isolação em PVC 70°C</v>
          </cell>
          <cell r="C2292" t="str">
            <v>M</v>
          </cell>
          <cell r="D2292">
            <v>1.2</v>
          </cell>
          <cell r="E2292">
            <v>2.0099999999999998</v>
          </cell>
          <cell r="F2292">
            <v>3.21</v>
          </cell>
        </row>
        <row r="2293">
          <cell r="A2293" t="str">
            <v>39.03.170</v>
          </cell>
          <cell r="B2293" t="str">
            <v>Cabo de cobre de 2,5 mm², isolamento 0,6/1 kV - isolação em PVC 70°C</v>
          </cell>
          <cell r="C2293" t="str">
            <v>M</v>
          </cell>
          <cell r="D2293">
            <v>2.0299999999999998</v>
          </cell>
          <cell r="E2293">
            <v>2.5099999999999998</v>
          </cell>
          <cell r="F2293">
            <v>4.54</v>
          </cell>
        </row>
        <row r="2294">
          <cell r="A2294" t="str">
            <v>39.03.174</v>
          </cell>
          <cell r="B2294" t="str">
            <v>Cabo de cobre de 4 mm², isolamento 0,6/1 kV - isolação em PVC 70°C</v>
          </cell>
          <cell r="C2294" t="str">
            <v>M</v>
          </cell>
          <cell r="D2294">
            <v>2.89</v>
          </cell>
          <cell r="E2294">
            <v>3.02</v>
          </cell>
          <cell r="F2294">
            <v>5.91</v>
          </cell>
        </row>
        <row r="2295">
          <cell r="A2295" t="str">
            <v>39.03.178</v>
          </cell>
          <cell r="B2295" t="str">
            <v>Cabo de cobre de 6 mm², isolamento 0,6/1 kV - isolação em PVC 70°C</v>
          </cell>
          <cell r="C2295" t="str">
            <v>M</v>
          </cell>
          <cell r="D2295">
            <v>4.18</v>
          </cell>
          <cell r="E2295">
            <v>3.52</v>
          </cell>
          <cell r="F2295">
            <v>7.7</v>
          </cell>
        </row>
        <row r="2296">
          <cell r="A2296" t="str">
            <v>39.03.182</v>
          </cell>
          <cell r="B2296" t="str">
            <v>Cabo de cobre de 10 mm², isolamento 0,6/1 kV - isolação em PVC 70°C</v>
          </cell>
          <cell r="C2296" t="str">
            <v>M</v>
          </cell>
          <cell r="D2296">
            <v>7.68</v>
          </cell>
          <cell r="E2296">
            <v>4.0199999999999996</v>
          </cell>
          <cell r="F2296">
            <v>11.7</v>
          </cell>
        </row>
        <row r="2297">
          <cell r="A2297" t="str">
            <v>39.04</v>
          </cell>
          <cell r="B2297" t="str">
            <v>Cabo de cobre nu, tempera mole, classe 2</v>
          </cell>
        </row>
        <row r="2298">
          <cell r="A2298" t="str">
            <v>39.04.040</v>
          </cell>
          <cell r="B2298" t="str">
            <v>Cabo de cobre nu, têmpera mole, classe 2, de 10 mm²</v>
          </cell>
          <cell r="C2298" t="str">
            <v>M</v>
          </cell>
          <cell r="D2298">
            <v>10.41</v>
          </cell>
          <cell r="E2298">
            <v>2.5099999999999998</v>
          </cell>
          <cell r="F2298">
            <v>12.92</v>
          </cell>
        </row>
        <row r="2299">
          <cell r="A2299" t="str">
            <v>39.04.050</v>
          </cell>
          <cell r="B2299" t="str">
            <v>Cabo de cobre nu, têmpera mole, classe 2, de 16 mm²</v>
          </cell>
          <cell r="C2299" t="str">
            <v>M</v>
          </cell>
          <cell r="D2299">
            <v>16.05</v>
          </cell>
          <cell r="E2299">
            <v>2.5099999999999998</v>
          </cell>
          <cell r="F2299">
            <v>18.559999999999999</v>
          </cell>
        </row>
        <row r="2300">
          <cell r="A2300" t="str">
            <v>39.04.060</v>
          </cell>
          <cell r="B2300" t="str">
            <v>Cabo de cobre nu, têmpera mole, classe 2, de 25 mm²</v>
          </cell>
          <cell r="C2300" t="str">
            <v>M</v>
          </cell>
          <cell r="D2300">
            <v>24.91</v>
          </cell>
          <cell r="E2300">
            <v>5.0199999999999996</v>
          </cell>
          <cell r="F2300">
            <v>29.93</v>
          </cell>
        </row>
        <row r="2301">
          <cell r="A2301" t="str">
            <v>39.04.070</v>
          </cell>
          <cell r="B2301" t="str">
            <v>Cabo de cobre nu, têmpera mole, classe 2, de 35 mm²</v>
          </cell>
          <cell r="C2301" t="str">
            <v>M</v>
          </cell>
          <cell r="D2301">
            <v>35.299999999999997</v>
          </cell>
          <cell r="E2301">
            <v>7.54</v>
          </cell>
          <cell r="F2301">
            <v>42.84</v>
          </cell>
        </row>
        <row r="2302">
          <cell r="A2302" t="str">
            <v>39.04.080</v>
          </cell>
          <cell r="B2302" t="str">
            <v>Cabo de cobre nu, têmpera mole, classe 2, de 50 mm²</v>
          </cell>
          <cell r="C2302" t="str">
            <v>M</v>
          </cell>
          <cell r="D2302">
            <v>48.85</v>
          </cell>
          <cell r="E2302">
            <v>10.050000000000001</v>
          </cell>
          <cell r="F2302">
            <v>58.9</v>
          </cell>
        </row>
        <row r="2303">
          <cell r="A2303" t="str">
            <v>39.04.100</v>
          </cell>
          <cell r="B2303" t="str">
            <v>Cabo de cobre nu, têmpera mole, classe 2, de 70 mm²</v>
          </cell>
          <cell r="C2303" t="str">
            <v>M</v>
          </cell>
          <cell r="D2303">
            <v>68.42</v>
          </cell>
          <cell r="E2303">
            <v>12.56</v>
          </cell>
          <cell r="F2303">
            <v>80.98</v>
          </cell>
        </row>
        <row r="2304">
          <cell r="A2304" t="str">
            <v>39.04.120</v>
          </cell>
          <cell r="B2304" t="str">
            <v>Cabo de cobre nu, têmpera mole, classe 2, de 95 mm²</v>
          </cell>
          <cell r="C2304" t="str">
            <v>M</v>
          </cell>
          <cell r="D2304">
            <v>97.05</v>
          </cell>
          <cell r="E2304">
            <v>15.07</v>
          </cell>
          <cell r="F2304">
            <v>112.12</v>
          </cell>
        </row>
        <row r="2305">
          <cell r="A2305" t="str">
            <v>39.04.180</v>
          </cell>
          <cell r="B2305" t="str">
            <v>Cabo de cobre nu, têmpera mole, classe 2, de 185 mm²</v>
          </cell>
          <cell r="C2305" t="str">
            <v>M</v>
          </cell>
          <cell r="D2305">
            <v>205.46</v>
          </cell>
          <cell r="E2305">
            <v>22.61</v>
          </cell>
          <cell r="F2305">
            <v>228.07</v>
          </cell>
        </row>
        <row r="2306">
          <cell r="A2306" t="str">
            <v>39.05</v>
          </cell>
          <cell r="B2306" t="str">
            <v>Cabo de cobre tripolar, isolamento 8,7/15 kV, isolacao EPR 90°C</v>
          </cell>
        </row>
        <row r="2307">
          <cell r="A2307" t="str">
            <v>39.05.070</v>
          </cell>
          <cell r="B2307" t="str">
            <v>Cabo de cobre de 3x35 mm², isolamento 8,7/15 kV - isolação EPR 90°C</v>
          </cell>
          <cell r="C2307" t="str">
            <v>M</v>
          </cell>
          <cell r="D2307">
            <v>205.85</v>
          </cell>
          <cell r="E2307">
            <v>45.56</v>
          </cell>
          <cell r="F2307">
            <v>251.41</v>
          </cell>
        </row>
        <row r="2308">
          <cell r="A2308" t="str">
            <v>39.06</v>
          </cell>
          <cell r="B2308" t="str">
            <v>Cabo de cobre unipolar, isolamento 8,7/15 kV, isolacao EPR 90°C</v>
          </cell>
        </row>
        <row r="2309">
          <cell r="A2309" t="str">
            <v>39.06.060</v>
          </cell>
          <cell r="B2309" t="str">
            <v>Cabo de cobre de 25 mm², isolamento 8,7/15 kV - isolação EPR 90°C</v>
          </cell>
          <cell r="C2309" t="str">
            <v>M</v>
          </cell>
          <cell r="D2309">
            <v>57.39</v>
          </cell>
          <cell r="E2309">
            <v>27.34</v>
          </cell>
          <cell r="F2309">
            <v>84.73</v>
          </cell>
        </row>
        <row r="2310">
          <cell r="A2310" t="str">
            <v>39.06.070</v>
          </cell>
          <cell r="B2310" t="str">
            <v>Cabo de cobre de 35 mm², isolamento 8,7/15 kV - isolação EPR 90°C</v>
          </cell>
          <cell r="C2310" t="str">
            <v>M</v>
          </cell>
          <cell r="D2310">
            <v>72.489999999999995</v>
          </cell>
          <cell r="E2310">
            <v>32.909999999999997</v>
          </cell>
          <cell r="F2310">
            <v>105.4</v>
          </cell>
        </row>
        <row r="2311">
          <cell r="A2311" t="str">
            <v>39.06.074</v>
          </cell>
          <cell r="B2311" t="str">
            <v>Cabo de cobre de 50 mm², isolamento 8,7/15 kV - isolação EPR 90°C</v>
          </cell>
          <cell r="C2311" t="str">
            <v>M</v>
          </cell>
          <cell r="D2311">
            <v>88.69</v>
          </cell>
          <cell r="E2311">
            <v>45.56</v>
          </cell>
          <cell r="F2311">
            <v>134.25</v>
          </cell>
        </row>
        <row r="2312">
          <cell r="A2312" t="str">
            <v>39.06.084</v>
          </cell>
          <cell r="B2312" t="str">
            <v>Cabo de cobre de 120 mm², isolamento 8,7/15 kV - isolação EPR 90°C</v>
          </cell>
          <cell r="C2312" t="str">
            <v>M</v>
          </cell>
          <cell r="D2312">
            <v>164.21</v>
          </cell>
          <cell r="E2312">
            <v>54.67</v>
          </cell>
          <cell r="F2312">
            <v>218.88</v>
          </cell>
        </row>
        <row r="2313">
          <cell r="A2313" t="str">
            <v>39.09</v>
          </cell>
          <cell r="B2313" t="str">
            <v>Conectores</v>
          </cell>
        </row>
        <row r="2314">
          <cell r="A2314" t="str">
            <v>39.09.010</v>
          </cell>
          <cell r="B2314" t="str">
            <v>Conector terminal tipo BNC para cabo coaxial RG 59</v>
          </cell>
          <cell r="C2314" t="str">
            <v>UN</v>
          </cell>
          <cell r="D2314">
            <v>11.98</v>
          </cell>
          <cell r="E2314">
            <v>5.0199999999999996</v>
          </cell>
          <cell r="F2314">
            <v>17</v>
          </cell>
        </row>
        <row r="2315">
          <cell r="A2315" t="str">
            <v>39.09.015</v>
          </cell>
          <cell r="B2315" t="str">
            <v>Conector de emenda tipo BNC para cabo coaxial RG 59</v>
          </cell>
          <cell r="C2315" t="str">
            <v>UN</v>
          </cell>
          <cell r="D2315">
            <v>9.39</v>
          </cell>
          <cell r="E2315">
            <v>5.0199999999999996</v>
          </cell>
          <cell r="F2315">
            <v>14.41</v>
          </cell>
        </row>
        <row r="2316">
          <cell r="A2316" t="str">
            <v>39.09.020</v>
          </cell>
          <cell r="B2316" t="str">
            <v>Conector split-bolt para cabo de 25 mm², latão, simples</v>
          </cell>
          <cell r="C2316" t="str">
            <v>UN</v>
          </cell>
          <cell r="D2316">
            <v>9.32</v>
          </cell>
          <cell r="E2316">
            <v>5.0199999999999996</v>
          </cell>
          <cell r="F2316">
            <v>14.34</v>
          </cell>
        </row>
        <row r="2317">
          <cell r="A2317" t="str">
            <v>39.09.040</v>
          </cell>
          <cell r="B2317" t="str">
            <v>Conector split-bolt para cabo de 35 mm², latão, simples</v>
          </cell>
          <cell r="C2317" t="str">
            <v>UN</v>
          </cell>
          <cell r="D2317">
            <v>11.22</v>
          </cell>
          <cell r="E2317">
            <v>5.0199999999999996</v>
          </cell>
          <cell r="F2317">
            <v>16.239999999999998</v>
          </cell>
        </row>
        <row r="2318">
          <cell r="A2318" t="str">
            <v>39.09.060</v>
          </cell>
          <cell r="B2318" t="str">
            <v>Conector split-bolt para cabo de 50 mm², latão, simples</v>
          </cell>
          <cell r="C2318" t="str">
            <v>UN</v>
          </cell>
          <cell r="D2318">
            <v>13.13</v>
          </cell>
          <cell r="E2318">
            <v>5.0199999999999996</v>
          </cell>
          <cell r="F2318">
            <v>18.149999999999999</v>
          </cell>
        </row>
        <row r="2319">
          <cell r="A2319" t="str">
            <v>39.09.100</v>
          </cell>
          <cell r="B2319" t="str">
            <v>Conector split-bolt para cabo de 25 mm², latão, com rabicho</v>
          </cell>
          <cell r="C2319" t="str">
            <v>UN</v>
          </cell>
          <cell r="D2319">
            <v>13.59</v>
          </cell>
          <cell r="E2319">
            <v>5.0199999999999996</v>
          </cell>
          <cell r="F2319">
            <v>18.61</v>
          </cell>
        </row>
        <row r="2320">
          <cell r="A2320" t="str">
            <v>39.09.120</v>
          </cell>
          <cell r="B2320" t="str">
            <v>Conector split-bolt para cabo de 35 mm², latão, com rabicho</v>
          </cell>
          <cell r="C2320" t="str">
            <v>UN</v>
          </cell>
          <cell r="D2320">
            <v>16.059999999999999</v>
          </cell>
          <cell r="E2320">
            <v>5.0199999999999996</v>
          </cell>
          <cell r="F2320">
            <v>21.08</v>
          </cell>
        </row>
        <row r="2321">
          <cell r="A2321" t="str">
            <v>39.09.140</v>
          </cell>
          <cell r="B2321" t="str">
            <v>Conector split-bolt para cabo de 50 mm², latão, com rabicho</v>
          </cell>
          <cell r="C2321" t="str">
            <v>UN</v>
          </cell>
          <cell r="D2321">
            <v>18.43</v>
          </cell>
          <cell r="E2321">
            <v>5.0199999999999996</v>
          </cell>
          <cell r="F2321">
            <v>23.45</v>
          </cell>
        </row>
        <row r="2322">
          <cell r="A2322" t="str">
            <v>39.10</v>
          </cell>
          <cell r="B2322" t="str">
            <v>Terminais de pressao e compressao</v>
          </cell>
        </row>
        <row r="2323">
          <cell r="A2323" t="str">
            <v>39.10.050</v>
          </cell>
          <cell r="B2323" t="str">
            <v>Terminal de compressão para cabo de 2,5 mm²</v>
          </cell>
          <cell r="C2323" t="str">
            <v>UN</v>
          </cell>
          <cell r="D2323">
            <v>0.94</v>
          </cell>
          <cell r="E2323">
            <v>4.0199999999999996</v>
          </cell>
          <cell r="F2323">
            <v>4.96</v>
          </cell>
        </row>
        <row r="2324">
          <cell r="A2324" t="str">
            <v>39.10.060</v>
          </cell>
          <cell r="B2324" t="str">
            <v>Terminal de pressão/compressão para cabo de 6 até 10 mm²</v>
          </cell>
          <cell r="C2324" t="str">
            <v>UN</v>
          </cell>
          <cell r="D2324">
            <v>7.87</v>
          </cell>
          <cell r="E2324">
            <v>7.54</v>
          </cell>
          <cell r="F2324">
            <v>15.41</v>
          </cell>
        </row>
        <row r="2325">
          <cell r="A2325" t="str">
            <v>39.10.080</v>
          </cell>
          <cell r="B2325" t="str">
            <v>Terminal de pressão/compressão para cabo de 16 mm²</v>
          </cell>
          <cell r="C2325" t="str">
            <v>UN</v>
          </cell>
          <cell r="D2325">
            <v>10.210000000000001</v>
          </cell>
          <cell r="E2325">
            <v>7.54</v>
          </cell>
          <cell r="F2325">
            <v>17.75</v>
          </cell>
        </row>
        <row r="2326">
          <cell r="A2326" t="str">
            <v>39.10.120</v>
          </cell>
          <cell r="B2326" t="str">
            <v>Terminal de pressão/compressão para cabo de 25 mm²</v>
          </cell>
          <cell r="C2326" t="str">
            <v>UN</v>
          </cell>
          <cell r="D2326">
            <v>9.52</v>
          </cell>
          <cell r="E2326">
            <v>7.54</v>
          </cell>
          <cell r="F2326">
            <v>17.059999999999999</v>
          </cell>
        </row>
        <row r="2327">
          <cell r="A2327" t="str">
            <v>39.10.130</v>
          </cell>
          <cell r="B2327" t="str">
            <v>Terminal de pressão/compressão para cabo de 35 mm²</v>
          </cell>
          <cell r="C2327" t="str">
            <v>UN</v>
          </cell>
          <cell r="D2327">
            <v>10.52</v>
          </cell>
          <cell r="E2327">
            <v>7.54</v>
          </cell>
          <cell r="F2327">
            <v>18.059999999999999</v>
          </cell>
        </row>
        <row r="2328">
          <cell r="A2328" t="str">
            <v>39.10.160</v>
          </cell>
          <cell r="B2328" t="str">
            <v>Terminal de pressão/compressão para cabo de 50 mm²</v>
          </cell>
          <cell r="C2328" t="str">
            <v>UN</v>
          </cell>
          <cell r="D2328">
            <v>16.989999999999998</v>
          </cell>
          <cell r="E2328">
            <v>7.54</v>
          </cell>
          <cell r="F2328">
            <v>24.53</v>
          </cell>
        </row>
        <row r="2329">
          <cell r="A2329" t="str">
            <v>39.10.200</v>
          </cell>
          <cell r="B2329" t="str">
            <v>Terminal de pressão/compressão para cabo de 70 mm²</v>
          </cell>
          <cell r="C2329" t="str">
            <v>UN</v>
          </cell>
          <cell r="D2329">
            <v>17.09</v>
          </cell>
          <cell r="E2329">
            <v>7.54</v>
          </cell>
          <cell r="F2329">
            <v>24.63</v>
          </cell>
        </row>
        <row r="2330">
          <cell r="A2330" t="str">
            <v>39.10.240</v>
          </cell>
          <cell r="B2330" t="str">
            <v>Terminal de pressão/compressão para cabo de 95 mm²</v>
          </cell>
          <cell r="C2330" t="str">
            <v>UN</v>
          </cell>
          <cell r="D2330">
            <v>23.45</v>
          </cell>
          <cell r="E2330">
            <v>7.54</v>
          </cell>
          <cell r="F2330">
            <v>30.99</v>
          </cell>
        </row>
        <row r="2331">
          <cell r="A2331" t="str">
            <v>39.10.246</v>
          </cell>
          <cell r="B2331" t="str">
            <v>Terminal de pressão/compressão para cabo de 120 mm²</v>
          </cell>
          <cell r="C2331" t="str">
            <v>UN</v>
          </cell>
          <cell r="D2331">
            <v>34.200000000000003</v>
          </cell>
          <cell r="E2331">
            <v>10.050000000000001</v>
          </cell>
          <cell r="F2331">
            <v>44.25</v>
          </cell>
        </row>
        <row r="2332">
          <cell r="A2332" t="str">
            <v>39.10.250</v>
          </cell>
          <cell r="B2332" t="str">
            <v>Terminal de pressão/compressão para cabo de 150 mm²</v>
          </cell>
          <cell r="C2332" t="str">
            <v>UN</v>
          </cell>
          <cell r="D2332">
            <v>35.28</v>
          </cell>
          <cell r="E2332">
            <v>10.050000000000001</v>
          </cell>
          <cell r="F2332">
            <v>45.33</v>
          </cell>
        </row>
        <row r="2333">
          <cell r="A2333" t="str">
            <v>39.10.280</v>
          </cell>
          <cell r="B2333" t="str">
            <v>Terminal de pressão/compressão para cabo de 185 mm²</v>
          </cell>
          <cell r="C2333" t="str">
            <v>UN</v>
          </cell>
          <cell r="D2333">
            <v>41.22</v>
          </cell>
          <cell r="E2333">
            <v>10.050000000000001</v>
          </cell>
          <cell r="F2333">
            <v>51.27</v>
          </cell>
        </row>
        <row r="2334">
          <cell r="A2334" t="str">
            <v>39.10.300</v>
          </cell>
          <cell r="B2334" t="str">
            <v>Terminal de pressão/compressão para cabo de 240 mm²</v>
          </cell>
          <cell r="C2334" t="str">
            <v>UN</v>
          </cell>
          <cell r="D2334">
            <v>49.14</v>
          </cell>
          <cell r="E2334">
            <v>10.050000000000001</v>
          </cell>
          <cell r="F2334">
            <v>59.19</v>
          </cell>
        </row>
        <row r="2335">
          <cell r="A2335" t="str">
            <v>39.11</v>
          </cell>
          <cell r="B2335" t="str">
            <v>Fios e cabos telefônicos</v>
          </cell>
        </row>
        <row r="2336">
          <cell r="A2336" t="str">
            <v>39.11.020</v>
          </cell>
          <cell r="B2336" t="str">
            <v>Cabo telefônico CI, com 10 pares de 0,50 mm, para centrais telefônicas, equipamentos e rede interna</v>
          </cell>
          <cell r="C2336" t="str">
            <v>M</v>
          </cell>
          <cell r="D2336">
            <v>5.81</v>
          </cell>
          <cell r="E2336">
            <v>7.54</v>
          </cell>
          <cell r="F2336">
            <v>13.35</v>
          </cell>
        </row>
        <row r="2337">
          <cell r="A2337" t="str">
            <v>39.11.040</v>
          </cell>
          <cell r="B2337" t="str">
            <v>Cabo telefônico CI, com 20 pares de 0,50 mm, para centrais telefônicas, equipamentos e rede interna</v>
          </cell>
          <cell r="C2337" t="str">
            <v>M</v>
          </cell>
          <cell r="D2337">
            <v>11.53</v>
          </cell>
          <cell r="E2337">
            <v>7.54</v>
          </cell>
          <cell r="F2337">
            <v>19.07</v>
          </cell>
        </row>
        <row r="2338">
          <cell r="A2338" t="str">
            <v>39.11.080</v>
          </cell>
          <cell r="B2338" t="str">
            <v>Cabo telefônico CI, com 50 pares de 0,50 mm, para centrais telefônicas, equipamentos e rede interna</v>
          </cell>
          <cell r="C2338" t="str">
            <v>M</v>
          </cell>
          <cell r="D2338">
            <v>28.65</v>
          </cell>
          <cell r="E2338">
            <v>7.54</v>
          </cell>
          <cell r="F2338">
            <v>36.19</v>
          </cell>
        </row>
        <row r="2339">
          <cell r="A2339" t="str">
            <v>39.11.092</v>
          </cell>
          <cell r="B2339" t="str">
            <v>Cabo telefônico CCI, com 1 par de 0,50 mm, para ligação de aparelhos telefônicos</v>
          </cell>
          <cell r="C2339" t="str">
            <v>M</v>
          </cell>
          <cell r="D2339">
            <v>0.81</v>
          </cell>
          <cell r="E2339">
            <v>4.0199999999999996</v>
          </cell>
          <cell r="F2339">
            <v>4.83</v>
          </cell>
        </row>
        <row r="2340">
          <cell r="A2340" t="str">
            <v>39.11.110</v>
          </cell>
          <cell r="B2340" t="str">
            <v>Fio telefônico externo tipo FE-160</v>
          </cell>
          <cell r="C2340" t="str">
            <v>M</v>
          </cell>
          <cell r="D2340">
            <v>2.2400000000000002</v>
          </cell>
          <cell r="E2340">
            <v>15.07</v>
          </cell>
          <cell r="F2340">
            <v>17.309999999999999</v>
          </cell>
        </row>
        <row r="2341">
          <cell r="A2341" t="str">
            <v>39.11.120</v>
          </cell>
          <cell r="B2341" t="str">
            <v>Cabo telefônico CTP-APL-SN, com 10 pares de 0,50 mm, para cotos de transição em caixas e entradas</v>
          </cell>
          <cell r="C2341" t="str">
            <v>M</v>
          </cell>
          <cell r="D2341">
            <v>7.12</v>
          </cell>
          <cell r="E2341">
            <v>6.03</v>
          </cell>
          <cell r="F2341">
            <v>13.15</v>
          </cell>
        </row>
        <row r="2342">
          <cell r="A2342" t="str">
            <v>39.11.190</v>
          </cell>
          <cell r="B2342" t="str">
            <v>Cabo telefônico CCE-APL, com 4 pares de 0,50 mm, para conexões em rede externa</v>
          </cell>
          <cell r="C2342" t="str">
            <v>M</v>
          </cell>
          <cell r="D2342">
            <v>4.17</v>
          </cell>
          <cell r="E2342">
            <v>5.0199999999999996</v>
          </cell>
          <cell r="F2342">
            <v>9.19</v>
          </cell>
        </row>
        <row r="2343">
          <cell r="A2343" t="str">
            <v>39.11.210</v>
          </cell>
          <cell r="B2343" t="str">
            <v>Cabo telefônico secundário de distribuição CTP-APL, com 20 pares de 0,50 mm, para rede externa</v>
          </cell>
          <cell r="C2343" t="str">
            <v>M</v>
          </cell>
          <cell r="D2343">
            <v>13.67</v>
          </cell>
          <cell r="E2343">
            <v>6.53</v>
          </cell>
          <cell r="F2343">
            <v>20.2</v>
          </cell>
        </row>
        <row r="2344">
          <cell r="A2344" t="str">
            <v>39.11.230</v>
          </cell>
          <cell r="B2344" t="str">
            <v>Cabo telefônico secundário de distribuição CTP-APL, com 50 pares de 0,50 mm, para rede externa</v>
          </cell>
          <cell r="C2344" t="str">
            <v>M</v>
          </cell>
          <cell r="D2344">
            <v>36.18</v>
          </cell>
          <cell r="E2344">
            <v>8.0399999999999991</v>
          </cell>
          <cell r="F2344">
            <v>44.22</v>
          </cell>
        </row>
        <row r="2345">
          <cell r="A2345" t="str">
            <v>39.11.240</v>
          </cell>
          <cell r="B2345" t="str">
            <v>Cabo telefônico secundário de distribuição CTP-APL, com 100 pares de 0,50 mm, para rede externa</v>
          </cell>
          <cell r="C2345" t="str">
            <v>M</v>
          </cell>
          <cell r="D2345">
            <v>59.84</v>
          </cell>
          <cell r="E2345">
            <v>10.55</v>
          </cell>
          <cell r="F2345">
            <v>70.39</v>
          </cell>
        </row>
        <row r="2346">
          <cell r="A2346" t="str">
            <v>39.11.270</v>
          </cell>
          <cell r="B2346" t="str">
            <v>Cabo telefônico secundário de distribuição CTP-APL-G, com 10 pares de 0,50 mm, para rede subterrânea</v>
          </cell>
          <cell r="C2346" t="str">
            <v>M</v>
          </cell>
          <cell r="D2346">
            <v>11.83</v>
          </cell>
          <cell r="E2346">
            <v>6.03</v>
          </cell>
          <cell r="F2346">
            <v>17.86</v>
          </cell>
        </row>
        <row r="2347">
          <cell r="A2347" t="str">
            <v>39.11.280</v>
          </cell>
          <cell r="B2347" t="str">
            <v>Cabo telefônico secundário de distribuição CTP-APL-G, com 20 pares de 0,50 mm, para rede subterrânea</v>
          </cell>
          <cell r="C2347" t="str">
            <v>M</v>
          </cell>
          <cell r="D2347">
            <v>17.93</v>
          </cell>
          <cell r="E2347">
            <v>6.53</v>
          </cell>
          <cell r="F2347">
            <v>24.46</v>
          </cell>
        </row>
        <row r="2348">
          <cell r="A2348" t="str">
            <v>39.11.300</v>
          </cell>
          <cell r="B2348" t="str">
            <v>Cabo telefônico secundário de distribuição CTP-APL-G, com 50 pares de 0,50 mm, para rede subterrânea</v>
          </cell>
          <cell r="C2348" t="str">
            <v>M</v>
          </cell>
          <cell r="D2348">
            <v>37.24</v>
          </cell>
          <cell r="E2348">
            <v>8.0399999999999991</v>
          </cell>
          <cell r="F2348">
            <v>45.28</v>
          </cell>
        </row>
        <row r="2349">
          <cell r="A2349" t="str">
            <v>39.11.400</v>
          </cell>
          <cell r="B2349" t="str">
            <v>Cabo telefônico secundário de distribuição CTP-APL, com 10 pares de 0,65 mm, para rede externa</v>
          </cell>
          <cell r="C2349" t="str">
            <v>M</v>
          </cell>
          <cell r="D2349">
            <v>12.95</v>
          </cell>
          <cell r="E2349">
            <v>6.03</v>
          </cell>
          <cell r="F2349">
            <v>18.98</v>
          </cell>
        </row>
        <row r="2350">
          <cell r="A2350" t="str">
            <v>39.11.410</v>
          </cell>
          <cell r="B2350" t="str">
            <v>Cabo telefônico secundário de distribuição CTP-APL, com 20 pares de 0,65 mm, para rede externa</v>
          </cell>
          <cell r="C2350" t="str">
            <v>M</v>
          </cell>
          <cell r="D2350">
            <v>19.02</v>
          </cell>
          <cell r="E2350">
            <v>6.53</v>
          </cell>
          <cell r="F2350">
            <v>25.55</v>
          </cell>
        </row>
        <row r="2351">
          <cell r="A2351" t="str">
            <v>39.11.430</v>
          </cell>
          <cell r="B2351" t="str">
            <v>Cabo telefônico secundário de distribuição CTP-APL, com 50 pares de 0,65 mm, para rede externa</v>
          </cell>
          <cell r="C2351" t="str">
            <v>M</v>
          </cell>
          <cell r="D2351">
            <v>44.73</v>
          </cell>
          <cell r="E2351">
            <v>8.0399999999999991</v>
          </cell>
          <cell r="F2351">
            <v>52.77</v>
          </cell>
        </row>
        <row r="2352">
          <cell r="A2352" t="str">
            <v>39.12</v>
          </cell>
          <cell r="B2352" t="str">
            <v>Cabo de cobre flexivel, isolamento 600 V, isolacao em VC/E 105°C</v>
          </cell>
        </row>
        <row r="2353">
          <cell r="A2353" t="str">
            <v>39.12.510</v>
          </cell>
          <cell r="B2353" t="str">
            <v>Cabo de cobre flexível blindado de 2 x 1,5 mm², isolamento 600V, isolação em VC/E 105°C - para detecção de incêndio</v>
          </cell>
          <cell r="C2353" t="str">
            <v>M</v>
          </cell>
          <cell r="D2353">
            <v>4.9000000000000004</v>
          </cell>
          <cell r="E2353">
            <v>5.0199999999999996</v>
          </cell>
          <cell r="F2353">
            <v>9.92</v>
          </cell>
        </row>
        <row r="2354">
          <cell r="A2354" t="str">
            <v>39.12.520</v>
          </cell>
          <cell r="B2354" t="str">
            <v>Cabo de cobre flexível blindado de 3 x 1,5 mm², isolamento 600V, isolação em VC/E 105°C - para detecção de incêndio</v>
          </cell>
          <cell r="C2354" t="str">
            <v>M</v>
          </cell>
          <cell r="D2354">
            <v>6.59</v>
          </cell>
          <cell r="E2354">
            <v>5.0199999999999996</v>
          </cell>
          <cell r="F2354">
            <v>11.61</v>
          </cell>
        </row>
        <row r="2355">
          <cell r="A2355" t="str">
            <v>39.12.530</v>
          </cell>
          <cell r="B2355" t="str">
            <v>Cabo de cobre flexível blindado de 2 x 2,5 mm², isolamento 600V, isolação em VC/E 105°C - para detecção de incêndio</v>
          </cell>
          <cell r="C2355" t="str">
            <v>M</v>
          </cell>
          <cell r="D2355">
            <v>7.16</v>
          </cell>
          <cell r="E2355">
            <v>5.0199999999999996</v>
          </cell>
          <cell r="F2355">
            <v>12.18</v>
          </cell>
        </row>
        <row r="2356">
          <cell r="A2356" t="str">
            <v>39.14</v>
          </cell>
          <cell r="B2356" t="str">
            <v>Cabo de aluminio nu com alma de aco</v>
          </cell>
        </row>
        <row r="2357">
          <cell r="A2357" t="str">
            <v>39.14.010</v>
          </cell>
          <cell r="B2357" t="str">
            <v>Cabo de alumínio nu com alma de aço CAA, 1/0 AWG - Raven</v>
          </cell>
          <cell r="C2357" t="str">
            <v>M</v>
          </cell>
          <cell r="D2357">
            <v>7</v>
          </cell>
          <cell r="E2357">
            <v>7.16</v>
          </cell>
          <cell r="F2357">
            <v>14.16</v>
          </cell>
        </row>
        <row r="2358">
          <cell r="A2358" t="str">
            <v>39.14.050</v>
          </cell>
          <cell r="B2358" t="str">
            <v>Cabo de alumínio nu com alma de aço CAA, 4 AWG - Swan</v>
          </cell>
          <cell r="C2358" t="str">
            <v>M</v>
          </cell>
          <cell r="D2358">
            <v>2.76</v>
          </cell>
          <cell r="E2358">
            <v>7.16</v>
          </cell>
          <cell r="F2358">
            <v>9.92</v>
          </cell>
        </row>
        <row r="2359">
          <cell r="A2359" t="str">
            <v>39.15</v>
          </cell>
          <cell r="B2359" t="str">
            <v>Cabo de aluminio nu sem alma de aco</v>
          </cell>
        </row>
        <row r="2360">
          <cell r="A2360" t="str">
            <v>39.15.040</v>
          </cell>
          <cell r="B2360" t="str">
            <v>Cabo de alumínio nu sem alma de aço CA, 2 AWG - Iris</v>
          </cell>
          <cell r="C2360" t="str">
            <v>M</v>
          </cell>
          <cell r="D2360">
            <v>3.96</v>
          </cell>
          <cell r="E2360">
            <v>7.16</v>
          </cell>
          <cell r="F2360">
            <v>11.12</v>
          </cell>
        </row>
        <row r="2361">
          <cell r="A2361" t="str">
            <v>39.15.070</v>
          </cell>
          <cell r="B2361" t="str">
            <v>Cabo de alumínio nu sem alma de aço CA, 2/0 AWG - Aster</v>
          </cell>
          <cell r="C2361" t="str">
            <v>M</v>
          </cell>
          <cell r="D2361">
            <v>7.95</v>
          </cell>
          <cell r="E2361">
            <v>7.16</v>
          </cell>
          <cell r="F2361">
            <v>15.11</v>
          </cell>
        </row>
        <row r="2362">
          <cell r="A2362" t="str">
            <v>39.18</v>
          </cell>
          <cell r="B2362" t="str">
            <v>Cabo para transmissao de dados</v>
          </cell>
        </row>
        <row r="2363">
          <cell r="A2363" t="str">
            <v>39.18.100</v>
          </cell>
          <cell r="B2363" t="str">
            <v>Cabo coaxial tipo RG 6</v>
          </cell>
          <cell r="C2363" t="str">
            <v>M</v>
          </cell>
          <cell r="D2363">
            <v>1.72</v>
          </cell>
          <cell r="E2363">
            <v>5.53</v>
          </cell>
          <cell r="F2363">
            <v>7.25</v>
          </cell>
        </row>
        <row r="2364">
          <cell r="A2364" t="str">
            <v>39.18.104</v>
          </cell>
          <cell r="B2364" t="str">
            <v>Cabo coaxial tipo RG 11</v>
          </cell>
          <cell r="C2364" t="str">
            <v>M</v>
          </cell>
          <cell r="D2364">
            <v>18</v>
          </cell>
          <cell r="E2364">
            <v>5.53</v>
          </cell>
          <cell r="F2364">
            <v>23.53</v>
          </cell>
        </row>
        <row r="2365">
          <cell r="A2365" t="str">
            <v>39.18.106</v>
          </cell>
          <cell r="B2365" t="str">
            <v>Cabo coaxial tipo RG 59</v>
          </cell>
          <cell r="C2365" t="str">
            <v>M</v>
          </cell>
          <cell r="D2365">
            <v>8.59</v>
          </cell>
          <cell r="E2365">
            <v>4.2699999999999996</v>
          </cell>
          <cell r="F2365">
            <v>12.86</v>
          </cell>
        </row>
        <row r="2366">
          <cell r="A2366" t="str">
            <v>39.18.110</v>
          </cell>
          <cell r="B2366" t="str">
            <v>Cabo coaxial tipo RGC 6</v>
          </cell>
          <cell r="C2366" t="str">
            <v>M</v>
          </cell>
          <cell r="D2366">
            <v>3.49</v>
          </cell>
          <cell r="E2366">
            <v>5.53</v>
          </cell>
          <cell r="F2366">
            <v>9.02</v>
          </cell>
        </row>
        <row r="2367">
          <cell r="A2367" t="str">
            <v>39.18.114</v>
          </cell>
          <cell r="B2367" t="str">
            <v>Cabo coaxial tipo RGC 59</v>
          </cell>
          <cell r="C2367" t="str">
            <v>M</v>
          </cell>
          <cell r="D2367">
            <v>4.55</v>
          </cell>
          <cell r="E2367">
            <v>4.2699999999999996</v>
          </cell>
          <cell r="F2367">
            <v>8.82</v>
          </cell>
        </row>
        <row r="2368">
          <cell r="A2368" t="str">
            <v>39.18.120</v>
          </cell>
          <cell r="B2368" t="str">
            <v>Cabo para rede U/UTP 23 AWG com 4 pares - categoria 6A</v>
          </cell>
          <cell r="C2368" t="str">
            <v>M</v>
          </cell>
          <cell r="D2368">
            <v>18.55</v>
          </cell>
          <cell r="E2368">
            <v>7.7</v>
          </cell>
          <cell r="F2368">
            <v>26.25</v>
          </cell>
        </row>
        <row r="2369">
          <cell r="A2369" t="str">
            <v>39.18.126</v>
          </cell>
          <cell r="B2369" t="str">
            <v>Cabo para rede 24 AWG com 4 pares, categoria 6</v>
          </cell>
          <cell r="C2369" t="str">
            <v>M</v>
          </cell>
          <cell r="D2369">
            <v>4.53</v>
          </cell>
          <cell r="E2369">
            <v>7.7</v>
          </cell>
          <cell r="F2369">
            <v>12.23</v>
          </cell>
        </row>
        <row r="2370">
          <cell r="A2370" t="str">
            <v>39.20</v>
          </cell>
          <cell r="B2370" t="str">
            <v>Reparos, conservacoes e complementos - GRUPO 39</v>
          </cell>
        </row>
        <row r="2371">
          <cell r="A2371" t="str">
            <v>39.20.005</v>
          </cell>
          <cell r="B2371" t="str">
            <v>Conector prensa-cabo de 3/4´</v>
          </cell>
          <cell r="C2371" t="str">
            <v>UN</v>
          </cell>
          <cell r="D2371">
            <v>10.37</v>
          </cell>
          <cell r="E2371">
            <v>8.3800000000000008</v>
          </cell>
          <cell r="F2371">
            <v>18.75</v>
          </cell>
        </row>
        <row r="2372">
          <cell r="A2372" t="str">
            <v>39.20.010</v>
          </cell>
          <cell r="B2372" t="str">
            <v>Recolocação de condutor aparente com diâmetro externo até 6,5 mm</v>
          </cell>
          <cell r="C2372" t="str">
            <v>M</v>
          </cell>
          <cell r="E2372">
            <v>7.16</v>
          </cell>
          <cell r="F2372">
            <v>7.16</v>
          </cell>
        </row>
        <row r="2373">
          <cell r="A2373" t="str">
            <v>39.20.030</v>
          </cell>
          <cell r="B2373" t="str">
            <v>Recolocação de condutor aparente com diâmetro externo acima de 6,5 mm</v>
          </cell>
          <cell r="C2373" t="str">
            <v>M</v>
          </cell>
          <cell r="E2373">
            <v>14.33</v>
          </cell>
          <cell r="F2373">
            <v>14.33</v>
          </cell>
        </row>
        <row r="2374">
          <cell r="A2374" t="str">
            <v>39.21</v>
          </cell>
          <cell r="B2374" t="str">
            <v>Cabo de cobre flexivel, isolamento 0,6/1 kV, isolacao em HEPR 90°C</v>
          </cell>
        </row>
        <row r="2375">
          <cell r="A2375" t="str">
            <v>39.21.010</v>
          </cell>
          <cell r="B2375" t="str">
            <v>Cabo de cobre flexível de 1,5 mm², isolamento 0,6/1kV - isolação HEPR 90°C</v>
          </cell>
          <cell r="C2375" t="str">
            <v>M</v>
          </cell>
          <cell r="D2375">
            <v>1.72</v>
          </cell>
          <cell r="E2375">
            <v>1.01</v>
          </cell>
          <cell r="F2375">
            <v>2.73</v>
          </cell>
        </row>
        <row r="2376">
          <cell r="A2376" t="str">
            <v>39.21.020</v>
          </cell>
          <cell r="B2376" t="str">
            <v>Cabo de cobre flexível de 2,5 mm², isolamento 0,6/1kV - isolação HEPR 90°C</v>
          </cell>
          <cell r="C2376" t="str">
            <v>M</v>
          </cell>
          <cell r="D2376">
            <v>2.4500000000000002</v>
          </cell>
          <cell r="E2376">
            <v>1.01</v>
          </cell>
          <cell r="F2376">
            <v>3.46</v>
          </cell>
        </row>
        <row r="2377">
          <cell r="A2377" t="str">
            <v>39.21.030</v>
          </cell>
          <cell r="B2377" t="str">
            <v>Cabo de cobre flexível de 4 mm², isolamento 0,6/1kV - isolação HEPR 90°C</v>
          </cell>
          <cell r="C2377" t="str">
            <v>M</v>
          </cell>
          <cell r="D2377">
            <v>3.94</v>
          </cell>
          <cell r="E2377">
            <v>1.01</v>
          </cell>
          <cell r="F2377">
            <v>4.95</v>
          </cell>
        </row>
        <row r="2378">
          <cell r="A2378" t="str">
            <v>39.21.040</v>
          </cell>
          <cell r="B2378" t="str">
            <v>Cabo de cobre flexível de 6 mm², isolamento 0,6/1kV - isolação HEPR 90°C</v>
          </cell>
          <cell r="C2378" t="str">
            <v>M</v>
          </cell>
          <cell r="D2378">
            <v>5.59</v>
          </cell>
          <cell r="E2378">
            <v>1.01</v>
          </cell>
          <cell r="F2378">
            <v>6.6</v>
          </cell>
        </row>
        <row r="2379">
          <cell r="A2379" t="str">
            <v>39.21.050</v>
          </cell>
          <cell r="B2379" t="str">
            <v>Cabo de cobre flexível de 10 mm², isolamento 0,6/1kV - isolação HEPR 90°C</v>
          </cell>
          <cell r="C2379" t="str">
            <v>M</v>
          </cell>
          <cell r="D2379">
            <v>8.68</v>
          </cell>
          <cell r="E2379">
            <v>4.0199999999999996</v>
          </cell>
          <cell r="F2379">
            <v>12.7</v>
          </cell>
        </row>
        <row r="2380">
          <cell r="A2380" t="str">
            <v>39.21.060</v>
          </cell>
          <cell r="B2380" t="str">
            <v>Cabo de cobre flexível de 16 mm², isolamento 0,6/1kV - isolação HEPR 90°C</v>
          </cell>
          <cell r="C2380" t="str">
            <v>M</v>
          </cell>
          <cell r="D2380">
            <v>13.3</v>
          </cell>
          <cell r="E2380">
            <v>4.5199999999999996</v>
          </cell>
          <cell r="F2380">
            <v>17.82</v>
          </cell>
        </row>
        <row r="2381">
          <cell r="A2381" t="str">
            <v>39.21.070</v>
          </cell>
          <cell r="B2381" t="str">
            <v>Cabo de cobre flexível de 25 mm², isolamento 0,6/1kV - isolação HEPR 90°C</v>
          </cell>
          <cell r="C2381" t="str">
            <v>M</v>
          </cell>
          <cell r="D2381">
            <v>21.22</v>
          </cell>
          <cell r="E2381">
            <v>5.0199999999999996</v>
          </cell>
          <cell r="F2381">
            <v>26.24</v>
          </cell>
        </row>
        <row r="2382">
          <cell r="A2382" t="str">
            <v>39.21.080</v>
          </cell>
          <cell r="B2382" t="str">
            <v>Cabo de cobre flexível de 35 mm², isolamento 0,6/1kV - isolação HEPR 90°C</v>
          </cell>
          <cell r="C2382" t="str">
            <v>M</v>
          </cell>
          <cell r="D2382">
            <v>29.46</v>
          </cell>
          <cell r="E2382">
            <v>7.54</v>
          </cell>
          <cell r="F2382">
            <v>37</v>
          </cell>
        </row>
        <row r="2383">
          <cell r="A2383" t="str">
            <v>39.21.090</v>
          </cell>
          <cell r="B2383" t="str">
            <v>Cabo de cobre flexível de 50 mm², isolamento 0,6/1kV - isolação HEPR 90°C</v>
          </cell>
          <cell r="C2383" t="str">
            <v>M</v>
          </cell>
          <cell r="D2383">
            <v>40.93</v>
          </cell>
          <cell r="E2383">
            <v>10.050000000000001</v>
          </cell>
          <cell r="F2383">
            <v>50.98</v>
          </cell>
        </row>
        <row r="2384">
          <cell r="A2384" t="str">
            <v>39.21.100</v>
          </cell>
          <cell r="B2384" t="str">
            <v>Cabo de cobre flexível de 70 mm², isolamento 0,6/1kV - isolação HEPR 90°C</v>
          </cell>
          <cell r="C2384" t="str">
            <v>M</v>
          </cell>
          <cell r="D2384">
            <v>58.69</v>
          </cell>
          <cell r="E2384">
            <v>12.56</v>
          </cell>
          <cell r="F2384">
            <v>71.25</v>
          </cell>
        </row>
        <row r="2385">
          <cell r="A2385" t="str">
            <v>39.21.110</v>
          </cell>
          <cell r="B2385" t="str">
            <v>Cabo de cobre flexível de 95 mm², isolamento 0,6/1kV - isolação HEPR 90°C</v>
          </cell>
          <cell r="C2385" t="str">
            <v>M</v>
          </cell>
          <cell r="D2385">
            <v>76.069999999999993</v>
          </cell>
          <cell r="E2385">
            <v>15.07</v>
          </cell>
          <cell r="F2385">
            <v>91.14</v>
          </cell>
        </row>
        <row r="2386">
          <cell r="A2386" t="str">
            <v>39.21.120</v>
          </cell>
          <cell r="B2386" t="str">
            <v>Cabo de cobre flexível de 120 mm², isolamento 0,6/1kV - isolação HEPR 90°C</v>
          </cell>
          <cell r="C2386" t="str">
            <v>M</v>
          </cell>
          <cell r="D2386">
            <v>95.13</v>
          </cell>
          <cell r="E2386">
            <v>17.579999999999998</v>
          </cell>
          <cell r="F2386">
            <v>112.71</v>
          </cell>
        </row>
        <row r="2387">
          <cell r="A2387" t="str">
            <v>39.21.125</v>
          </cell>
          <cell r="B2387" t="str">
            <v>Cabo de cobre flexível de 150 mm², isolamento 0,6/1 kV - isolação HEPR 90°C</v>
          </cell>
          <cell r="C2387" t="str">
            <v>M</v>
          </cell>
          <cell r="D2387">
            <v>115.98</v>
          </cell>
          <cell r="E2387">
            <v>17.579999999999998</v>
          </cell>
          <cell r="F2387">
            <v>133.56</v>
          </cell>
        </row>
        <row r="2388">
          <cell r="A2388" t="str">
            <v>39.21.130</v>
          </cell>
          <cell r="B2388" t="str">
            <v>Cabo de cobre flexível de 185 mm², isolamento 0,6/1kV - isolação HEPR 90°C</v>
          </cell>
          <cell r="C2388" t="str">
            <v>M</v>
          </cell>
          <cell r="D2388">
            <v>148.41</v>
          </cell>
          <cell r="E2388">
            <v>20.100000000000001</v>
          </cell>
          <cell r="F2388">
            <v>168.51</v>
          </cell>
        </row>
        <row r="2389">
          <cell r="A2389" t="str">
            <v>39.21.140</v>
          </cell>
          <cell r="B2389" t="str">
            <v>Cabo de cobre flexível de 240 mm², isolamento 0,6/1kV - isolação HEPR 90°C</v>
          </cell>
          <cell r="C2389" t="str">
            <v>M</v>
          </cell>
          <cell r="D2389">
            <v>198.51</v>
          </cell>
          <cell r="E2389">
            <v>22.61</v>
          </cell>
          <cell r="F2389">
            <v>221.12</v>
          </cell>
        </row>
        <row r="2390">
          <cell r="A2390" t="str">
            <v>39.21.201</v>
          </cell>
          <cell r="B2390" t="str">
            <v>Cabo de cobre flexível de 2 x 2,5 mm², isolamento 0,6/1 kV - isolação HEPR 90°C</v>
          </cell>
          <cell r="C2390" t="str">
            <v>M</v>
          </cell>
          <cell r="D2390">
            <v>5.37</v>
          </cell>
          <cell r="E2390">
            <v>2.0099999999999998</v>
          </cell>
          <cell r="F2390">
            <v>7.38</v>
          </cell>
        </row>
        <row r="2391">
          <cell r="A2391" t="str">
            <v>39.21.230</v>
          </cell>
          <cell r="B2391" t="str">
            <v>Cabo de cobre flexível de 3 x 1,5 mm², isolamento 0,6/1 kV - isolação HEPR 90°C</v>
          </cell>
          <cell r="C2391" t="str">
            <v>M</v>
          </cell>
          <cell r="D2391">
            <v>4.96</v>
          </cell>
          <cell r="E2391">
            <v>1.01</v>
          </cell>
          <cell r="F2391">
            <v>5.97</v>
          </cell>
        </row>
        <row r="2392">
          <cell r="A2392" t="str">
            <v>39.21.231</v>
          </cell>
          <cell r="B2392" t="str">
            <v>Cabo de cobre flexível de 3 x 2,5 mm², isolamento 0,6/1 kV - isolação HEPR 90°C</v>
          </cell>
          <cell r="C2392" t="str">
            <v>M</v>
          </cell>
          <cell r="D2392">
            <v>7.63</v>
          </cell>
          <cell r="E2392">
            <v>2.5099999999999998</v>
          </cell>
          <cell r="F2392">
            <v>10.14</v>
          </cell>
        </row>
        <row r="2393">
          <cell r="A2393" t="str">
            <v>39.21.234</v>
          </cell>
          <cell r="B2393" t="str">
            <v>Cabo de cobre flexível de 3 x 10 mm², isolamento 0,6/1 kV - isolação HEPR 90°C</v>
          </cell>
          <cell r="C2393" t="str">
            <v>M</v>
          </cell>
          <cell r="D2393">
            <v>27.56</v>
          </cell>
          <cell r="E2393">
            <v>5.0199999999999996</v>
          </cell>
          <cell r="F2393">
            <v>32.58</v>
          </cell>
        </row>
        <row r="2394">
          <cell r="A2394" t="str">
            <v>39.21.236</v>
          </cell>
          <cell r="B2394" t="str">
            <v>Cabo de cobre flexível de 3 x 25 mm², isolamento 0,6/1 kV - isolação HEPR 90°C</v>
          </cell>
          <cell r="C2394" t="str">
            <v>M</v>
          </cell>
          <cell r="D2394">
            <v>69.349999999999994</v>
          </cell>
          <cell r="E2394">
            <v>15.07</v>
          </cell>
          <cell r="F2394">
            <v>84.42</v>
          </cell>
        </row>
        <row r="2395">
          <cell r="A2395" t="str">
            <v>39.21.237</v>
          </cell>
          <cell r="B2395" t="str">
            <v>Cabo de cobre flexível de 3 x 35 mm², isolamento 0,6/1 kV - isolação HEPR 90°C</v>
          </cell>
          <cell r="C2395" t="str">
            <v>M</v>
          </cell>
          <cell r="D2395">
            <v>94.32</v>
          </cell>
          <cell r="E2395">
            <v>20.100000000000001</v>
          </cell>
          <cell r="F2395">
            <v>114.42</v>
          </cell>
        </row>
        <row r="2396">
          <cell r="A2396" t="str">
            <v>39.21.254</v>
          </cell>
          <cell r="B2396" t="str">
            <v>Cabo de cobre flexível de 4 x 10 mm², isolamento 0,6/1 kV - isolação HEPR 90°C</v>
          </cell>
          <cell r="C2396" t="str">
            <v>M</v>
          </cell>
          <cell r="D2396">
            <v>35.6</v>
          </cell>
          <cell r="E2396">
            <v>6.53</v>
          </cell>
          <cell r="F2396">
            <v>42.13</v>
          </cell>
        </row>
        <row r="2397">
          <cell r="A2397" t="str">
            <v>39.24</v>
          </cell>
          <cell r="B2397" t="str">
            <v>Cabo de cobre flexivel, isolamento 500 V, isolacao PP 70°C</v>
          </cell>
        </row>
        <row r="2398">
          <cell r="A2398" t="str">
            <v>39.24.151</v>
          </cell>
          <cell r="B2398" t="str">
            <v>Cabo de cobre flexível de 3 x 1,5 mm², isolamento 500 V - isolação PP 70°C</v>
          </cell>
          <cell r="C2398" t="str">
            <v>M</v>
          </cell>
          <cell r="D2398">
            <v>5.37</v>
          </cell>
          <cell r="E2398">
            <v>6.03</v>
          </cell>
          <cell r="F2398">
            <v>11.4</v>
          </cell>
        </row>
        <row r="2399">
          <cell r="A2399" t="str">
            <v>39.24.152</v>
          </cell>
          <cell r="B2399" t="str">
            <v>Cabo de cobre flexível de 3 x 2,5 mm², isolamento 500 V - isolação PP 70°C</v>
          </cell>
          <cell r="C2399" t="str">
            <v>M</v>
          </cell>
          <cell r="D2399">
            <v>8.77</v>
          </cell>
          <cell r="E2399">
            <v>7.54</v>
          </cell>
          <cell r="F2399">
            <v>16.309999999999999</v>
          </cell>
        </row>
        <row r="2400">
          <cell r="A2400" t="str">
            <v>39.24.153</v>
          </cell>
          <cell r="B2400" t="str">
            <v>Cabo de cobre flexível de 3 x 4 mm², isolamento 500 V - isolação PP 70°C</v>
          </cell>
          <cell r="C2400" t="str">
            <v>M</v>
          </cell>
          <cell r="D2400">
            <v>13.85</v>
          </cell>
          <cell r="E2400">
            <v>9.0399999999999991</v>
          </cell>
          <cell r="F2400">
            <v>22.89</v>
          </cell>
        </row>
        <row r="2401">
          <cell r="A2401" t="str">
            <v>39.24.154</v>
          </cell>
          <cell r="B2401" t="str">
            <v>Cabo de cobre flexível de 3 x 6 mm², isolamento 500 V - isolação PP 70°C</v>
          </cell>
          <cell r="C2401" t="str">
            <v>M</v>
          </cell>
          <cell r="D2401">
            <v>20.420000000000002</v>
          </cell>
          <cell r="E2401">
            <v>10.55</v>
          </cell>
          <cell r="F2401">
            <v>30.97</v>
          </cell>
        </row>
        <row r="2402">
          <cell r="A2402" t="str">
            <v>39.24.173</v>
          </cell>
          <cell r="B2402" t="str">
            <v>Cabo de cobre flexível de 4 x 4 mm², isolamento 500 V - isolação PP 70°C</v>
          </cell>
          <cell r="C2402" t="str">
            <v>M</v>
          </cell>
          <cell r="D2402">
            <v>17.39</v>
          </cell>
          <cell r="E2402">
            <v>6.03</v>
          </cell>
          <cell r="F2402">
            <v>23.42</v>
          </cell>
        </row>
        <row r="2403">
          <cell r="A2403" t="str">
            <v>39.24.174</v>
          </cell>
          <cell r="B2403" t="str">
            <v>Cabo de cobre flexível de 4 x 6 mm², isolamento 500 V - isolação PP 70°C</v>
          </cell>
          <cell r="C2403" t="str">
            <v>M</v>
          </cell>
          <cell r="D2403">
            <v>28.08</v>
          </cell>
          <cell r="E2403">
            <v>14.06</v>
          </cell>
          <cell r="F2403">
            <v>42.14</v>
          </cell>
        </row>
        <row r="2404">
          <cell r="A2404" t="str">
            <v>39.25</v>
          </cell>
          <cell r="B2404" t="str">
            <v>Cabo de cobre unipolar, isolamento 15/25 kV, isolacao EPR 90 °C / 105 °C</v>
          </cell>
        </row>
        <row r="2405">
          <cell r="A2405" t="str">
            <v>39.25.020</v>
          </cell>
          <cell r="B2405" t="str">
            <v>Cabo de cobre de 35 mm², isolamento 15/25 kV - isolação EPR 105°C</v>
          </cell>
          <cell r="C2405" t="str">
            <v>M</v>
          </cell>
          <cell r="D2405">
            <v>96.95</v>
          </cell>
          <cell r="E2405">
            <v>1.5</v>
          </cell>
          <cell r="F2405">
            <v>98.45</v>
          </cell>
        </row>
        <row r="2406">
          <cell r="A2406" t="str">
            <v>39.25.030</v>
          </cell>
          <cell r="B2406" t="str">
            <v>Cabo de cobre de 50 mm², isolamento 15/25 kV - isolação EPR 105°C</v>
          </cell>
          <cell r="C2406" t="str">
            <v>M</v>
          </cell>
          <cell r="D2406">
            <v>110.14</v>
          </cell>
          <cell r="E2406">
            <v>1.5</v>
          </cell>
          <cell r="F2406">
            <v>111.64</v>
          </cell>
        </row>
        <row r="2407">
          <cell r="A2407" t="str">
            <v>39.26</v>
          </cell>
          <cell r="B2407" t="str">
            <v>Cabo de cobre flexivel, isolamento 0,6/1kV - isolacao HEPR 90° C - baixa emissao fumaca e gases</v>
          </cell>
        </row>
        <row r="2408">
          <cell r="A2408" t="str">
            <v>39.26.010</v>
          </cell>
          <cell r="B2408" t="str">
            <v>Cabo de cobre flexível de 1,5 mm², isolamento 0,6/1 kV - isolação HEPR 90°C - baixa emissão de fumaça e gases</v>
          </cell>
          <cell r="C2408" t="str">
            <v>M</v>
          </cell>
          <cell r="D2408">
            <v>1.99</v>
          </cell>
          <cell r="E2408">
            <v>2.0099999999999998</v>
          </cell>
          <cell r="F2408">
            <v>4</v>
          </cell>
        </row>
        <row r="2409">
          <cell r="A2409" t="str">
            <v>39.26.020</v>
          </cell>
          <cell r="B2409" t="str">
            <v>Cabo de cobre flexível de 2,5 mm², isolamento 0,6/1 kV - isolação HEPR 90°C - baixa emissão de fumaça e gases</v>
          </cell>
          <cell r="C2409" t="str">
            <v>M</v>
          </cell>
          <cell r="D2409">
            <v>3.16</v>
          </cell>
          <cell r="E2409">
            <v>2.5099999999999998</v>
          </cell>
          <cell r="F2409">
            <v>5.67</v>
          </cell>
        </row>
        <row r="2410">
          <cell r="A2410" t="str">
            <v>39.26.030</v>
          </cell>
          <cell r="B2410" t="str">
            <v>Cabo de cobre flexível de 4 mm², isolamento 0,6/1 kV -  isolação HEPR 90°C - baixa emissão de fumaça e gases</v>
          </cell>
          <cell r="C2410" t="str">
            <v>M</v>
          </cell>
          <cell r="D2410">
            <v>4.47</v>
          </cell>
          <cell r="E2410">
            <v>3.02</v>
          </cell>
          <cell r="F2410">
            <v>7.49</v>
          </cell>
        </row>
        <row r="2411">
          <cell r="A2411" t="str">
            <v>39.26.040</v>
          </cell>
          <cell r="B2411" t="str">
            <v>Cabo de cobre flexível de 6 mm², isolamento 0,6/1 kV - isolação HEPR 90°C - baixa emissão de fumaça e gases</v>
          </cell>
          <cell r="C2411" t="str">
            <v>M</v>
          </cell>
          <cell r="D2411">
            <v>6.42</v>
          </cell>
          <cell r="E2411">
            <v>3.52</v>
          </cell>
          <cell r="F2411">
            <v>9.94</v>
          </cell>
        </row>
        <row r="2412">
          <cell r="A2412" t="str">
            <v>39.26.050</v>
          </cell>
          <cell r="B2412" t="str">
            <v>Cabo de cobre flexível de 10 mm², isolamento 0,6/1 kV - isolação HEPR 90°C - baixa emissão de fumaça e gases</v>
          </cell>
          <cell r="C2412" t="str">
            <v>M</v>
          </cell>
          <cell r="D2412">
            <v>10.08</v>
          </cell>
          <cell r="E2412">
            <v>4.0199999999999996</v>
          </cell>
          <cell r="F2412">
            <v>14.1</v>
          </cell>
        </row>
        <row r="2413">
          <cell r="A2413" t="str">
            <v>39.26.060</v>
          </cell>
          <cell r="B2413" t="str">
            <v>Cabo de cobre flexível de 16 mm², isolamento 0,6/1 kV - isolação HEPR 90°C - baixa emissão de fumaça e gases</v>
          </cell>
          <cell r="C2413" t="str">
            <v>M</v>
          </cell>
          <cell r="D2413">
            <v>15.41</v>
          </cell>
          <cell r="E2413">
            <v>4.5199999999999996</v>
          </cell>
          <cell r="F2413">
            <v>19.93</v>
          </cell>
        </row>
        <row r="2414">
          <cell r="A2414" t="str">
            <v>39.26.070</v>
          </cell>
          <cell r="B2414" t="str">
            <v>Cabo de cobre flexível de 25 mm², isolamento 0,6/1 kV - isolação HEPR 90°C - baixa emissão de fumaça e gases</v>
          </cell>
          <cell r="C2414" t="str">
            <v>M</v>
          </cell>
          <cell r="D2414">
            <v>23.55</v>
          </cell>
          <cell r="E2414">
            <v>5.0199999999999996</v>
          </cell>
          <cell r="F2414">
            <v>28.57</v>
          </cell>
        </row>
        <row r="2415">
          <cell r="A2415" t="str">
            <v>39.26.080</v>
          </cell>
          <cell r="B2415" t="str">
            <v>Cabo de cobre flexível de 35 mm², isolamento 0,6/1 kV - isolação HEPR 90°C - baixa emissão de fumaça e gases</v>
          </cell>
          <cell r="C2415" t="str">
            <v>M</v>
          </cell>
          <cell r="D2415">
            <v>32.43</v>
          </cell>
          <cell r="E2415">
            <v>7.54</v>
          </cell>
          <cell r="F2415">
            <v>39.97</v>
          </cell>
        </row>
        <row r="2416">
          <cell r="A2416" t="str">
            <v>39.26.090</v>
          </cell>
          <cell r="B2416" t="str">
            <v>Cabo de cobre flexível de 50 mm², isolamento 0,6/1 kV - isolação HEPR 90°C - baixa emissão de fumaça e gases</v>
          </cell>
          <cell r="C2416" t="str">
            <v>M</v>
          </cell>
          <cell r="D2416">
            <v>45.81</v>
          </cell>
          <cell r="E2416">
            <v>10.050000000000001</v>
          </cell>
          <cell r="F2416">
            <v>55.86</v>
          </cell>
        </row>
        <row r="2417">
          <cell r="A2417" t="str">
            <v>39.26.100</v>
          </cell>
          <cell r="B2417" t="str">
            <v>Cabo de cobre flexível de 70 mm², isolamento 0,6/1 kV - isolação HEPR 90°C - baixa emissão de fumaça e gases</v>
          </cell>
          <cell r="C2417" t="str">
            <v>M</v>
          </cell>
          <cell r="D2417">
            <v>63.95</v>
          </cell>
          <cell r="E2417">
            <v>12.56</v>
          </cell>
          <cell r="F2417">
            <v>76.510000000000005</v>
          </cell>
        </row>
        <row r="2418">
          <cell r="A2418" t="str">
            <v>39.26.110</v>
          </cell>
          <cell r="B2418" t="str">
            <v>Cabo de cobre flexível de 95 mm², isolamento 0,6/1 kV - isolação HEPR 90°C - baixa emissão de fumaça e gases</v>
          </cell>
          <cell r="C2418" t="str">
            <v>M</v>
          </cell>
          <cell r="D2418">
            <v>86.48</v>
          </cell>
          <cell r="E2418">
            <v>15.07</v>
          </cell>
          <cell r="F2418">
            <v>101.55</v>
          </cell>
        </row>
        <row r="2419">
          <cell r="A2419" t="str">
            <v>39.26.120</v>
          </cell>
          <cell r="B2419" t="str">
            <v>Cabo de cobre flexível de 120 mm², isolamento 0,6/1 kV - isolação HEPR 90°C - baixa emissão de fumaça e gases</v>
          </cell>
          <cell r="C2419" t="str">
            <v>M</v>
          </cell>
          <cell r="D2419">
            <v>109.62</v>
          </cell>
          <cell r="E2419">
            <v>17.579999999999998</v>
          </cell>
          <cell r="F2419">
            <v>127.2</v>
          </cell>
        </row>
        <row r="2420">
          <cell r="A2420" t="str">
            <v>39.26.130</v>
          </cell>
          <cell r="B2420" t="str">
            <v>Cabo de cobre flexível de 150 mm², isolamento 0,6/1 kV - isolação HEPR 90°C - baixa emissão de fumaça e gases</v>
          </cell>
          <cell r="C2420" t="str">
            <v>M</v>
          </cell>
          <cell r="D2420">
            <v>135.63999999999999</v>
          </cell>
          <cell r="E2420">
            <v>20.100000000000001</v>
          </cell>
          <cell r="F2420">
            <v>155.74</v>
          </cell>
        </row>
        <row r="2421">
          <cell r="A2421" t="str">
            <v>39.26.140</v>
          </cell>
          <cell r="B2421" t="str">
            <v>Cabo de cobre flexível de 185 mm², isolamento 0,6/1 kV - isolação HEPR 90°C - baixa emissão de fumaça e gases</v>
          </cell>
          <cell r="C2421" t="str">
            <v>M</v>
          </cell>
          <cell r="D2421">
            <v>163.85</v>
          </cell>
          <cell r="E2421">
            <v>22.61</v>
          </cell>
          <cell r="F2421">
            <v>186.46</v>
          </cell>
        </row>
        <row r="2422">
          <cell r="A2422" t="str">
            <v>39.26.150</v>
          </cell>
          <cell r="B2422" t="str">
            <v>Cabo de cobre flexível de 240 mm², isolamento 0,6/1 kV - isolação HEPR 90°C - baixa emissão de fumaça e gases</v>
          </cell>
          <cell r="C2422" t="str">
            <v>M</v>
          </cell>
          <cell r="D2422">
            <v>215.88</v>
          </cell>
          <cell r="E2422">
            <v>25.12</v>
          </cell>
          <cell r="F2422">
            <v>241</v>
          </cell>
        </row>
        <row r="2423">
          <cell r="A2423" t="str">
            <v>39.27</v>
          </cell>
          <cell r="B2423" t="str">
            <v>Cabo optico</v>
          </cell>
        </row>
        <row r="2424">
          <cell r="A2424" t="str">
            <v>39.27.010</v>
          </cell>
          <cell r="B2424" t="str">
            <v>Cabo óptico de terminação, 2 fibras, 50/125 µm - uso interno/externo</v>
          </cell>
          <cell r="C2424" t="str">
            <v>M</v>
          </cell>
          <cell r="D2424">
            <v>9.14</v>
          </cell>
          <cell r="E2424">
            <v>2.5099999999999998</v>
          </cell>
          <cell r="F2424">
            <v>11.65</v>
          </cell>
        </row>
        <row r="2425">
          <cell r="A2425" t="str">
            <v>39.27.020</v>
          </cell>
          <cell r="B2425" t="str">
            <v>Cabo óptico multimodo, 4 fibras, 50/125 µm - uso interno/externo</v>
          </cell>
          <cell r="C2425" t="str">
            <v>M</v>
          </cell>
          <cell r="D2425">
            <v>13.04</v>
          </cell>
          <cell r="E2425">
            <v>5.0199999999999996</v>
          </cell>
          <cell r="F2425">
            <v>18.059999999999999</v>
          </cell>
        </row>
        <row r="2426">
          <cell r="A2426" t="str">
            <v>39.27.030</v>
          </cell>
          <cell r="B2426" t="str">
            <v>Cabo óptico multimodo, 6 fibras, 50/125 µm - uso interno/externo</v>
          </cell>
          <cell r="C2426" t="str">
            <v>M</v>
          </cell>
          <cell r="D2426">
            <v>16.82</v>
          </cell>
          <cell r="E2426">
            <v>5.0199999999999996</v>
          </cell>
          <cell r="F2426">
            <v>21.84</v>
          </cell>
        </row>
        <row r="2427">
          <cell r="A2427" t="str">
            <v>39.30</v>
          </cell>
          <cell r="B2427" t="str">
            <v>Fios e cabos - audio e video</v>
          </cell>
        </row>
        <row r="2428">
          <cell r="A2428" t="str">
            <v>39.30.010</v>
          </cell>
          <cell r="B2428" t="str">
            <v>Cabo torcido flexível de 2 x 2,5 mm², isolação em PVC antichama</v>
          </cell>
          <cell r="C2428" t="str">
            <v>M</v>
          </cell>
          <cell r="D2428">
            <v>4.7300000000000004</v>
          </cell>
          <cell r="E2428">
            <v>12.56</v>
          </cell>
          <cell r="F2428">
            <v>17.29</v>
          </cell>
        </row>
        <row r="2429">
          <cell r="A2429" t="str">
            <v>40</v>
          </cell>
          <cell r="B2429" t="str">
            <v>DISTRIBUICAO DE FORCA E COMANDO DE ENERGIA ELETRICA E TELEFONIA</v>
          </cell>
        </row>
        <row r="2430">
          <cell r="A2430" t="str">
            <v>40.01</v>
          </cell>
          <cell r="B2430" t="str">
            <v>Caixa de passagem estampada</v>
          </cell>
        </row>
        <row r="2431">
          <cell r="A2431" t="str">
            <v>40.01.020</v>
          </cell>
          <cell r="B2431" t="str">
            <v>Caixa de ferro estampada 4´ x 2´</v>
          </cell>
          <cell r="C2431" t="str">
            <v>UN</v>
          </cell>
          <cell r="D2431">
            <v>1.94</v>
          </cell>
          <cell r="E2431">
            <v>12.56</v>
          </cell>
          <cell r="F2431">
            <v>14.5</v>
          </cell>
        </row>
        <row r="2432">
          <cell r="A2432" t="str">
            <v>40.01.040</v>
          </cell>
          <cell r="B2432" t="str">
            <v>Caixa de ferro estampada 4´ x 4´</v>
          </cell>
          <cell r="C2432" t="str">
            <v>UN</v>
          </cell>
          <cell r="D2432">
            <v>3.34</v>
          </cell>
          <cell r="E2432">
            <v>12.56</v>
          </cell>
          <cell r="F2432">
            <v>15.9</v>
          </cell>
        </row>
        <row r="2433">
          <cell r="A2433" t="str">
            <v>40.01.080</v>
          </cell>
          <cell r="B2433" t="str">
            <v>Caixa de ferro octogonal fundo móvel 4´ x 4´</v>
          </cell>
          <cell r="C2433" t="str">
            <v>UN</v>
          </cell>
          <cell r="D2433">
            <v>2.76</v>
          </cell>
          <cell r="E2433">
            <v>15.07</v>
          </cell>
          <cell r="F2433">
            <v>17.829999999999998</v>
          </cell>
        </row>
        <row r="2434">
          <cell r="A2434" t="str">
            <v>40.01.090</v>
          </cell>
          <cell r="B2434" t="str">
            <v>Caixa de ferro estampada octogonal de 3´ x 3´</v>
          </cell>
          <cell r="C2434" t="str">
            <v>UN</v>
          </cell>
          <cell r="D2434">
            <v>1.98</v>
          </cell>
          <cell r="E2434">
            <v>12.56</v>
          </cell>
          <cell r="F2434">
            <v>14.54</v>
          </cell>
        </row>
        <row r="2435">
          <cell r="A2435" t="str">
            <v>40.02</v>
          </cell>
          <cell r="B2435" t="str">
            <v>Caixa de passagem com tampa</v>
          </cell>
        </row>
        <row r="2436">
          <cell r="A2436" t="str">
            <v>40.02.010</v>
          </cell>
          <cell r="B2436" t="str">
            <v>Caixa de tomada em alumínio para piso 4´ x 4´</v>
          </cell>
          <cell r="C2436" t="str">
            <v>UN</v>
          </cell>
          <cell r="D2436">
            <v>34.869999999999997</v>
          </cell>
          <cell r="E2436">
            <v>40.19</v>
          </cell>
          <cell r="F2436">
            <v>75.06</v>
          </cell>
        </row>
        <row r="2437">
          <cell r="A2437" t="str">
            <v>40.02.020</v>
          </cell>
          <cell r="B2437" t="str">
            <v>Caixa de passagem em chapa, com tampa parafusada, 100 x 100 x 80 mm</v>
          </cell>
          <cell r="C2437" t="str">
            <v>UN</v>
          </cell>
          <cell r="D2437">
            <v>15.95</v>
          </cell>
          <cell r="E2437">
            <v>15.07</v>
          </cell>
          <cell r="F2437">
            <v>31.02</v>
          </cell>
        </row>
        <row r="2438">
          <cell r="A2438" t="str">
            <v>40.02.040</v>
          </cell>
          <cell r="B2438" t="str">
            <v>Caixa de passagem em chapa, com tampa parafusada, 150 x 150 x 80 mm</v>
          </cell>
          <cell r="C2438" t="str">
            <v>UN</v>
          </cell>
          <cell r="D2438">
            <v>18.12</v>
          </cell>
          <cell r="E2438">
            <v>15.07</v>
          </cell>
          <cell r="F2438">
            <v>33.19</v>
          </cell>
        </row>
        <row r="2439">
          <cell r="A2439" t="str">
            <v>40.02.060</v>
          </cell>
          <cell r="B2439" t="str">
            <v>Caixa de passagem em chapa, com tampa parafusada, 200 x 200 x 100 mm</v>
          </cell>
          <cell r="C2439" t="str">
            <v>UN</v>
          </cell>
          <cell r="D2439">
            <v>28.4</v>
          </cell>
          <cell r="E2439">
            <v>15.07</v>
          </cell>
          <cell r="F2439">
            <v>43.47</v>
          </cell>
        </row>
        <row r="2440">
          <cell r="A2440" t="str">
            <v>40.02.080</v>
          </cell>
          <cell r="B2440" t="str">
            <v>Caixa de passagem em chapa, com tampa parafusada, 300 x 300 x 120 mm</v>
          </cell>
          <cell r="C2440" t="str">
            <v>UN</v>
          </cell>
          <cell r="D2440">
            <v>56.94</v>
          </cell>
          <cell r="E2440">
            <v>20.100000000000001</v>
          </cell>
          <cell r="F2440">
            <v>77.040000000000006</v>
          </cell>
        </row>
        <row r="2441">
          <cell r="A2441" t="str">
            <v>40.02.100</v>
          </cell>
          <cell r="B2441" t="str">
            <v>Caixa de passagem em chapa, com tampa parafusada, 400 x 400 x 150 mm</v>
          </cell>
          <cell r="C2441" t="str">
            <v>UN</v>
          </cell>
          <cell r="D2441">
            <v>136.47999999999999</v>
          </cell>
          <cell r="E2441">
            <v>20.100000000000001</v>
          </cell>
          <cell r="F2441">
            <v>156.58000000000001</v>
          </cell>
        </row>
        <row r="2442">
          <cell r="A2442" t="str">
            <v>40.02.120</v>
          </cell>
          <cell r="B2442" t="str">
            <v>Caixa de passagem em chapa, com tampa parafusada, 500 x 500 x 150 mm</v>
          </cell>
          <cell r="C2442" t="str">
            <v>UN</v>
          </cell>
          <cell r="D2442">
            <v>175.62</v>
          </cell>
          <cell r="E2442">
            <v>25.12</v>
          </cell>
          <cell r="F2442">
            <v>200.74</v>
          </cell>
        </row>
        <row r="2443">
          <cell r="A2443" t="str">
            <v>40.02.440</v>
          </cell>
          <cell r="B2443" t="str">
            <v>Caixa em alumínio fundido à prova de tempo, umidade, gases, vapores e pó, 150 x 150 x 150 mm</v>
          </cell>
          <cell r="C2443" t="str">
            <v>UN</v>
          </cell>
          <cell r="D2443">
            <v>169.71</v>
          </cell>
          <cell r="E2443">
            <v>15.07</v>
          </cell>
          <cell r="F2443">
            <v>184.78</v>
          </cell>
        </row>
        <row r="2444">
          <cell r="A2444" t="str">
            <v>40.02.450</v>
          </cell>
          <cell r="B2444" t="str">
            <v>Caixa em alumínio fundido à prova de tempo, umidade, gases, vapores e pó, 200 x 200 x 200 mm</v>
          </cell>
          <cell r="C2444" t="str">
            <v>UN</v>
          </cell>
          <cell r="D2444">
            <v>516.52</v>
          </cell>
          <cell r="E2444">
            <v>15.07</v>
          </cell>
          <cell r="F2444">
            <v>531.59</v>
          </cell>
        </row>
        <row r="2445">
          <cell r="A2445" t="str">
            <v>40.02.460</v>
          </cell>
          <cell r="B2445" t="str">
            <v>Caixa em alumínio fundido à prova de tempo, umidade, gases, vapores e pó, 240 x 240 x 150 mm</v>
          </cell>
          <cell r="C2445" t="str">
            <v>UN</v>
          </cell>
          <cell r="D2445">
            <v>783.95</v>
          </cell>
          <cell r="E2445">
            <v>15.07</v>
          </cell>
          <cell r="F2445">
            <v>799.02</v>
          </cell>
        </row>
        <row r="2446">
          <cell r="A2446" t="str">
            <v>40.02.470</v>
          </cell>
          <cell r="B2446" t="str">
            <v>Caixa em alumínio fundido à prova de tempo, umidade, gases, vapores e pó, 445 x 350 x 220 mm</v>
          </cell>
          <cell r="C2446" t="str">
            <v>UN</v>
          </cell>
          <cell r="D2446">
            <v>1594.08</v>
          </cell>
          <cell r="E2446">
            <v>20.100000000000001</v>
          </cell>
          <cell r="F2446">
            <v>1614.18</v>
          </cell>
        </row>
        <row r="2447">
          <cell r="A2447" t="str">
            <v>40.02.600</v>
          </cell>
          <cell r="B2447" t="str">
            <v>Caixa de passagem em alumínio fundido à prova de tempo, 100 x 100 mm</v>
          </cell>
          <cell r="C2447" t="str">
            <v>UN</v>
          </cell>
          <cell r="D2447">
            <v>24.13</v>
          </cell>
          <cell r="E2447">
            <v>15.07</v>
          </cell>
          <cell r="F2447">
            <v>39.200000000000003</v>
          </cell>
        </row>
        <row r="2448">
          <cell r="A2448" t="str">
            <v>40.02.610</v>
          </cell>
          <cell r="B2448" t="str">
            <v>Caixa de passagem em alumínio fundido à prova de tempo, 200 x 200 mm</v>
          </cell>
          <cell r="C2448" t="str">
            <v>UN</v>
          </cell>
          <cell r="D2448">
            <v>75.22</v>
          </cell>
          <cell r="E2448">
            <v>15.07</v>
          </cell>
          <cell r="F2448">
            <v>90.29</v>
          </cell>
        </row>
        <row r="2449">
          <cell r="A2449" t="str">
            <v>40.02.620</v>
          </cell>
          <cell r="B2449" t="str">
            <v>Caixa de passagem em alumínio fundido à prova de tempo, 300 x 300 mm</v>
          </cell>
          <cell r="C2449" t="str">
            <v>UN</v>
          </cell>
          <cell r="D2449">
            <v>191.4</v>
          </cell>
          <cell r="E2449">
            <v>20.100000000000001</v>
          </cell>
          <cell r="F2449">
            <v>211.5</v>
          </cell>
        </row>
        <row r="2450">
          <cell r="A2450" t="str">
            <v>40.04</v>
          </cell>
          <cell r="B2450" t="str">
            <v>Tomadas</v>
          </cell>
        </row>
        <row r="2451">
          <cell r="A2451" t="str">
            <v>40.04.080</v>
          </cell>
          <cell r="B2451" t="str">
            <v>Tomada para telefone 4P, padrão TELEBRÁS, com placa</v>
          </cell>
          <cell r="C2451" t="str">
            <v>CJ</v>
          </cell>
          <cell r="D2451">
            <v>26.67</v>
          </cell>
          <cell r="E2451">
            <v>15.07</v>
          </cell>
          <cell r="F2451">
            <v>41.74</v>
          </cell>
        </row>
        <row r="2452">
          <cell r="A2452" t="str">
            <v>40.04.090</v>
          </cell>
          <cell r="B2452" t="str">
            <v>Tomada RJ 11 para telefone, sem placa</v>
          </cell>
          <cell r="C2452" t="str">
            <v>UN</v>
          </cell>
          <cell r="D2452">
            <v>29.07</v>
          </cell>
          <cell r="E2452">
            <v>15.07</v>
          </cell>
          <cell r="F2452">
            <v>44.14</v>
          </cell>
        </row>
        <row r="2453">
          <cell r="A2453" t="str">
            <v>40.04.096</v>
          </cell>
          <cell r="B2453" t="str">
            <v>Tomada RJ 45 para rede de dados, com placa</v>
          </cell>
          <cell r="C2453" t="str">
            <v>UN</v>
          </cell>
          <cell r="D2453">
            <v>64.84</v>
          </cell>
          <cell r="E2453">
            <v>15.07</v>
          </cell>
          <cell r="F2453">
            <v>79.91</v>
          </cell>
        </row>
        <row r="2454">
          <cell r="A2454" t="str">
            <v>40.04.140</v>
          </cell>
          <cell r="B2454" t="str">
            <v>Tomada 3P+T de 32 A, blindada industrial de sobrepor negativa</v>
          </cell>
          <cell r="C2454" t="str">
            <v>CJ</v>
          </cell>
          <cell r="D2454">
            <v>263.91000000000003</v>
          </cell>
          <cell r="E2454">
            <v>15.07</v>
          </cell>
          <cell r="F2454">
            <v>278.98</v>
          </cell>
        </row>
        <row r="2455">
          <cell r="A2455" t="str">
            <v>40.04.146</v>
          </cell>
          <cell r="B2455" t="str">
            <v>Tomada 3P+T de 63 A, blindada industrial de embutir</v>
          </cell>
          <cell r="C2455" t="str">
            <v>CJ</v>
          </cell>
          <cell r="D2455">
            <v>271.85000000000002</v>
          </cell>
          <cell r="E2455">
            <v>15.07</v>
          </cell>
          <cell r="F2455">
            <v>286.92</v>
          </cell>
        </row>
        <row r="2456">
          <cell r="A2456" t="str">
            <v>40.04.230</v>
          </cell>
          <cell r="B2456" t="str">
            <v>Tomada de canaleta/perfilado universal 2P+T, com caixa e tampa</v>
          </cell>
          <cell r="C2456" t="str">
            <v>CJ</v>
          </cell>
          <cell r="D2456">
            <v>17.98</v>
          </cell>
          <cell r="E2456">
            <v>15.07</v>
          </cell>
          <cell r="F2456">
            <v>33.049999999999997</v>
          </cell>
        </row>
        <row r="2457">
          <cell r="A2457" t="str">
            <v>40.04.340</v>
          </cell>
          <cell r="B2457" t="str">
            <v>Plugue e tomada 2P+T de 16 A de sobrepor - 380 / 440 V</v>
          </cell>
          <cell r="C2457" t="str">
            <v>CJ</v>
          </cell>
          <cell r="D2457">
            <v>334.8</v>
          </cell>
          <cell r="E2457">
            <v>15.07</v>
          </cell>
          <cell r="F2457">
            <v>349.87</v>
          </cell>
        </row>
        <row r="2458">
          <cell r="A2458" t="str">
            <v>40.04.390</v>
          </cell>
          <cell r="B2458" t="str">
            <v>Tomada de energia quadrada com rabicho de 10 A - 250 V , para instalação em painel / rodapé / caixa de tomadas</v>
          </cell>
          <cell r="C2458" t="str">
            <v>UN</v>
          </cell>
          <cell r="D2458">
            <v>23.98</v>
          </cell>
          <cell r="E2458">
            <v>15.07</v>
          </cell>
          <cell r="F2458">
            <v>39.049999999999997</v>
          </cell>
        </row>
        <row r="2459">
          <cell r="A2459" t="str">
            <v>40.04.450</v>
          </cell>
          <cell r="B2459" t="str">
            <v>Tomada 2P+T de 10 A - 250 V, completa</v>
          </cell>
          <cell r="C2459" t="str">
            <v>CJ</v>
          </cell>
          <cell r="D2459">
            <v>12.43</v>
          </cell>
          <cell r="E2459">
            <v>15.07</v>
          </cell>
          <cell r="F2459">
            <v>27.5</v>
          </cell>
        </row>
        <row r="2460">
          <cell r="A2460" t="str">
            <v>40.04.460</v>
          </cell>
          <cell r="B2460" t="str">
            <v>Tomada 2P+T de 20 A - 250 V, completa</v>
          </cell>
          <cell r="C2460" t="str">
            <v>CJ</v>
          </cell>
          <cell r="D2460">
            <v>13.92</v>
          </cell>
          <cell r="E2460">
            <v>15.07</v>
          </cell>
          <cell r="F2460">
            <v>28.99</v>
          </cell>
        </row>
        <row r="2461">
          <cell r="A2461" t="str">
            <v>40.04.470</v>
          </cell>
          <cell r="B2461" t="str">
            <v>Conjunto 2 tomadas 2P+T de 10 A, completo</v>
          </cell>
          <cell r="C2461" t="str">
            <v>CJ</v>
          </cell>
          <cell r="D2461">
            <v>32.9</v>
          </cell>
          <cell r="E2461">
            <v>15.07</v>
          </cell>
          <cell r="F2461">
            <v>47.97</v>
          </cell>
        </row>
        <row r="2462">
          <cell r="A2462" t="str">
            <v>40.04.480</v>
          </cell>
          <cell r="B2462" t="str">
            <v>Conjunto 1 interruptor simples e 1 tomada 2P+T de 10 A, completo</v>
          </cell>
          <cell r="C2462" t="str">
            <v>CJ</v>
          </cell>
          <cell r="D2462">
            <v>27.87</v>
          </cell>
          <cell r="E2462">
            <v>15.07</v>
          </cell>
          <cell r="F2462">
            <v>42.94</v>
          </cell>
        </row>
        <row r="2463">
          <cell r="A2463" t="str">
            <v>40.04.490</v>
          </cell>
          <cell r="B2463" t="str">
            <v>Conjunto 2 interruptores simples e 1 tomada 2P+T de 10 A, completo</v>
          </cell>
          <cell r="C2463" t="str">
            <v>CJ</v>
          </cell>
          <cell r="D2463">
            <v>24.34</v>
          </cell>
          <cell r="E2463">
            <v>15.07</v>
          </cell>
          <cell r="F2463">
            <v>39.409999999999997</v>
          </cell>
        </row>
        <row r="2464">
          <cell r="A2464" t="str">
            <v>40.04.492</v>
          </cell>
          <cell r="B2464" t="str">
            <v>Conjunto 4´ x 4´ de 1 interruptor simples, 1 tomada universal e 1 tomada de 3 polos</v>
          </cell>
          <cell r="C2464" t="str">
            <v>CJ</v>
          </cell>
          <cell r="D2464">
            <v>38.04</v>
          </cell>
          <cell r="E2464">
            <v>18.59</v>
          </cell>
          <cell r="F2464">
            <v>56.63</v>
          </cell>
        </row>
        <row r="2465">
          <cell r="A2465" t="str">
            <v>40.05</v>
          </cell>
          <cell r="B2465" t="str">
            <v>Interruptores e minuterias</v>
          </cell>
        </row>
        <row r="2466">
          <cell r="A2466" t="str">
            <v>40.05.020</v>
          </cell>
          <cell r="B2466" t="str">
            <v>Interruptor com 1 tecla simples e placa</v>
          </cell>
          <cell r="C2466" t="str">
            <v>CJ</v>
          </cell>
          <cell r="D2466">
            <v>14.05</v>
          </cell>
          <cell r="E2466">
            <v>17.079999999999998</v>
          </cell>
          <cell r="F2466">
            <v>31.13</v>
          </cell>
        </row>
        <row r="2467">
          <cell r="A2467" t="str">
            <v>40.05.040</v>
          </cell>
          <cell r="B2467" t="str">
            <v>Interruptor com 2 teclas simples e placa</v>
          </cell>
          <cell r="C2467" t="str">
            <v>CJ</v>
          </cell>
          <cell r="D2467">
            <v>17.73</v>
          </cell>
          <cell r="E2467">
            <v>17.579999999999998</v>
          </cell>
          <cell r="F2467">
            <v>35.31</v>
          </cell>
        </row>
        <row r="2468">
          <cell r="A2468" t="str">
            <v>40.05.060</v>
          </cell>
          <cell r="B2468" t="str">
            <v>Interruptor com 3 teclas simples e placa</v>
          </cell>
          <cell r="C2468" t="str">
            <v>CJ</v>
          </cell>
          <cell r="D2468">
            <v>26.86</v>
          </cell>
          <cell r="E2468">
            <v>25.12</v>
          </cell>
          <cell r="F2468">
            <v>51.98</v>
          </cell>
        </row>
        <row r="2469">
          <cell r="A2469" t="str">
            <v>40.05.080</v>
          </cell>
          <cell r="B2469" t="str">
            <v>Interruptor com 1 tecla paralelo e placa</v>
          </cell>
          <cell r="C2469" t="str">
            <v>CJ</v>
          </cell>
          <cell r="D2469">
            <v>13.77</v>
          </cell>
          <cell r="E2469">
            <v>13.57</v>
          </cell>
          <cell r="F2469">
            <v>27.34</v>
          </cell>
        </row>
        <row r="2470">
          <cell r="A2470" t="str">
            <v>40.05.100</v>
          </cell>
          <cell r="B2470" t="str">
            <v>Interruptor com 2 teclas paralelo e placa</v>
          </cell>
          <cell r="C2470" t="str">
            <v>CJ</v>
          </cell>
          <cell r="D2470">
            <v>13.47</v>
          </cell>
          <cell r="E2470">
            <v>22.61</v>
          </cell>
          <cell r="F2470">
            <v>36.08</v>
          </cell>
        </row>
        <row r="2471">
          <cell r="A2471" t="str">
            <v>40.05.120</v>
          </cell>
          <cell r="B2471" t="str">
            <v>Interruptor com 2 teclas, 1 simples, 1 paralelo e placa</v>
          </cell>
          <cell r="C2471" t="str">
            <v>CJ</v>
          </cell>
          <cell r="D2471">
            <v>17</v>
          </cell>
          <cell r="E2471">
            <v>19.09</v>
          </cell>
          <cell r="F2471">
            <v>36.090000000000003</v>
          </cell>
        </row>
        <row r="2472">
          <cell r="A2472" t="str">
            <v>40.05.140</v>
          </cell>
          <cell r="B2472" t="str">
            <v>Interruptor com 3 teclas, 2 simples, 1 paralelo e placa</v>
          </cell>
          <cell r="C2472" t="str">
            <v>CJ</v>
          </cell>
          <cell r="D2472">
            <v>12.41</v>
          </cell>
          <cell r="E2472">
            <v>22.61</v>
          </cell>
          <cell r="F2472">
            <v>35.020000000000003</v>
          </cell>
        </row>
        <row r="2473">
          <cell r="A2473" t="str">
            <v>40.05.160</v>
          </cell>
          <cell r="B2473" t="str">
            <v>Interruptor com 3 teclas, 1 simples, 2 paralelo e placa</v>
          </cell>
          <cell r="C2473" t="str">
            <v>CJ</v>
          </cell>
          <cell r="D2473">
            <v>19.91</v>
          </cell>
          <cell r="E2473">
            <v>25.12</v>
          </cell>
          <cell r="F2473">
            <v>45.03</v>
          </cell>
        </row>
        <row r="2474">
          <cell r="A2474" t="str">
            <v>40.05.170</v>
          </cell>
          <cell r="B2474" t="str">
            <v>Interruptor bipolar paralelo, 1 tecla dupla e placa</v>
          </cell>
          <cell r="C2474" t="str">
            <v>CJ</v>
          </cell>
          <cell r="D2474">
            <v>52.18</v>
          </cell>
          <cell r="E2474">
            <v>17.579999999999998</v>
          </cell>
          <cell r="F2474">
            <v>69.760000000000005</v>
          </cell>
        </row>
        <row r="2475">
          <cell r="A2475" t="str">
            <v>40.05.180</v>
          </cell>
          <cell r="B2475" t="str">
            <v>Interruptor bipolar simples, 1 tecla dupla e placa</v>
          </cell>
          <cell r="C2475" t="str">
            <v>CJ</v>
          </cell>
          <cell r="D2475">
            <v>42.34</v>
          </cell>
          <cell r="E2475">
            <v>17.579999999999998</v>
          </cell>
          <cell r="F2475">
            <v>59.92</v>
          </cell>
        </row>
        <row r="2476">
          <cell r="A2476" t="str">
            <v>40.05.320</v>
          </cell>
          <cell r="B2476" t="str">
            <v>Pulsador 2 A - 250 V, para minuteria com placa</v>
          </cell>
          <cell r="C2476" t="str">
            <v>CJ</v>
          </cell>
          <cell r="D2476">
            <v>18.57</v>
          </cell>
          <cell r="E2476">
            <v>12.56</v>
          </cell>
          <cell r="F2476">
            <v>31.13</v>
          </cell>
        </row>
        <row r="2477">
          <cell r="A2477" t="str">
            <v>40.05.330</v>
          </cell>
          <cell r="B2477" t="str">
            <v>Variador de luminosidade rotativo até 600 W / 220 V, com placa</v>
          </cell>
          <cell r="C2477" t="str">
            <v>CJ</v>
          </cell>
          <cell r="D2477">
            <v>55.89</v>
          </cell>
          <cell r="E2477">
            <v>19.09</v>
          </cell>
          <cell r="F2477">
            <v>74.98</v>
          </cell>
        </row>
        <row r="2478">
          <cell r="A2478" t="str">
            <v>40.05.340</v>
          </cell>
          <cell r="B2478" t="str">
            <v>Sensor de presença para teto, com fotocélula, para lâmpada qualquer</v>
          </cell>
          <cell r="C2478" t="str">
            <v>UN</v>
          </cell>
          <cell r="D2478">
            <v>35.369999999999997</v>
          </cell>
          <cell r="E2478">
            <v>15.07</v>
          </cell>
          <cell r="F2478">
            <v>50.44</v>
          </cell>
        </row>
        <row r="2479">
          <cell r="A2479" t="str">
            <v>40.05.350</v>
          </cell>
          <cell r="B2479" t="str">
            <v>Sensor de presença infravermelho passivo e microondas, alcance de 12 m - sem fio</v>
          </cell>
          <cell r="C2479" t="str">
            <v>UN</v>
          </cell>
          <cell r="D2479">
            <v>96.46</v>
          </cell>
          <cell r="E2479">
            <v>25.12</v>
          </cell>
          <cell r="F2479">
            <v>121.58</v>
          </cell>
        </row>
        <row r="2480">
          <cell r="A2480" t="str">
            <v>40.06</v>
          </cell>
          <cell r="B2480" t="str">
            <v>Conduletes</v>
          </cell>
        </row>
        <row r="2481">
          <cell r="A2481" t="str">
            <v>40.06.040</v>
          </cell>
          <cell r="B2481" t="str">
            <v>Condulete metálico de 3/4´</v>
          </cell>
          <cell r="C2481" t="str">
            <v>CJ</v>
          </cell>
          <cell r="D2481">
            <v>13.86</v>
          </cell>
          <cell r="E2481">
            <v>25.12</v>
          </cell>
          <cell r="F2481">
            <v>38.979999999999997</v>
          </cell>
        </row>
        <row r="2482">
          <cell r="A2482" t="str">
            <v>40.06.060</v>
          </cell>
          <cell r="B2482" t="str">
            <v>Condulete metálico de 1´</v>
          </cell>
          <cell r="C2482" t="str">
            <v>CJ</v>
          </cell>
          <cell r="D2482">
            <v>20.94</v>
          </cell>
          <cell r="E2482">
            <v>25.12</v>
          </cell>
          <cell r="F2482">
            <v>46.06</v>
          </cell>
        </row>
        <row r="2483">
          <cell r="A2483" t="str">
            <v>40.06.080</v>
          </cell>
          <cell r="B2483" t="str">
            <v>Condulete metálico de 1 1/4´</v>
          </cell>
          <cell r="C2483" t="str">
            <v>CJ</v>
          </cell>
          <cell r="D2483">
            <v>44.45</v>
          </cell>
          <cell r="E2483">
            <v>25.12</v>
          </cell>
          <cell r="F2483">
            <v>69.569999999999993</v>
          </cell>
        </row>
        <row r="2484">
          <cell r="A2484" t="str">
            <v>40.06.100</v>
          </cell>
          <cell r="B2484" t="str">
            <v>Condulete metálico de 1 1/2´</v>
          </cell>
          <cell r="C2484" t="str">
            <v>CJ</v>
          </cell>
          <cell r="D2484">
            <v>52.91</v>
          </cell>
          <cell r="E2484">
            <v>25.12</v>
          </cell>
          <cell r="F2484">
            <v>78.03</v>
          </cell>
        </row>
        <row r="2485">
          <cell r="A2485" t="str">
            <v>40.06.120</v>
          </cell>
          <cell r="B2485" t="str">
            <v>Condulete metálico de 2´</v>
          </cell>
          <cell r="C2485" t="str">
            <v>CJ</v>
          </cell>
          <cell r="D2485">
            <v>79.33</v>
          </cell>
          <cell r="E2485">
            <v>25.12</v>
          </cell>
          <cell r="F2485">
            <v>104.45</v>
          </cell>
        </row>
        <row r="2486">
          <cell r="A2486" t="str">
            <v>40.06.140</v>
          </cell>
          <cell r="B2486" t="str">
            <v>Condulete metálico de 2 1/2´</v>
          </cell>
          <cell r="C2486" t="str">
            <v>CJ</v>
          </cell>
          <cell r="D2486">
            <v>204.6</v>
          </cell>
          <cell r="E2486">
            <v>25.12</v>
          </cell>
          <cell r="F2486">
            <v>229.72</v>
          </cell>
        </row>
        <row r="2487">
          <cell r="A2487" t="str">
            <v>40.06.160</v>
          </cell>
          <cell r="B2487" t="str">
            <v>Condulete metálico de 3´</v>
          </cell>
          <cell r="C2487" t="str">
            <v>CJ</v>
          </cell>
          <cell r="D2487">
            <v>262.14</v>
          </cell>
          <cell r="E2487">
            <v>25.12</v>
          </cell>
          <cell r="F2487">
            <v>287.26</v>
          </cell>
        </row>
        <row r="2488">
          <cell r="A2488" t="str">
            <v>40.06.170</v>
          </cell>
          <cell r="B2488" t="str">
            <v>Condulete metálico de 4´</v>
          </cell>
          <cell r="C2488" t="str">
            <v>CJ</v>
          </cell>
          <cell r="D2488">
            <v>371.55</v>
          </cell>
          <cell r="E2488">
            <v>25.12</v>
          </cell>
          <cell r="F2488">
            <v>396.67</v>
          </cell>
        </row>
        <row r="2489">
          <cell r="A2489" t="str">
            <v>40.06.510</v>
          </cell>
          <cell r="B2489" t="str">
            <v>Condulete em PVC de 1´ - com tampa</v>
          </cell>
          <cell r="C2489" t="str">
            <v>CJ</v>
          </cell>
          <cell r="D2489">
            <v>18.48</v>
          </cell>
          <cell r="E2489">
            <v>25.12</v>
          </cell>
          <cell r="F2489">
            <v>43.6</v>
          </cell>
        </row>
        <row r="2490">
          <cell r="A2490" t="str">
            <v>40.07</v>
          </cell>
          <cell r="B2490" t="str">
            <v>Caixa de passagem em PVC</v>
          </cell>
        </row>
        <row r="2491">
          <cell r="A2491" t="str">
            <v>40.07.010</v>
          </cell>
          <cell r="B2491" t="str">
            <v>Caixa em PVC de 4´ x 2´</v>
          </cell>
          <cell r="C2491" t="str">
            <v>UN</v>
          </cell>
          <cell r="D2491">
            <v>3.31</v>
          </cell>
          <cell r="E2491">
            <v>12.56</v>
          </cell>
          <cell r="F2491">
            <v>15.87</v>
          </cell>
        </row>
        <row r="2492">
          <cell r="A2492" t="str">
            <v>40.07.020</v>
          </cell>
          <cell r="B2492" t="str">
            <v>Caixa em PVC de 4´ x 4´</v>
          </cell>
          <cell r="C2492" t="str">
            <v>UN</v>
          </cell>
          <cell r="D2492">
            <v>6.39</v>
          </cell>
          <cell r="E2492">
            <v>12.56</v>
          </cell>
          <cell r="F2492">
            <v>18.95</v>
          </cell>
        </row>
        <row r="2493">
          <cell r="A2493" t="str">
            <v>40.07.040</v>
          </cell>
          <cell r="B2493" t="str">
            <v>Caixa em PVC octogonal de 4´ x 4´</v>
          </cell>
          <cell r="C2493" t="str">
            <v>UN</v>
          </cell>
          <cell r="D2493">
            <v>6.86</v>
          </cell>
          <cell r="E2493">
            <v>12.56</v>
          </cell>
          <cell r="F2493">
            <v>19.420000000000002</v>
          </cell>
        </row>
        <row r="2494">
          <cell r="A2494" t="str">
            <v>40.10</v>
          </cell>
          <cell r="B2494" t="str">
            <v>Contator</v>
          </cell>
        </row>
        <row r="2495">
          <cell r="A2495" t="str">
            <v>40.10.016</v>
          </cell>
          <cell r="B2495" t="str">
            <v>Contator de potência 12 A - 1na+1nf</v>
          </cell>
          <cell r="C2495" t="str">
            <v>UN</v>
          </cell>
          <cell r="D2495">
            <v>276.23</v>
          </cell>
          <cell r="E2495">
            <v>25.12</v>
          </cell>
          <cell r="F2495">
            <v>301.35000000000002</v>
          </cell>
        </row>
        <row r="2496">
          <cell r="A2496" t="str">
            <v>40.10.020</v>
          </cell>
          <cell r="B2496" t="str">
            <v>Contator de potência 9 A - 2na+2nf</v>
          </cell>
          <cell r="C2496" t="str">
            <v>UN</v>
          </cell>
          <cell r="D2496">
            <v>286.08999999999997</v>
          </cell>
          <cell r="E2496">
            <v>25.12</v>
          </cell>
          <cell r="F2496">
            <v>311.20999999999998</v>
          </cell>
        </row>
        <row r="2497">
          <cell r="A2497" t="str">
            <v>40.10.040</v>
          </cell>
          <cell r="B2497" t="str">
            <v>Contator de potência 12 A - 2na+2nf</v>
          </cell>
          <cell r="C2497" t="str">
            <v>UN</v>
          </cell>
          <cell r="D2497">
            <v>333.63</v>
          </cell>
          <cell r="E2497">
            <v>25.12</v>
          </cell>
          <cell r="F2497">
            <v>358.75</v>
          </cell>
        </row>
        <row r="2498">
          <cell r="A2498" t="str">
            <v>40.10.060</v>
          </cell>
          <cell r="B2498" t="str">
            <v>Contator de potência 16 A - 2na+2nf</v>
          </cell>
          <cell r="C2498" t="str">
            <v>UN</v>
          </cell>
          <cell r="D2498">
            <v>197.99</v>
          </cell>
          <cell r="E2498">
            <v>25.12</v>
          </cell>
          <cell r="F2498">
            <v>223.11</v>
          </cell>
        </row>
        <row r="2499">
          <cell r="A2499" t="str">
            <v>40.10.080</v>
          </cell>
          <cell r="B2499" t="str">
            <v>Contator de potência 22 A/25 A - 2na+2nf</v>
          </cell>
          <cell r="C2499" t="str">
            <v>UN</v>
          </cell>
          <cell r="D2499">
            <v>406.03</v>
          </cell>
          <cell r="E2499">
            <v>25.12</v>
          </cell>
          <cell r="F2499">
            <v>431.15</v>
          </cell>
        </row>
        <row r="2500">
          <cell r="A2500" t="str">
            <v>40.10.100</v>
          </cell>
          <cell r="B2500" t="str">
            <v>Contator de potência 32 A - 2na+2nf</v>
          </cell>
          <cell r="C2500" t="str">
            <v>UN</v>
          </cell>
          <cell r="D2500">
            <v>583.85</v>
          </cell>
          <cell r="E2500">
            <v>25.12</v>
          </cell>
          <cell r="F2500">
            <v>608.97</v>
          </cell>
        </row>
        <row r="2501">
          <cell r="A2501" t="str">
            <v>40.10.106</v>
          </cell>
          <cell r="B2501" t="str">
            <v>Contator de potência 38 A/40 A - 2na+2nf</v>
          </cell>
          <cell r="C2501" t="str">
            <v>UN</v>
          </cell>
          <cell r="D2501">
            <v>802.32</v>
          </cell>
          <cell r="E2501">
            <v>25.12</v>
          </cell>
          <cell r="F2501">
            <v>827.44</v>
          </cell>
        </row>
        <row r="2502">
          <cell r="A2502" t="str">
            <v>40.10.110</v>
          </cell>
          <cell r="B2502" t="str">
            <v>Contator de potência 50 A - 2na+2nf</v>
          </cell>
          <cell r="C2502" t="str">
            <v>UN</v>
          </cell>
          <cell r="D2502">
            <v>1130.99</v>
          </cell>
          <cell r="E2502">
            <v>25.12</v>
          </cell>
          <cell r="F2502">
            <v>1156.1099999999999</v>
          </cell>
        </row>
        <row r="2503">
          <cell r="A2503" t="str">
            <v>40.10.132</v>
          </cell>
          <cell r="B2503" t="str">
            <v>Contator de potência 65 A - 2na+2nf</v>
          </cell>
          <cell r="C2503" t="str">
            <v>UN</v>
          </cell>
          <cell r="D2503">
            <v>1640.3</v>
          </cell>
          <cell r="E2503">
            <v>25.12</v>
          </cell>
          <cell r="F2503">
            <v>1665.42</v>
          </cell>
        </row>
        <row r="2504">
          <cell r="A2504" t="str">
            <v>40.10.136</v>
          </cell>
          <cell r="B2504" t="str">
            <v>Contator de potência 110 A - 2na+2nf</v>
          </cell>
          <cell r="C2504" t="str">
            <v>UN</v>
          </cell>
          <cell r="D2504">
            <v>3561.99</v>
          </cell>
          <cell r="E2504">
            <v>25.12</v>
          </cell>
          <cell r="F2504">
            <v>3587.11</v>
          </cell>
        </row>
        <row r="2505">
          <cell r="A2505" t="str">
            <v>40.10.140</v>
          </cell>
          <cell r="B2505" t="str">
            <v>Contator de potência 150 A - 2na+2nf</v>
          </cell>
          <cell r="C2505" t="str">
            <v>UN</v>
          </cell>
          <cell r="D2505">
            <v>2173.5100000000002</v>
          </cell>
          <cell r="E2505">
            <v>25.12</v>
          </cell>
          <cell r="F2505">
            <v>2198.63</v>
          </cell>
        </row>
        <row r="2506">
          <cell r="A2506" t="str">
            <v>40.10.150</v>
          </cell>
          <cell r="B2506" t="str">
            <v>Contator de potência 220 A - 2na+2nf</v>
          </cell>
          <cell r="C2506" t="str">
            <v>UN</v>
          </cell>
          <cell r="D2506">
            <v>5604.75</v>
          </cell>
          <cell r="E2506">
            <v>25.12</v>
          </cell>
          <cell r="F2506">
            <v>5629.87</v>
          </cell>
        </row>
        <row r="2507">
          <cell r="A2507" t="str">
            <v>40.10.500</v>
          </cell>
          <cell r="B2507" t="str">
            <v>Minicontator auxiliar - 4na</v>
          </cell>
          <cell r="C2507" t="str">
            <v>UN</v>
          </cell>
          <cell r="D2507">
            <v>73.55</v>
          </cell>
          <cell r="E2507">
            <v>25.12</v>
          </cell>
          <cell r="F2507">
            <v>98.67</v>
          </cell>
        </row>
        <row r="2508">
          <cell r="A2508" t="str">
            <v>40.10.510</v>
          </cell>
          <cell r="B2508" t="str">
            <v>Contator auxiliar - 2na+2nf</v>
          </cell>
          <cell r="C2508" t="str">
            <v>UN</v>
          </cell>
          <cell r="D2508">
            <v>113.27</v>
          </cell>
          <cell r="E2508">
            <v>25.12</v>
          </cell>
          <cell r="F2508">
            <v>138.38999999999999</v>
          </cell>
        </row>
        <row r="2509">
          <cell r="A2509" t="str">
            <v>40.10.520</v>
          </cell>
          <cell r="B2509" t="str">
            <v>Contator auxiliar - 4na+4nf</v>
          </cell>
          <cell r="C2509" t="str">
            <v>UN</v>
          </cell>
          <cell r="D2509">
            <v>146.63999999999999</v>
          </cell>
          <cell r="E2509">
            <v>25.12</v>
          </cell>
          <cell r="F2509">
            <v>171.76</v>
          </cell>
        </row>
        <row r="2510">
          <cell r="A2510" t="str">
            <v>40.11</v>
          </cell>
          <cell r="B2510" t="str">
            <v>Rele</v>
          </cell>
        </row>
        <row r="2511">
          <cell r="A2511" t="str">
            <v>40.11.010</v>
          </cell>
          <cell r="B2511" t="str">
            <v>Relé fotoelétrico 50/60 Hz, 110/220 V, 1200 VA, completo</v>
          </cell>
          <cell r="C2511" t="str">
            <v>UN</v>
          </cell>
          <cell r="D2511">
            <v>77.47</v>
          </cell>
          <cell r="E2511">
            <v>22.61</v>
          </cell>
          <cell r="F2511">
            <v>100.08</v>
          </cell>
        </row>
        <row r="2512">
          <cell r="A2512" t="str">
            <v>40.11.020</v>
          </cell>
          <cell r="B2512" t="str">
            <v>Relé bimetálico de sobrecarga para acoplamento direto, faixas de ajuste de 9/12 A</v>
          </cell>
          <cell r="C2512" t="str">
            <v>UN</v>
          </cell>
          <cell r="D2512">
            <v>266.73</v>
          </cell>
          <cell r="E2512">
            <v>25.12</v>
          </cell>
          <cell r="F2512">
            <v>291.85000000000002</v>
          </cell>
        </row>
        <row r="2513">
          <cell r="A2513" t="str">
            <v>40.11.030</v>
          </cell>
          <cell r="B2513" t="str">
            <v>Relé bimetálico de sobrecarga para acoplamento direto, faixas de ajuste de 20/32 A até 50/63 A</v>
          </cell>
          <cell r="C2513" t="str">
            <v>UN</v>
          </cell>
          <cell r="D2513">
            <v>471.56</v>
          </cell>
          <cell r="E2513">
            <v>25.12</v>
          </cell>
          <cell r="F2513">
            <v>496.68</v>
          </cell>
        </row>
        <row r="2514">
          <cell r="A2514" t="str">
            <v>40.11.050</v>
          </cell>
          <cell r="B2514" t="str">
            <v>Relé bimetálico de sobrecarga para acoplamento direto, faixas de ajuste 0,4/0,63 A até 16/25 A</v>
          </cell>
          <cell r="C2514" t="str">
            <v>UN</v>
          </cell>
          <cell r="D2514">
            <v>356.96</v>
          </cell>
          <cell r="E2514">
            <v>25.12</v>
          </cell>
          <cell r="F2514">
            <v>382.08</v>
          </cell>
        </row>
        <row r="2515">
          <cell r="A2515" t="str">
            <v>40.11.060</v>
          </cell>
          <cell r="B2515" t="str">
            <v>Relé de tempo eletrônico de 0,6 até 6 s - 220V - 50/60 Hz</v>
          </cell>
          <cell r="C2515" t="str">
            <v>UN</v>
          </cell>
          <cell r="D2515">
            <v>99.6</v>
          </cell>
          <cell r="E2515">
            <v>50.24</v>
          </cell>
          <cell r="F2515">
            <v>149.84</v>
          </cell>
        </row>
        <row r="2516">
          <cell r="A2516" t="str">
            <v>40.11.070</v>
          </cell>
          <cell r="B2516" t="str">
            <v>Relé supervisor trifásico contra falta de fase, inversão de fase e mínima tensão</v>
          </cell>
          <cell r="C2516" t="str">
            <v>UN</v>
          </cell>
          <cell r="D2516">
            <v>4272.33</v>
          </cell>
          <cell r="E2516">
            <v>50.24</v>
          </cell>
          <cell r="F2516">
            <v>4322.57</v>
          </cell>
        </row>
        <row r="2517">
          <cell r="A2517" t="str">
            <v>40.11.120</v>
          </cell>
          <cell r="B2517" t="str">
            <v>Relé de tempo eletrônico de 1,5 até 15 minutos - 110V/220V - 50/60Hz</v>
          </cell>
          <cell r="C2517" t="str">
            <v>UN</v>
          </cell>
          <cell r="D2517">
            <v>102.2</v>
          </cell>
          <cell r="E2517">
            <v>50.24</v>
          </cell>
          <cell r="F2517">
            <v>152.44</v>
          </cell>
        </row>
        <row r="2518">
          <cell r="A2518" t="str">
            <v>40.11.230</v>
          </cell>
          <cell r="B2518" t="str">
            <v>Relé de sobrecarga eletrônico para acoplamento direto, faixa de ajuste de 55 A até 250 A</v>
          </cell>
          <cell r="C2518" t="str">
            <v>UN</v>
          </cell>
          <cell r="D2518">
            <v>2900.1</v>
          </cell>
          <cell r="E2518">
            <v>25.12</v>
          </cell>
          <cell r="F2518">
            <v>2925.22</v>
          </cell>
        </row>
        <row r="2519">
          <cell r="A2519" t="str">
            <v>40.11.240</v>
          </cell>
          <cell r="B2519" t="str">
            <v>Relé de tempo eletrônico de 3 até 30s - 220V - 50/60Hz</v>
          </cell>
          <cell r="C2519" t="str">
            <v>UN</v>
          </cell>
          <cell r="D2519">
            <v>123.14</v>
          </cell>
          <cell r="E2519">
            <v>50.24</v>
          </cell>
          <cell r="F2519">
            <v>173.38</v>
          </cell>
        </row>
        <row r="2520">
          <cell r="A2520" t="str">
            <v>40.11.250</v>
          </cell>
          <cell r="B2520" t="str">
            <v>Relé de impulso bipolar, 16 A, 250 V CA</v>
          </cell>
          <cell r="C2520" t="str">
            <v>UN</v>
          </cell>
          <cell r="D2520">
            <v>281.02</v>
          </cell>
          <cell r="E2520">
            <v>30.14</v>
          </cell>
          <cell r="F2520">
            <v>311.16000000000003</v>
          </cell>
        </row>
        <row r="2521">
          <cell r="A2521" t="str">
            <v>40.12</v>
          </cell>
          <cell r="B2521" t="str">
            <v>Chave comutadora e seletora</v>
          </cell>
        </row>
        <row r="2522">
          <cell r="A2522" t="str">
            <v>40.12.020</v>
          </cell>
          <cell r="B2522" t="str">
            <v>Chave comutadora/seletora com 1 polo e 3 posições para 63 A</v>
          </cell>
          <cell r="C2522" t="str">
            <v>UN</v>
          </cell>
          <cell r="D2522">
            <v>647.72</v>
          </cell>
          <cell r="E2522">
            <v>20.100000000000001</v>
          </cell>
          <cell r="F2522">
            <v>667.82</v>
          </cell>
        </row>
        <row r="2523">
          <cell r="A2523" t="str">
            <v>40.12.030</v>
          </cell>
          <cell r="B2523" t="str">
            <v>Chave comutadora/seletora com 1 polo e 3 posições para 25 A</v>
          </cell>
          <cell r="C2523" t="str">
            <v>UN</v>
          </cell>
          <cell r="D2523">
            <v>324.48</v>
          </cell>
          <cell r="E2523">
            <v>20.100000000000001</v>
          </cell>
          <cell r="F2523">
            <v>344.58</v>
          </cell>
        </row>
        <row r="2524">
          <cell r="A2524" t="str">
            <v>40.12.200</v>
          </cell>
          <cell r="B2524" t="str">
            <v>Chave comutadora/seletora com 1 polo e 2 posições para 25 A</v>
          </cell>
          <cell r="C2524" t="str">
            <v>UN</v>
          </cell>
          <cell r="D2524">
            <v>169.14</v>
          </cell>
          <cell r="E2524">
            <v>20.100000000000001</v>
          </cell>
          <cell r="F2524">
            <v>189.24</v>
          </cell>
        </row>
        <row r="2525">
          <cell r="A2525" t="str">
            <v>40.12.210</v>
          </cell>
          <cell r="B2525" t="str">
            <v>Chave comutadora/seletora com 3 polos e 3 posições para 25 A</v>
          </cell>
          <cell r="C2525" t="str">
            <v>UN</v>
          </cell>
          <cell r="D2525">
            <v>445.48</v>
          </cell>
          <cell r="E2525">
            <v>20.100000000000001</v>
          </cell>
          <cell r="F2525">
            <v>465.58</v>
          </cell>
        </row>
        <row r="2526">
          <cell r="A2526" t="str">
            <v>40.13</v>
          </cell>
          <cell r="B2526" t="str">
            <v>Amperimetro</v>
          </cell>
        </row>
        <row r="2527">
          <cell r="A2527" t="str">
            <v>40.13.010</v>
          </cell>
          <cell r="B2527" t="str">
            <v>Chave comutadora para amperímetro</v>
          </cell>
          <cell r="C2527" t="str">
            <v>UN</v>
          </cell>
          <cell r="D2527">
            <v>165.06</v>
          </cell>
          <cell r="E2527">
            <v>20.100000000000001</v>
          </cell>
          <cell r="F2527">
            <v>185.16</v>
          </cell>
        </row>
        <row r="2528">
          <cell r="A2528" t="str">
            <v>40.13.040</v>
          </cell>
          <cell r="B2528" t="str">
            <v>Amperímetro de ferro móvel de 96 x 96 mm, para ligação em transformador de corrente, escala fixa de 0A/50 A até 0A/2 kA</v>
          </cell>
          <cell r="C2528" t="str">
            <v>UN</v>
          </cell>
          <cell r="D2528">
            <v>389.34</v>
          </cell>
          <cell r="E2528">
            <v>12.56</v>
          </cell>
          <cell r="F2528">
            <v>401.9</v>
          </cell>
        </row>
        <row r="2529">
          <cell r="A2529" t="str">
            <v>40.14</v>
          </cell>
          <cell r="B2529" t="str">
            <v>Voltimetro</v>
          </cell>
        </row>
        <row r="2530">
          <cell r="A2530" t="str">
            <v>40.14.010</v>
          </cell>
          <cell r="B2530" t="str">
            <v>Chave comutadora para voltímetro</v>
          </cell>
          <cell r="C2530" t="str">
            <v>UN</v>
          </cell>
          <cell r="D2530">
            <v>135.38999999999999</v>
          </cell>
          <cell r="E2530">
            <v>20.100000000000001</v>
          </cell>
          <cell r="F2530">
            <v>155.49</v>
          </cell>
        </row>
        <row r="2531">
          <cell r="A2531" t="str">
            <v>40.14.030</v>
          </cell>
          <cell r="B2531" t="str">
            <v>Voltímetro de ferro móvel de 96 x 96 mm, escalas variáveis de 0/150 V, 0/250 V, 0/300 V, 0/500 V e 0/600 V</v>
          </cell>
          <cell r="C2531" t="str">
            <v>UN</v>
          </cell>
          <cell r="D2531">
            <v>133.72999999999999</v>
          </cell>
          <cell r="E2531">
            <v>25.12</v>
          </cell>
          <cell r="F2531">
            <v>158.85</v>
          </cell>
        </row>
        <row r="2532">
          <cell r="A2532" t="str">
            <v>40.20</v>
          </cell>
          <cell r="B2532" t="str">
            <v>Reparos, conservacoes e complementos - GRUPO 40</v>
          </cell>
        </row>
        <row r="2533">
          <cell r="A2533" t="str">
            <v>40.20.050</v>
          </cell>
          <cell r="B2533" t="str">
            <v>Sinalizador com lâmpada</v>
          </cell>
          <cell r="C2533" t="str">
            <v>UN</v>
          </cell>
          <cell r="D2533">
            <v>67.56</v>
          </cell>
          <cell r="E2533">
            <v>40.19</v>
          </cell>
          <cell r="F2533">
            <v>107.75</v>
          </cell>
        </row>
        <row r="2534">
          <cell r="A2534" t="str">
            <v>40.20.060</v>
          </cell>
          <cell r="B2534" t="str">
            <v>Botão de comando duplo sem sinalizador</v>
          </cell>
          <cell r="C2534" t="str">
            <v>UN</v>
          </cell>
          <cell r="D2534">
            <v>54.37</v>
          </cell>
          <cell r="E2534">
            <v>40.19</v>
          </cell>
          <cell r="F2534">
            <v>94.56</v>
          </cell>
        </row>
        <row r="2535">
          <cell r="A2535" t="str">
            <v>40.20.090</v>
          </cell>
          <cell r="B2535" t="str">
            <v>Botoeira com retenção para quadro/painel</v>
          </cell>
          <cell r="C2535" t="str">
            <v>UN</v>
          </cell>
          <cell r="D2535">
            <v>38.549999999999997</v>
          </cell>
          <cell r="E2535">
            <v>15.07</v>
          </cell>
          <cell r="F2535">
            <v>53.62</v>
          </cell>
        </row>
        <row r="2536">
          <cell r="A2536" t="str">
            <v>40.20.100</v>
          </cell>
          <cell r="B2536" t="str">
            <v>Botoeira de comando liga-desliga, sem sinalização</v>
          </cell>
          <cell r="C2536" t="str">
            <v>UN</v>
          </cell>
          <cell r="D2536">
            <v>136.66999999999999</v>
          </cell>
          <cell r="E2536">
            <v>15.07</v>
          </cell>
          <cell r="F2536">
            <v>151.74</v>
          </cell>
        </row>
        <row r="2537">
          <cell r="A2537" t="str">
            <v>40.20.110</v>
          </cell>
          <cell r="B2537" t="str">
            <v>Alarme sonoro bitonal 220 V para painel de comando</v>
          </cell>
          <cell r="C2537" t="str">
            <v>UN</v>
          </cell>
          <cell r="D2537">
            <v>461.21</v>
          </cell>
          <cell r="E2537">
            <v>15.07</v>
          </cell>
          <cell r="F2537">
            <v>476.28</v>
          </cell>
        </row>
        <row r="2538">
          <cell r="A2538" t="str">
            <v>40.20.120</v>
          </cell>
          <cell r="B2538" t="str">
            <v>Placa de 4´ x 2´</v>
          </cell>
          <cell r="C2538" t="str">
            <v>UN</v>
          </cell>
          <cell r="D2538">
            <v>4.3099999999999996</v>
          </cell>
          <cell r="E2538">
            <v>1.64</v>
          </cell>
          <cell r="F2538">
            <v>5.95</v>
          </cell>
        </row>
        <row r="2539">
          <cell r="A2539" t="str">
            <v>40.20.140</v>
          </cell>
          <cell r="B2539" t="str">
            <v>Placa de 4´ x 4´</v>
          </cell>
          <cell r="C2539" t="str">
            <v>UN</v>
          </cell>
          <cell r="D2539">
            <v>9.83</v>
          </cell>
          <cell r="E2539">
            <v>1.64</v>
          </cell>
          <cell r="F2539">
            <v>11.47</v>
          </cell>
        </row>
        <row r="2540">
          <cell r="A2540" t="str">
            <v>40.20.200</v>
          </cell>
          <cell r="B2540" t="str">
            <v>Chave de boia normalmente fechada ou aberta</v>
          </cell>
          <cell r="C2540" t="str">
            <v>UN</v>
          </cell>
          <cell r="D2540">
            <v>46.66</v>
          </cell>
          <cell r="E2540">
            <v>20.100000000000001</v>
          </cell>
          <cell r="F2540">
            <v>66.760000000000005</v>
          </cell>
        </row>
        <row r="2541">
          <cell r="A2541" t="str">
            <v>40.20.240</v>
          </cell>
          <cell r="B2541" t="str">
            <v>Plugue com 2P+T de 10A, 250V</v>
          </cell>
          <cell r="C2541" t="str">
            <v>UN</v>
          </cell>
          <cell r="D2541">
            <v>9.1</v>
          </cell>
          <cell r="E2541">
            <v>10.050000000000001</v>
          </cell>
          <cell r="F2541">
            <v>19.149999999999999</v>
          </cell>
        </row>
        <row r="2542">
          <cell r="A2542" t="str">
            <v>40.20.250</v>
          </cell>
          <cell r="B2542" t="str">
            <v>Plugue prolongador com 2P+T de 10A, 250V</v>
          </cell>
          <cell r="C2542" t="str">
            <v>UN</v>
          </cell>
          <cell r="D2542">
            <v>9.5399999999999991</v>
          </cell>
          <cell r="E2542">
            <v>10.050000000000001</v>
          </cell>
          <cell r="F2542">
            <v>19.59</v>
          </cell>
        </row>
        <row r="2543">
          <cell r="A2543" t="str">
            <v>40.20.300</v>
          </cell>
          <cell r="B2543" t="str">
            <v>Chave de nível tipo boia pendular (pera), com contato micro switch</v>
          </cell>
          <cell r="C2543" t="str">
            <v>UN</v>
          </cell>
          <cell r="D2543">
            <v>472.67</v>
          </cell>
          <cell r="E2543">
            <v>50.24</v>
          </cell>
          <cell r="F2543">
            <v>522.91</v>
          </cell>
        </row>
        <row r="2544">
          <cell r="A2544" t="str">
            <v>40.20.302</v>
          </cell>
          <cell r="B2544" t="str">
            <v>Placa suporte (tampa) 4´ x 4´ para áreas úmidas, grau de proteção IP55</v>
          </cell>
          <cell r="C2544" t="str">
            <v>UN</v>
          </cell>
          <cell r="D2544">
            <v>91.25</v>
          </cell>
          <cell r="E2544">
            <v>15.07</v>
          </cell>
          <cell r="F2544">
            <v>106.32</v>
          </cell>
        </row>
        <row r="2545">
          <cell r="A2545" t="str">
            <v>40.20.310</v>
          </cell>
          <cell r="B2545" t="str">
            <v>Placa/espelho em latão escovado 4´ x 4´, para 02 tomadas elétrica</v>
          </cell>
          <cell r="C2545" t="str">
            <v>UN</v>
          </cell>
          <cell r="D2545">
            <v>52.7</v>
          </cell>
          <cell r="E2545">
            <v>22.82</v>
          </cell>
          <cell r="F2545">
            <v>75.52</v>
          </cell>
        </row>
        <row r="2546">
          <cell r="A2546" t="str">
            <v>40.20.320</v>
          </cell>
          <cell r="B2546" t="str">
            <v>Placa/espelho em latão escovado 4´ x 4´, para 01 tomada elétrica</v>
          </cell>
          <cell r="C2546" t="str">
            <v>UN</v>
          </cell>
          <cell r="D2546">
            <v>45.68</v>
          </cell>
          <cell r="E2546">
            <v>22.82</v>
          </cell>
          <cell r="F2546">
            <v>68.5</v>
          </cell>
        </row>
        <row r="2547">
          <cell r="A2547" t="str">
            <v>41</v>
          </cell>
          <cell r="B2547" t="str">
            <v>ILUMINACAO</v>
          </cell>
        </row>
        <row r="2548">
          <cell r="A2548" t="str">
            <v>41.02</v>
          </cell>
          <cell r="B2548" t="str">
            <v>Lampadas</v>
          </cell>
        </row>
        <row r="2549">
          <cell r="A2549" t="str">
            <v>41.02.541</v>
          </cell>
          <cell r="B2549" t="str">
            <v>Lâmpada LED tubular T8 com base G13, de 900 até 1050 Im - 9 a 10 W</v>
          </cell>
          <cell r="C2549" t="str">
            <v>UN</v>
          </cell>
          <cell r="D2549">
            <v>16.07</v>
          </cell>
          <cell r="E2549">
            <v>4.09</v>
          </cell>
          <cell r="F2549">
            <v>20.16</v>
          </cell>
        </row>
        <row r="2550">
          <cell r="A2550" t="str">
            <v>41.02.551</v>
          </cell>
          <cell r="B2550" t="str">
            <v>Lâmpada LED tubular T8 com base G13, de 1850 até 2000 Im - 18 a 20 W</v>
          </cell>
          <cell r="C2550" t="str">
            <v>UN</v>
          </cell>
          <cell r="D2550">
            <v>21.55</v>
          </cell>
          <cell r="E2550">
            <v>4.09</v>
          </cell>
          <cell r="F2550">
            <v>25.64</v>
          </cell>
        </row>
        <row r="2551">
          <cell r="A2551" t="str">
            <v>41.02.562</v>
          </cell>
          <cell r="B2551" t="str">
            <v>Lâmpada LED tubular T8 com base G13, de 3400 até 4000 Im - 36 a 40 W</v>
          </cell>
          <cell r="C2551" t="str">
            <v>UN</v>
          </cell>
          <cell r="D2551">
            <v>55.59</v>
          </cell>
          <cell r="E2551">
            <v>4.09</v>
          </cell>
          <cell r="F2551">
            <v>59.68</v>
          </cell>
        </row>
        <row r="2552">
          <cell r="A2552" t="str">
            <v>41.02.580</v>
          </cell>
          <cell r="B2552" t="str">
            <v>Lâmpada LED 13,5W, com base E-27, 1400 até 1510 lm</v>
          </cell>
          <cell r="C2552" t="str">
            <v>UN</v>
          </cell>
          <cell r="D2552">
            <v>18.510000000000002</v>
          </cell>
          <cell r="E2552">
            <v>4.09</v>
          </cell>
          <cell r="F2552">
            <v>22.6</v>
          </cell>
        </row>
        <row r="2553">
          <cell r="A2553" t="str">
            <v>41.04</v>
          </cell>
          <cell r="B2553" t="str">
            <v>Acessorios para iluminacao</v>
          </cell>
        </row>
        <row r="2554">
          <cell r="A2554" t="str">
            <v>41.04.020</v>
          </cell>
          <cell r="B2554" t="str">
            <v>Receptáculo de porcelana com parafuso de fixação com rosca E-27</v>
          </cell>
          <cell r="C2554" t="str">
            <v>UN</v>
          </cell>
          <cell r="D2554">
            <v>6.86</v>
          </cell>
          <cell r="E2554">
            <v>4</v>
          </cell>
          <cell r="F2554">
            <v>10.86</v>
          </cell>
        </row>
        <row r="2555">
          <cell r="A2555" t="str">
            <v>41.04.050</v>
          </cell>
          <cell r="B2555" t="str">
            <v>Trilho eletrificado de alimentação com 1 circuito, em alumínio com pintura na cor branco, inclusive acessórios</v>
          </cell>
          <cell r="C2555" t="str">
            <v>M</v>
          </cell>
          <cell r="D2555">
            <v>86.27</v>
          </cell>
          <cell r="E2555">
            <v>20.100000000000001</v>
          </cell>
          <cell r="F2555">
            <v>106.37</v>
          </cell>
        </row>
        <row r="2556">
          <cell r="A2556" t="str">
            <v>41.06</v>
          </cell>
          <cell r="B2556" t="str">
            <v>Lampada halogena</v>
          </cell>
        </row>
        <row r="2557">
          <cell r="A2557" t="str">
            <v>41.06.100</v>
          </cell>
          <cell r="B2557" t="str">
            <v>Lâmpada halógena refletora PAR20, base E27 de 50 W - 220 V</v>
          </cell>
          <cell r="C2557" t="str">
            <v>UN</v>
          </cell>
          <cell r="D2557">
            <v>20.29</v>
          </cell>
          <cell r="E2557">
            <v>4.09</v>
          </cell>
          <cell r="F2557">
            <v>24.38</v>
          </cell>
        </row>
        <row r="2558">
          <cell r="A2558" t="str">
            <v>41.06.130</v>
          </cell>
          <cell r="B2558" t="str">
            <v>Lâmpada halógena com refletor dicroico de 50 W - 12 V</v>
          </cell>
          <cell r="C2558" t="str">
            <v>UN</v>
          </cell>
          <cell r="D2558">
            <v>9.57</v>
          </cell>
          <cell r="E2558">
            <v>4.09</v>
          </cell>
          <cell r="F2558">
            <v>13.66</v>
          </cell>
        </row>
        <row r="2559">
          <cell r="A2559" t="str">
            <v>41.06.410</v>
          </cell>
          <cell r="B2559" t="str">
            <v>Lâmpada halógena tubular, base R7s bilateral de 300 W - 110 ou 220 V</v>
          </cell>
          <cell r="C2559" t="str">
            <v>UN</v>
          </cell>
          <cell r="D2559">
            <v>10.43</v>
          </cell>
          <cell r="E2559">
            <v>4.09</v>
          </cell>
          <cell r="F2559">
            <v>14.52</v>
          </cell>
        </row>
        <row r="2560">
          <cell r="A2560" t="str">
            <v>41.07</v>
          </cell>
          <cell r="B2560" t="str">
            <v>Lampada fluorescente</v>
          </cell>
        </row>
        <row r="2561">
          <cell r="A2561" t="str">
            <v>41.07.030</v>
          </cell>
          <cell r="B2561" t="str">
            <v>Lâmpada fluorescente tubular, base bipino bilateral de 16 W</v>
          </cell>
          <cell r="C2561" t="str">
            <v>UN</v>
          </cell>
          <cell r="D2561">
            <v>18.07</v>
          </cell>
          <cell r="E2561">
            <v>4.09</v>
          </cell>
          <cell r="F2561">
            <v>22.16</v>
          </cell>
        </row>
        <row r="2562">
          <cell r="A2562" t="str">
            <v>41.07.050</v>
          </cell>
          <cell r="B2562" t="str">
            <v>Lâmpada fluorescente tubular, base bipino bilateral de 20 W</v>
          </cell>
          <cell r="C2562" t="str">
            <v>UN</v>
          </cell>
          <cell r="D2562">
            <v>11.13</v>
          </cell>
          <cell r="E2562">
            <v>4.09</v>
          </cell>
          <cell r="F2562">
            <v>15.22</v>
          </cell>
        </row>
        <row r="2563">
          <cell r="A2563" t="str">
            <v>41.07.060</v>
          </cell>
          <cell r="B2563" t="str">
            <v>Lâmpada fluorescente tubular, base bipino bilateral de 28 W</v>
          </cell>
          <cell r="C2563" t="str">
            <v>UN</v>
          </cell>
          <cell r="D2563">
            <v>20.25</v>
          </cell>
          <cell r="E2563">
            <v>4.09</v>
          </cell>
          <cell r="F2563">
            <v>24.34</v>
          </cell>
        </row>
        <row r="2564">
          <cell r="A2564" t="str">
            <v>41.07.070</v>
          </cell>
          <cell r="B2564" t="str">
            <v>Lâmpada fluorescente tubular, base bipino bilateral de 32 W</v>
          </cell>
          <cell r="C2564" t="str">
            <v>UN</v>
          </cell>
          <cell r="D2564">
            <v>18.079999999999998</v>
          </cell>
          <cell r="E2564">
            <v>4.09</v>
          </cell>
          <cell r="F2564">
            <v>22.17</v>
          </cell>
        </row>
        <row r="2565">
          <cell r="A2565" t="str">
            <v>41.07.200</v>
          </cell>
          <cell r="B2565" t="str">
            <v>Lâmpada fluorescente tubular, base bipino bilateral de 32 W, com camada trifósforo</v>
          </cell>
          <cell r="C2565" t="str">
            <v>UN</v>
          </cell>
          <cell r="D2565">
            <v>24.01</v>
          </cell>
          <cell r="E2565">
            <v>4.09</v>
          </cell>
          <cell r="F2565">
            <v>28.1</v>
          </cell>
        </row>
        <row r="2566">
          <cell r="A2566" t="str">
            <v>41.07.430</v>
          </cell>
          <cell r="B2566" t="str">
            <v>Lâmpada fluorescente compacta eletrônica "3U", base E27 de 20 W - 110 ou 220 V</v>
          </cell>
          <cell r="C2566" t="str">
            <v>UN</v>
          </cell>
          <cell r="D2566">
            <v>13.48</v>
          </cell>
          <cell r="E2566">
            <v>4.09</v>
          </cell>
          <cell r="F2566">
            <v>17.57</v>
          </cell>
        </row>
        <row r="2567">
          <cell r="A2567" t="str">
            <v>41.07.450</v>
          </cell>
          <cell r="B2567" t="str">
            <v>Lâmpada fluorescente compacta eletrônica "3U", base E27 de 25 W - 110 ou 220 V</v>
          </cell>
          <cell r="C2567" t="str">
            <v>UN</v>
          </cell>
          <cell r="D2567">
            <v>15.31</v>
          </cell>
          <cell r="E2567">
            <v>4.09</v>
          </cell>
          <cell r="F2567">
            <v>19.399999999999999</v>
          </cell>
        </row>
        <row r="2568">
          <cell r="A2568" t="str">
            <v>41.07.800</v>
          </cell>
          <cell r="B2568" t="str">
            <v>Lâmpada fluorescente compacta "1U", base G-23 de 9 W</v>
          </cell>
          <cell r="C2568" t="str">
            <v>UN</v>
          </cell>
          <cell r="D2568">
            <v>18.88</v>
          </cell>
          <cell r="E2568">
            <v>4.09</v>
          </cell>
          <cell r="F2568">
            <v>22.97</v>
          </cell>
        </row>
        <row r="2569">
          <cell r="A2569" t="str">
            <v>41.07.810</v>
          </cell>
          <cell r="B2569" t="str">
            <v>Lâmpada fluorescente compacta "2U", base G-24D-2 de 18 W</v>
          </cell>
          <cell r="C2569" t="str">
            <v>UN</v>
          </cell>
          <cell r="D2569">
            <v>15.11</v>
          </cell>
          <cell r="E2569">
            <v>4.09</v>
          </cell>
          <cell r="F2569">
            <v>19.2</v>
          </cell>
        </row>
        <row r="2570">
          <cell r="A2570" t="str">
            <v>41.07.820</v>
          </cell>
          <cell r="B2570" t="str">
            <v>Lâmpada fluorescente compacta "2U", base G-24D-3 de 26 W</v>
          </cell>
          <cell r="C2570" t="str">
            <v>UN</v>
          </cell>
          <cell r="D2570">
            <v>15.66</v>
          </cell>
          <cell r="E2570">
            <v>4.09</v>
          </cell>
          <cell r="F2570">
            <v>19.75</v>
          </cell>
        </row>
        <row r="2571">
          <cell r="A2571" t="str">
            <v>41.07.860</v>
          </cell>
          <cell r="B2571" t="str">
            <v>Lâmpada fluorescente compacta "2U", base G-24Q-3 de 26 W</v>
          </cell>
          <cell r="C2571" t="str">
            <v>UN</v>
          </cell>
          <cell r="D2571">
            <v>13.43</v>
          </cell>
          <cell r="E2571">
            <v>4.09</v>
          </cell>
          <cell r="F2571">
            <v>17.52</v>
          </cell>
        </row>
        <row r="2572">
          <cell r="A2572" t="str">
            <v>41.08</v>
          </cell>
          <cell r="B2572" t="str">
            <v>Reator e equipamentos para lampada de descarga de alta potencia</v>
          </cell>
        </row>
        <row r="2573">
          <cell r="A2573" t="str">
            <v>41.08.010</v>
          </cell>
          <cell r="B2573" t="str">
            <v>Transformador eletrônico para lâmpada halógena dicroica de 50 W - 220 V</v>
          </cell>
          <cell r="C2573" t="str">
            <v>UN</v>
          </cell>
          <cell r="D2573">
            <v>32.08</v>
          </cell>
          <cell r="E2573">
            <v>10.050000000000001</v>
          </cell>
          <cell r="F2573">
            <v>42.13</v>
          </cell>
        </row>
        <row r="2574">
          <cell r="A2574" t="str">
            <v>41.09</v>
          </cell>
          <cell r="B2574" t="str">
            <v>Reator e equipamentos para lampada fluorescente</v>
          </cell>
        </row>
        <row r="2575">
          <cell r="A2575" t="str">
            <v>41.09.720</v>
          </cell>
          <cell r="B2575" t="str">
            <v>Reator eletrônico de alto fator de potência com partida instantânea, para 2 lâmpadas fluorescentes tubulares, base bipino bilateral, 16 W - 127 V / 220 V</v>
          </cell>
          <cell r="C2575" t="str">
            <v>UN</v>
          </cell>
          <cell r="D2575">
            <v>53.58</v>
          </cell>
          <cell r="E2575">
            <v>20.100000000000001</v>
          </cell>
          <cell r="F2575">
            <v>73.680000000000007</v>
          </cell>
        </row>
        <row r="2576">
          <cell r="A2576" t="str">
            <v>41.09.740</v>
          </cell>
          <cell r="B2576" t="str">
            <v>Reator eletrônico de alto fator de potência com partida instantânea, para 2 lâmpadas fluorescentes tubulares, base bipino bilateral, 28 W - 127 V / 220 V</v>
          </cell>
          <cell r="C2576" t="str">
            <v>UN</v>
          </cell>
          <cell r="D2576">
            <v>102.26</v>
          </cell>
          <cell r="E2576">
            <v>10.050000000000001</v>
          </cell>
          <cell r="F2576">
            <v>112.31</v>
          </cell>
        </row>
        <row r="2577">
          <cell r="A2577" t="str">
            <v>41.09.750</v>
          </cell>
          <cell r="B2577" t="str">
            <v>Reator eletrônico de alto fator de potência com partida instantânea, para 2 lâmpadas fluorescentes tubulares, base bipino bilateral, 32 W - 127 V / 220 V</v>
          </cell>
          <cell r="C2577" t="str">
            <v>UN</v>
          </cell>
          <cell r="D2577">
            <v>57.1</v>
          </cell>
          <cell r="E2577">
            <v>20.100000000000001</v>
          </cell>
          <cell r="F2577">
            <v>77.2</v>
          </cell>
        </row>
        <row r="2578">
          <cell r="A2578" t="str">
            <v>41.09.830</v>
          </cell>
          <cell r="B2578" t="str">
            <v>Reator eletrônico de alto fator de potência com partida instantânea, para 2 lâmpadas fluorescentes tubulares "HO", base bipino bilateral, 110 W - 220 V</v>
          </cell>
          <cell r="C2578" t="str">
            <v>UN</v>
          </cell>
          <cell r="D2578">
            <v>86.45</v>
          </cell>
          <cell r="E2578">
            <v>20.100000000000001</v>
          </cell>
          <cell r="F2578">
            <v>106.55</v>
          </cell>
        </row>
        <row r="2579">
          <cell r="A2579" t="str">
            <v>41.09.870</v>
          </cell>
          <cell r="B2579" t="str">
            <v>Reator eletrônico de alto fator de potência com partida instantânea, para uma lâmpada fluorescente compacta "2U", base G24q-3, 26 W - 220 V</v>
          </cell>
          <cell r="C2579" t="str">
            <v>UN</v>
          </cell>
          <cell r="D2579">
            <v>53.98</v>
          </cell>
          <cell r="E2579">
            <v>10.050000000000001</v>
          </cell>
          <cell r="F2579">
            <v>64.03</v>
          </cell>
        </row>
        <row r="2580">
          <cell r="A2580" t="str">
            <v>41.09.890</v>
          </cell>
          <cell r="B2580" t="str">
            <v>Reator eletrônico de alto fator de potência com partida instantânea, para 2 lâmpadas fluorescentes compactas "2U", base G24q-3, 26 W - 220 V</v>
          </cell>
          <cell r="C2580" t="str">
            <v>UN</v>
          </cell>
          <cell r="D2580">
            <v>59.79</v>
          </cell>
          <cell r="E2580">
            <v>20.100000000000001</v>
          </cell>
          <cell r="F2580">
            <v>79.89</v>
          </cell>
        </row>
        <row r="2581">
          <cell r="A2581" t="str">
            <v>41.10</v>
          </cell>
          <cell r="B2581" t="str">
            <v>Postes e acessorios</v>
          </cell>
        </row>
        <row r="2582">
          <cell r="A2582" t="str">
            <v>41.10.060</v>
          </cell>
          <cell r="B2582" t="str">
            <v>Braço em tubo de ferro galvanizado de 1" x 1,00 m para fixação de uma luminária</v>
          </cell>
          <cell r="C2582" t="str">
            <v>UN</v>
          </cell>
          <cell r="D2582">
            <v>50.23</v>
          </cell>
          <cell r="E2582">
            <v>70.680000000000007</v>
          </cell>
          <cell r="F2582">
            <v>120.91</v>
          </cell>
        </row>
        <row r="2583">
          <cell r="A2583" t="str">
            <v>41.10.070</v>
          </cell>
          <cell r="B2583" t="str">
            <v>Cruzeta reforçada em ferro galvanizado para fixação de quatro luminárias</v>
          </cell>
          <cell r="C2583" t="str">
            <v>UN</v>
          </cell>
          <cell r="D2583">
            <v>734.69</v>
          </cell>
          <cell r="E2583">
            <v>70.680000000000007</v>
          </cell>
          <cell r="F2583">
            <v>805.37</v>
          </cell>
        </row>
        <row r="2584">
          <cell r="A2584" t="str">
            <v>41.10.080</v>
          </cell>
          <cell r="B2584" t="str">
            <v>Cruzeta reforçada em ferro galvanizado para fixação de duas luminárias</v>
          </cell>
          <cell r="C2584" t="str">
            <v>UN</v>
          </cell>
          <cell r="D2584">
            <v>503.75</v>
          </cell>
          <cell r="E2584">
            <v>70.680000000000007</v>
          </cell>
          <cell r="F2584">
            <v>574.42999999999995</v>
          </cell>
        </row>
        <row r="2585">
          <cell r="A2585" t="str">
            <v>41.10.260</v>
          </cell>
          <cell r="B2585" t="str">
            <v>Poste telecônico curvo em aço SAE 1010/1020 galvanizado a fogo, altura de 8,00 m</v>
          </cell>
          <cell r="C2585" t="str">
            <v>UN</v>
          </cell>
          <cell r="D2585">
            <v>2120.4</v>
          </cell>
          <cell r="E2585">
            <v>306.86</v>
          </cell>
          <cell r="F2585">
            <v>2427.2600000000002</v>
          </cell>
        </row>
        <row r="2586">
          <cell r="A2586" t="str">
            <v>41.10.330</v>
          </cell>
          <cell r="B2586" t="str">
            <v>Poste telecônico reto em aço SAE 1010/1020 galvanizado a fogo, altura de 10,00 m</v>
          </cell>
          <cell r="C2586" t="str">
            <v>UN</v>
          </cell>
          <cell r="D2586">
            <v>2501.14</v>
          </cell>
          <cell r="E2586">
            <v>113.53</v>
          </cell>
          <cell r="F2586">
            <v>2614.67</v>
          </cell>
        </row>
        <row r="2587">
          <cell r="A2587" t="str">
            <v>41.10.340</v>
          </cell>
          <cell r="B2587" t="str">
            <v>Poste telecônico reto em aço SAE 1010/1020 galvanizado a fogo, altura de 8,00 m</v>
          </cell>
          <cell r="C2587" t="str">
            <v>UN</v>
          </cell>
          <cell r="D2587">
            <v>2089.5700000000002</v>
          </cell>
          <cell r="E2587">
            <v>113.53</v>
          </cell>
          <cell r="F2587">
            <v>2203.1</v>
          </cell>
        </row>
        <row r="2588">
          <cell r="A2588" t="str">
            <v>41.10.400</v>
          </cell>
          <cell r="B2588" t="str">
            <v>Poste telecônico em aço SAE 1010/1020 galvanizado a fogo, com espera para uma luminária, altura de 3,00 m</v>
          </cell>
          <cell r="C2588" t="str">
            <v>UN</v>
          </cell>
          <cell r="D2588">
            <v>635.34</v>
          </cell>
          <cell r="E2588">
            <v>73.2</v>
          </cell>
          <cell r="F2588">
            <v>708.54</v>
          </cell>
        </row>
        <row r="2589">
          <cell r="A2589" t="str">
            <v>41.10.410</v>
          </cell>
          <cell r="B2589" t="str">
            <v>Poste telecônico em aço SAE 1010/1020 galvanizado a fogo, com espera para duas luminárias, altura de 3,00 m</v>
          </cell>
          <cell r="C2589" t="str">
            <v>UN</v>
          </cell>
          <cell r="D2589">
            <v>685.33</v>
          </cell>
          <cell r="E2589">
            <v>73.2</v>
          </cell>
          <cell r="F2589">
            <v>758.53</v>
          </cell>
        </row>
        <row r="2590">
          <cell r="A2590" t="str">
            <v>41.10.430</v>
          </cell>
          <cell r="B2590" t="str">
            <v>Poste telecônico reto em aço SAE 1010/1020 galvanizado a fogo, altura de 6,00 m</v>
          </cell>
          <cell r="C2590" t="str">
            <v>UN</v>
          </cell>
          <cell r="D2590">
            <v>1530.06</v>
          </cell>
          <cell r="E2590">
            <v>113.53</v>
          </cell>
          <cell r="F2590">
            <v>1643.59</v>
          </cell>
        </row>
        <row r="2591">
          <cell r="A2591" t="str">
            <v>41.10.490</v>
          </cell>
          <cell r="B2591" t="str">
            <v>Poste telecônico reto em aço SAE 1010/1020 galvanizado a fogo, com base, altura de 7,00 m</v>
          </cell>
          <cell r="C2591" t="str">
            <v>UN</v>
          </cell>
          <cell r="D2591">
            <v>1456.34</v>
          </cell>
          <cell r="E2591">
            <v>508.08</v>
          </cell>
          <cell r="F2591">
            <v>1964.42</v>
          </cell>
        </row>
        <row r="2592">
          <cell r="A2592" t="str">
            <v>41.10.500</v>
          </cell>
          <cell r="B2592" t="str">
            <v>Poste telecônico reto em aço SAE 1010/1020 galvanizado a fogo, altura de 4,00 m</v>
          </cell>
          <cell r="C2592" t="str">
            <v>UN</v>
          </cell>
          <cell r="D2592">
            <v>1031.6199999999999</v>
          </cell>
          <cell r="E2592">
            <v>113.53</v>
          </cell>
          <cell r="F2592">
            <v>1145.1500000000001</v>
          </cell>
        </row>
        <row r="2593">
          <cell r="A2593" t="str">
            <v>41.11</v>
          </cell>
          <cell r="B2593" t="str">
            <v>Aparelho de iluminacao publica e decorativa</v>
          </cell>
        </row>
        <row r="2594">
          <cell r="A2594" t="str">
            <v>41.11.060</v>
          </cell>
          <cell r="B2594" t="str">
            <v>Luminária fechada para iluminação pública tipo pétala pequena</v>
          </cell>
          <cell r="C2594" t="str">
            <v>UN</v>
          </cell>
          <cell r="D2594">
            <v>493.06</v>
          </cell>
          <cell r="E2594">
            <v>35.340000000000003</v>
          </cell>
          <cell r="F2594">
            <v>528.4</v>
          </cell>
        </row>
        <row r="2595">
          <cell r="A2595" t="str">
            <v>41.11.090</v>
          </cell>
          <cell r="B2595" t="str">
            <v>Luminária com corpo em tubo de alumínio tipo balizador para uso externo</v>
          </cell>
          <cell r="C2595" t="str">
            <v>UN</v>
          </cell>
          <cell r="D2595">
            <v>95.39</v>
          </cell>
          <cell r="E2595">
            <v>15.07</v>
          </cell>
          <cell r="F2595">
            <v>110.46</v>
          </cell>
        </row>
        <row r="2596">
          <cell r="A2596" t="str">
            <v>41.11.094</v>
          </cell>
          <cell r="B2596" t="str">
            <v>Luminária LED de embutir para caixa de luz 4 x 2cm, para uso externo, tipo balizador de 3 W</v>
          </cell>
          <cell r="C2596" t="str">
            <v>UN</v>
          </cell>
          <cell r="D2596">
            <v>52.95</v>
          </cell>
          <cell r="E2596">
            <v>15.07</v>
          </cell>
          <cell r="F2596">
            <v>68.02</v>
          </cell>
        </row>
        <row r="2597">
          <cell r="A2597" t="str">
            <v>41.11.100</v>
          </cell>
          <cell r="B2597" t="str">
            <v>Luminária retangular fechada para iluminação externa em poste, tipo pétala grande</v>
          </cell>
          <cell r="C2597" t="str">
            <v>UN</v>
          </cell>
          <cell r="D2597">
            <v>402.02</v>
          </cell>
          <cell r="E2597">
            <v>35.340000000000003</v>
          </cell>
          <cell r="F2597">
            <v>437.36</v>
          </cell>
        </row>
        <row r="2598">
          <cell r="A2598" t="str">
            <v>41.11.110</v>
          </cell>
          <cell r="B2598" t="str">
            <v>Luminária retangular fechada para iluminação externa em poste, tipo pétala pequena</v>
          </cell>
          <cell r="C2598" t="str">
            <v>UN</v>
          </cell>
          <cell r="D2598">
            <v>368.09</v>
          </cell>
          <cell r="E2598">
            <v>35.340000000000003</v>
          </cell>
          <cell r="F2598">
            <v>403.43</v>
          </cell>
        </row>
        <row r="2599">
          <cell r="A2599" t="str">
            <v>41.11.115</v>
          </cell>
          <cell r="B2599" t="str">
            <v>Luminária retangular tipo arandela externa para 2 lâmpadas, com difusor em polietileno ou vidro leitoso</v>
          </cell>
          <cell r="C2599" t="str">
            <v>UN</v>
          </cell>
          <cell r="D2599">
            <v>105.3</v>
          </cell>
          <cell r="E2599">
            <v>25.12</v>
          </cell>
          <cell r="F2599">
            <v>130.41999999999999</v>
          </cell>
        </row>
        <row r="2600">
          <cell r="A2600" t="str">
            <v>41.11.116</v>
          </cell>
          <cell r="B2600" t="str">
            <v>Luminária LED retangular para poste, fluxo luminoso de 5000 a 5500 lm - potência de 50W</v>
          </cell>
          <cell r="C2600" t="str">
            <v>UN</v>
          </cell>
          <cell r="D2600">
            <v>244.43</v>
          </cell>
          <cell r="E2600">
            <v>35.340000000000003</v>
          </cell>
          <cell r="F2600">
            <v>279.77</v>
          </cell>
        </row>
        <row r="2601">
          <cell r="A2601" t="str">
            <v>41.11.440</v>
          </cell>
          <cell r="B2601" t="str">
            <v>Suporte tubular de fixação em poste para 1 luminária tipo pétala</v>
          </cell>
          <cell r="C2601" t="str">
            <v>UN</v>
          </cell>
          <cell r="D2601">
            <v>71.739999999999995</v>
          </cell>
          <cell r="E2601">
            <v>15.07</v>
          </cell>
          <cell r="F2601">
            <v>86.81</v>
          </cell>
        </row>
        <row r="2602">
          <cell r="A2602" t="str">
            <v>41.11.450</v>
          </cell>
          <cell r="B2602" t="str">
            <v>Suporte tubular de fixação em poste para 2 luminárias tipo pétala</v>
          </cell>
          <cell r="C2602" t="str">
            <v>UN</v>
          </cell>
          <cell r="D2602">
            <v>98.73</v>
          </cell>
          <cell r="E2602">
            <v>15.07</v>
          </cell>
          <cell r="F2602">
            <v>113.8</v>
          </cell>
        </row>
        <row r="2603">
          <cell r="A2603" t="str">
            <v>41.11.702</v>
          </cell>
          <cell r="B2603" t="str">
            <v>Luminária LED solar integrada para poste, fluxo luminoso de 8000 lm, eficiência mínima de 130,5 lm/W - potência de 80 W</v>
          </cell>
          <cell r="C2603" t="str">
            <v>UN</v>
          </cell>
          <cell r="D2603">
            <v>8355.58</v>
          </cell>
          <cell r="E2603">
            <v>35.340000000000003</v>
          </cell>
          <cell r="F2603">
            <v>8390.92</v>
          </cell>
        </row>
        <row r="2604">
          <cell r="A2604" t="str">
            <v>41.11.703</v>
          </cell>
          <cell r="B2604" t="str">
            <v>Luminária pública LED retangular para poste, fluxo luminoso de 14200 a 18000 lm, eficiência mínima de 120 lm/W - potência de 100 W/120 W</v>
          </cell>
          <cell r="C2604" t="str">
            <v>UN</v>
          </cell>
          <cell r="D2604">
            <v>712.26</v>
          </cell>
          <cell r="E2604">
            <v>35.340000000000003</v>
          </cell>
          <cell r="F2604">
            <v>747.6</v>
          </cell>
        </row>
        <row r="2605">
          <cell r="A2605" t="str">
            <v>41.11.704</v>
          </cell>
          <cell r="B2605" t="str">
            <v>Luminária LED retangular para poste, fluxo luminoso de 18000 lm, eficiência mínima 180 lm/W - potência de 100 W</v>
          </cell>
          <cell r="C2605" t="str">
            <v>UN</v>
          </cell>
          <cell r="D2605">
            <v>644.47</v>
          </cell>
          <cell r="E2605">
            <v>35.340000000000003</v>
          </cell>
          <cell r="F2605">
            <v>679.81</v>
          </cell>
        </row>
        <row r="2606">
          <cell r="A2606" t="str">
            <v>41.11.707</v>
          </cell>
          <cell r="B2606" t="str">
            <v>Luminária LED retangular para poste, fluxo luminoso de 36000 lm, eficiência mínima 180 lm/W - potência de 200 W</v>
          </cell>
          <cell r="C2606" t="str">
            <v>UN</v>
          </cell>
          <cell r="D2606">
            <v>1037.75</v>
          </cell>
          <cell r="E2606">
            <v>35.340000000000003</v>
          </cell>
          <cell r="F2606">
            <v>1073.0899999999999</v>
          </cell>
        </row>
        <row r="2607">
          <cell r="A2607" t="str">
            <v>41.11.711</v>
          </cell>
          <cell r="B2607" t="str">
            <v>Luminária LED retangular para parede ou piso, fluxo luminoso de 11838 a 12150 lm, eficiência mínima 107 lm/W - potência de 86 W/120 W</v>
          </cell>
          <cell r="C2607" t="str">
            <v>UN</v>
          </cell>
          <cell r="D2607">
            <v>524.92999999999995</v>
          </cell>
          <cell r="E2607">
            <v>35.340000000000003</v>
          </cell>
          <cell r="F2607">
            <v>560.27</v>
          </cell>
        </row>
        <row r="2608">
          <cell r="A2608" t="str">
            <v>41.11.712</v>
          </cell>
          <cell r="B2608" t="str">
            <v>Luminária LED redonda de embutir para parede ou piso, área interna ou externa, bivolt - potência 6 W</v>
          </cell>
          <cell r="C2608" t="str">
            <v>UN</v>
          </cell>
          <cell r="D2608">
            <v>61.51</v>
          </cell>
          <cell r="E2608">
            <v>35.340000000000003</v>
          </cell>
          <cell r="F2608">
            <v>96.85</v>
          </cell>
        </row>
        <row r="2609">
          <cell r="A2609" t="str">
            <v>41.11.721</v>
          </cell>
          <cell r="B2609" t="str">
            <v>Luminária pública LED retangular para poste, fluxo luminoso de 6250 a 6674 lm, eficiência mínima 113 lm/W - potência 40 W/59 W</v>
          </cell>
          <cell r="C2609" t="str">
            <v>UN</v>
          </cell>
          <cell r="D2609">
            <v>479.85</v>
          </cell>
          <cell r="E2609">
            <v>35.340000000000003</v>
          </cell>
          <cell r="F2609">
            <v>515.19000000000005</v>
          </cell>
        </row>
        <row r="2610">
          <cell r="A2610" t="str">
            <v>41.12</v>
          </cell>
          <cell r="B2610" t="str">
            <v>Aparelho de iluminacao de longo alcance e especifica</v>
          </cell>
        </row>
        <row r="2611">
          <cell r="A2611" t="str">
            <v>41.12.210</v>
          </cell>
          <cell r="B2611" t="str">
            <v>Projetor LED modular, fluxo luminoso de 26294 lm, eficiência mínima de 125 l/W - 150 W/200 W</v>
          </cell>
          <cell r="C2611" t="str">
            <v>UN</v>
          </cell>
          <cell r="D2611">
            <v>957.94</v>
          </cell>
          <cell r="E2611">
            <v>25.12</v>
          </cell>
          <cell r="F2611">
            <v>983.06</v>
          </cell>
        </row>
        <row r="2612">
          <cell r="A2612" t="str">
            <v>41.13</v>
          </cell>
          <cell r="B2612" t="str">
            <v>Aparelho de iluminacao a prova de tempo, gases e vapores</v>
          </cell>
        </row>
        <row r="2613">
          <cell r="A2613" t="str">
            <v>41.13.050</v>
          </cell>
          <cell r="B2613" t="str">
            <v>Luminária blindada de sobrepor ou pendente em calha fechada, para 2 lâmpadas fluorescentes de 32 W/36 W/40 W</v>
          </cell>
          <cell r="C2613" t="str">
            <v>UN</v>
          </cell>
          <cell r="D2613">
            <v>237.77</v>
          </cell>
          <cell r="E2613">
            <v>20.100000000000001</v>
          </cell>
          <cell r="F2613">
            <v>257.87</v>
          </cell>
        </row>
        <row r="2614">
          <cell r="A2614" t="str">
            <v>41.13.102</v>
          </cell>
          <cell r="B2614" t="str">
            <v>Luminária blindada tipo arandela de 45º e 90º, para lâmpada LED</v>
          </cell>
          <cell r="C2614" t="str">
            <v>UN</v>
          </cell>
          <cell r="D2614">
            <v>269.66000000000003</v>
          </cell>
          <cell r="E2614">
            <v>20.100000000000001</v>
          </cell>
          <cell r="F2614">
            <v>289.76</v>
          </cell>
        </row>
        <row r="2615">
          <cell r="A2615" t="str">
            <v>41.13.200</v>
          </cell>
          <cell r="B2615" t="str">
            <v>Luminária blindada oval de sobrepor ou arandela, para lâmpada fluorescentes compacta</v>
          </cell>
          <cell r="C2615" t="str">
            <v>UN</v>
          </cell>
          <cell r="D2615">
            <v>135.26</v>
          </cell>
          <cell r="E2615">
            <v>20.100000000000001</v>
          </cell>
          <cell r="F2615">
            <v>155.36000000000001</v>
          </cell>
        </row>
        <row r="2616">
          <cell r="A2616" t="str">
            <v>41.14</v>
          </cell>
          <cell r="B2616" t="str">
            <v>Aparelho de iluminacao comercial e industrial</v>
          </cell>
        </row>
        <row r="2617">
          <cell r="A2617" t="str">
            <v>41.14.020</v>
          </cell>
          <cell r="B2617" t="str">
            <v>Luminária retangular de embutir tipo calha fechada, com difusor plano, para 2 lâmpadas fluorescentes tubulares de 28 W/32 W/36 W/54 W</v>
          </cell>
          <cell r="C2617" t="str">
            <v>UN</v>
          </cell>
          <cell r="D2617">
            <v>158.94999999999999</v>
          </cell>
          <cell r="E2617">
            <v>20.100000000000001</v>
          </cell>
          <cell r="F2617">
            <v>179.05</v>
          </cell>
        </row>
        <row r="2618">
          <cell r="A2618" t="str">
            <v>41.14.070</v>
          </cell>
          <cell r="B2618" t="str">
            <v>Luminária retangular de sobrepor tipo calha aberta, para 2 lâmpadas fluorescentes tubulares de 32 W</v>
          </cell>
          <cell r="C2618" t="str">
            <v>UN</v>
          </cell>
          <cell r="D2618">
            <v>49.76</v>
          </cell>
          <cell r="E2618">
            <v>20.100000000000001</v>
          </cell>
          <cell r="F2618">
            <v>69.86</v>
          </cell>
        </row>
        <row r="2619">
          <cell r="A2619" t="str">
            <v>41.14.090</v>
          </cell>
          <cell r="B2619" t="str">
            <v>Luminária retangular de sobrepor tipo calha fechada, com difusor translúcido, para 2 lâmpadas fluorescentes de 28 W/32 W/36 W/54 W</v>
          </cell>
          <cell r="C2619" t="str">
            <v>UN</v>
          </cell>
          <cell r="D2619">
            <v>133.65</v>
          </cell>
          <cell r="E2619">
            <v>20.100000000000001</v>
          </cell>
          <cell r="F2619">
            <v>153.75</v>
          </cell>
        </row>
        <row r="2620">
          <cell r="A2620" t="str">
            <v>41.14.210</v>
          </cell>
          <cell r="B2620" t="str">
            <v>Luminária quadrada de embutir tipo calha aberta com aletas planas, para 2 lâmpadas fluorescentes compactas de 18 W/26 W</v>
          </cell>
          <cell r="C2620" t="str">
            <v>UN</v>
          </cell>
          <cell r="D2620">
            <v>88.31</v>
          </cell>
          <cell r="E2620">
            <v>25.12</v>
          </cell>
          <cell r="F2620">
            <v>113.43</v>
          </cell>
        </row>
        <row r="2621">
          <cell r="A2621" t="str">
            <v>41.14.310</v>
          </cell>
          <cell r="B2621" t="str">
            <v>Luminária redonda de embutir com difusor recuado, para 1 ou 2 lâmpadas fluorescentes compactas de 15 W/18 W/20 W/23 W/26 W</v>
          </cell>
          <cell r="C2621" t="str">
            <v>UN</v>
          </cell>
          <cell r="D2621">
            <v>80.989999999999995</v>
          </cell>
          <cell r="E2621">
            <v>20.100000000000001</v>
          </cell>
          <cell r="F2621">
            <v>101.09</v>
          </cell>
        </row>
        <row r="2622">
          <cell r="A2622" t="str">
            <v>41.14.390</v>
          </cell>
          <cell r="B2622" t="str">
            <v>Luminária retangular de sobrepor tipo calha aberta, com refletor em alumínio de alto brilho, para 2 lâmpadas tubulares 32 W/36 W</v>
          </cell>
          <cell r="C2622" t="str">
            <v>UN</v>
          </cell>
          <cell r="D2622">
            <v>123.28</v>
          </cell>
          <cell r="E2622">
            <v>20.100000000000001</v>
          </cell>
          <cell r="F2622">
            <v>143.38</v>
          </cell>
        </row>
        <row r="2623">
          <cell r="A2623" t="str">
            <v>41.14.430</v>
          </cell>
          <cell r="B2623" t="str">
            <v>Luminária quadrada de embutir tipo calha aberta, com refletor e aleta parabólicas em alumínio de alto brilho, para 4 lâmpadas fluorescentes de 14 W/16 W/18 W</v>
          </cell>
          <cell r="C2623" t="str">
            <v>UN</v>
          </cell>
          <cell r="D2623">
            <v>175.14</v>
          </cell>
          <cell r="E2623">
            <v>20.100000000000001</v>
          </cell>
          <cell r="F2623">
            <v>195.24</v>
          </cell>
        </row>
        <row r="2624">
          <cell r="A2624" t="str">
            <v>41.14.530</v>
          </cell>
          <cell r="B2624" t="str">
            <v>Luminária redonda de sobrepor com difusor em vidro temperado jateado para 1 ou 2 lâmpadas fluorescentes compactas de 18 W/26 W</v>
          </cell>
          <cell r="C2624" t="str">
            <v>UN</v>
          </cell>
          <cell r="D2624">
            <v>111.88</v>
          </cell>
          <cell r="E2624">
            <v>15.07</v>
          </cell>
          <cell r="F2624">
            <v>126.95</v>
          </cell>
        </row>
        <row r="2625">
          <cell r="A2625" t="str">
            <v>41.14.560</v>
          </cell>
          <cell r="B2625" t="str">
            <v>Luminária retangular de embutir tipo calha aberta com aletas parabólicas para 2 lâmpadas fluorescentes tubulares de 28 W/54 W</v>
          </cell>
          <cell r="C2625" t="str">
            <v>UN</v>
          </cell>
          <cell r="D2625">
            <v>146.28</v>
          </cell>
          <cell r="E2625">
            <v>20.100000000000001</v>
          </cell>
          <cell r="F2625">
            <v>166.38</v>
          </cell>
        </row>
        <row r="2626">
          <cell r="A2626" t="str">
            <v>41.14.590</v>
          </cell>
          <cell r="B2626" t="str">
            <v>Luminária industrial pendente tipo calha aberta instalação em perfilado para 1 ou 2 lâmpadas fluorescentes tubulares 14 W</v>
          </cell>
          <cell r="C2626" t="str">
            <v>UN</v>
          </cell>
          <cell r="D2626">
            <v>83.59</v>
          </cell>
          <cell r="E2626">
            <v>25.12</v>
          </cell>
          <cell r="F2626">
            <v>108.71</v>
          </cell>
        </row>
        <row r="2627">
          <cell r="A2627" t="str">
            <v>41.14.600</v>
          </cell>
          <cell r="B2627" t="str">
            <v>Luminária industrial pendente tipo calha aberta instalação em perfilado para 1 ou 2 lâmpadas tubulares 28 W/54 W</v>
          </cell>
          <cell r="C2627" t="str">
            <v>UN</v>
          </cell>
          <cell r="D2627">
            <v>117.54</v>
          </cell>
          <cell r="E2627">
            <v>25.12</v>
          </cell>
          <cell r="F2627">
            <v>142.66</v>
          </cell>
        </row>
        <row r="2628">
          <cell r="A2628" t="str">
            <v>41.14.620</v>
          </cell>
          <cell r="B2628" t="str">
            <v>Luminária retangular de sobrepor tipo calha aberta com refletor e aletas parabólicas para 2 lâmpadas fluorescentes tubulares 28 W/54 W</v>
          </cell>
          <cell r="C2628" t="str">
            <v>UN</v>
          </cell>
          <cell r="D2628">
            <v>220.91</v>
          </cell>
          <cell r="E2628">
            <v>25.12</v>
          </cell>
          <cell r="F2628">
            <v>246.03</v>
          </cell>
        </row>
        <row r="2629">
          <cell r="A2629" t="str">
            <v>41.14.640</v>
          </cell>
          <cell r="B2629" t="str">
            <v>Luminária retangular de embutir tipo calha aberta com refletor em alumínio de alto brilho para 2 lâmpadas tubulares de 28 W/54 W</v>
          </cell>
          <cell r="C2629" t="str">
            <v>UN</v>
          </cell>
          <cell r="D2629">
            <v>142.76</v>
          </cell>
          <cell r="E2629">
            <v>25.12</v>
          </cell>
          <cell r="F2629">
            <v>167.88</v>
          </cell>
        </row>
        <row r="2630">
          <cell r="A2630" t="str">
            <v>41.14.670</v>
          </cell>
          <cell r="B2630" t="str">
            <v>Luminária triangular de sobrepor tipo arandela para fluorescente compacta de 15 W/20 W/23 W</v>
          </cell>
          <cell r="C2630" t="str">
            <v>UN</v>
          </cell>
          <cell r="D2630">
            <v>60.38</v>
          </cell>
          <cell r="E2630">
            <v>25.12</v>
          </cell>
          <cell r="F2630">
            <v>85.5</v>
          </cell>
        </row>
        <row r="2631">
          <cell r="A2631" t="str">
            <v>41.14.730</v>
          </cell>
          <cell r="B2631" t="str">
            <v>Luminária redonda de embutir com refletor em alumínio jateado e difusor em vidro para 2 lâmpadas fluorescentes compactas duplas de 18 W/26 W</v>
          </cell>
          <cell r="C2631" t="str">
            <v>UN</v>
          </cell>
          <cell r="D2631">
            <v>59.59</v>
          </cell>
          <cell r="E2631">
            <v>20.100000000000001</v>
          </cell>
          <cell r="F2631">
            <v>79.69</v>
          </cell>
        </row>
        <row r="2632">
          <cell r="A2632" t="str">
            <v>41.14.740</v>
          </cell>
          <cell r="B2632" t="str">
            <v>Luminária retangular de embutir assimétrica para 1 lâmpada fluorescente tubular de 14 W</v>
          </cell>
          <cell r="C2632" t="str">
            <v>UN</v>
          </cell>
          <cell r="D2632">
            <v>106.69</v>
          </cell>
          <cell r="E2632">
            <v>20.100000000000001</v>
          </cell>
          <cell r="F2632">
            <v>126.79</v>
          </cell>
        </row>
        <row r="2633">
          <cell r="A2633" t="str">
            <v>41.14.780</v>
          </cell>
          <cell r="B2633" t="str">
            <v>Luminária quadrada de sobrepor tipo calha fechada, com difusor plano, para 4 lâmpadas tubulares de 14 W/16 W/18 W</v>
          </cell>
          <cell r="C2633" t="str">
            <v>UN</v>
          </cell>
          <cell r="D2633">
            <v>257.83999999999997</v>
          </cell>
          <cell r="E2633">
            <v>20.100000000000001</v>
          </cell>
          <cell r="F2633">
            <v>277.94</v>
          </cell>
        </row>
        <row r="2634">
          <cell r="A2634" t="str">
            <v>41.14.790</v>
          </cell>
          <cell r="B2634" t="str">
            <v>Luminária retangular de embutir tipo calha aberta com refletor assimétrico em alumínio de alto brilho para 2 lâmpadas tubulares de 28 W/54 W</v>
          </cell>
          <cell r="C2634" t="str">
            <v>UN</v>
          </cell>
          <cell r="D2634">
            <v>157.78</v>
          </cell>
          <cell r="E2634">
            <v>20.100000000000001</v>
          </cell>
          <cell r="F2634">
            <v>177.88</v>
          </cell>
        </row>
        <row r="2635">
          <cell r="A2635" t="str">
            <v>41.14.792</v>
          </cell>
          <cell r="B2635" t="str">
            <v>Luminária hermética de sobrepor, com difusor em policarbonato, para lâmpadas de 2 x 28 W/32 W/54 W</v>
          </cell>
          <cell r="C2635" t="str">
            <v>UN</v>
          </cell>
          <cell r="D2635">
            <v>126.16</v>
          </cell>
          <cell r="E2635">
            <v>20.100000000000001</v>
          </cell>
          <cell r="F2635">
            <v>146.26</v>
          </cell>
        </row>
        <row r="2636">
          <cell r="A2636" t="str">
            <v>41.15</v>
          </cell>
          <cell r="B2636" t="str">
            <v>Aparelho de iluminacao interna decorativa</v>
          </cell>
        </row>
        <row r="2637">
          <cell r="A2637" t="str">
            <v>41.15.170</v>
          </cell>
          <cell r="B2637" t="str">
            <v>Luminária redonda de embutir, com foco orientável e acessório antiofuscante, para 1 lâmpada dicroica de 50 W</v>
          </cell>
          <cell r="C2637" t="str">
            <v>UN</v>
          </cell>
          <cell r="D2637">
            <v>39.590000000000003</v>
          </cell>
          <cell r="E2637">
            <v>15.07</v>
          </cell>
          <cell r="F2637">
            <v>54.66</v>
          </cell>
        </row>
        <row r="2638">
          <cell r="A2638" t="str">
            <v>41.20</v>
          </cell>
          <cell r="B2638" t="str">
            <v>Reparos, conservacoes e complementos - GRUPO 41</v>
          </cell>
        </row>
        <row r="2639">
          <cell r="A2639" t="str">
            <v>41.20.020</v>
          </cell>
          <cell r="B2639" t="str">
            <v>Recolocação de aparelhos de iluminação ou projetores fixos em teto, piso ou parede</v>
          </cell>
          <cell r="C2639" t="str">
            <v>UN</v>
          </cell>
          <cell r="D2639">
            <v>0.48</v>
          </cell>
          <cell r="E2639">
            <v>20.100000000000001</v>
          </cell>
          <cell r="F2639">
            <v>20.58</v>
          </cell>
        </row>
        <row r="2640">
          <cell r="A2640" t="str">
            <v>41.20.080</v>
          </cell>
          <cell r="B2640" t="str">
            <v>Plafon plástico e/ou PVC para acabamento de ponto de luz, com soquete E-27 para lâmpada fluorescente compacta</v>
          </cell>
          <cell r="C2640" t="str">
            <v>UN</v>
          </cell>
          <cell r="D2640">
            <v>7.38</v>
          </cell>
          <cell r="E2640">
            <v>4.09</v>
          </cell>
          <cell r="F2640">
            <v>11.47</v>
          </cell>
        </row>
        <row r="2641">
          <cell r="A2641" t="str">
            <v>41.20.120</v>
          </cell>
          <cell r="B2641" t="str">
            <v>Recolocação de reator</v>
          </cell>
          <cell r="C2641" t="str">
            <v>UN</v>
          </cell>
          <cell r="E2641">
            <v>20.100000000000001</v>
          </cell>
          <cell r="F2641">
            <v>20.100000000000001</v>
          </cell>
        </row>
        <row r="2642">
          <cell r="A2642" t="str">
            <v>41.20.130</v>
          </cell>
          <cell r="B2642" t="str">
            <v>Recolocação de lâmpada</v>
          </cell>
          <cell r="C2642" t="str">
            <v>UN</v>
          </cell>
          <cell r="E2642">
            <v>4.09</v>
          </cell>
          <cell r="F2642">
            <v>4.09</v>
          </cell>
        </row>
        <row r="2643">
          <cell r="A2643" t="str">
            <v>41.31</v>
          </cell>
          <cell r="B2643" t="str">
            <v>Iluminacao LED</v>
          </cell>
        </row>
        <row r="2644">
          <cell r="A2644" t="str">
            <v>41.31.040</v>
          </cell>
          <cell r="B2644" t="str">
            <v>Luminária LED retangular de sobrepor com difusor translúcido, 4000 K, fluxo luminoso de 3690 a 4800 lm, potência de 35 W a 41 W</v>
          </cell>
          <cell r="C2644" t="str">
            <v>UN</v>
          </cell>
          <cell r="D2644">
            <v>318.66000000000003</v>
          </cell>
          <cell r="E2644">
            <v>20.100000000000001</v>
          </cell>
          <cell r="F2644">
            <v>338.76</v>
          </cell>
        </row>
        <row r="2645">
          <cell r="A2645" t="str">
            <v>41.31.070</v>
          </cell>
          <cell r="B2645" t="str">
            <v>Luminária LED quadrada de sobrepor com difusor prismático translúcido, 4000 K, fluxo luminoso de 1363 a 1800 lm, potência de 15 W a 24 W</v>
          </cell>
          <cell r="C2645" t="str">
            <v>UN</v>
          </cell>
          <cell r="D2645">
            <v>280.98</v>
          </cell>
          <cell r="E2645">
            <v>15.07</v>
          </cell>
          <cell r="F2645">
            <v>296.05</v>
          </cell>
        </row>
        <row r="2646">
          <cell r="A2646" t="str">
            <v>41.31.080</v>
          </cell>
          <cell r="B2646" t="str">
            <v>Luminária LED redonda de embutir com difusor translúcido, 4000 K, fluxo luminoso de 800 a 1060 lm, potência de 9 W a 12 W</v>
          </cell>
          <cell r="C2646" t="str">
            <v>UN</v>
          </cell>
          <cell r="D2646">
            <v>149.32</v>
          </cell>
          <cell r="E2646">
            <v>20.100000000000001</v>
          </cell>
          <cell r="F2646">
            <v>169.42</v>
          </cell>
        </row>
        <row r="2647">
          <cell r="A2647" t="str">
            <v>41.31.087</v>
          </cell>
          <cell r="B2647" t="str">
            <v>Luminária LED redonda de sobrepor com difusor translucido, 4000 K, fluxo luminoso de 1900 a 2000 lm, potência de 17 W a 19 W</v>
          </cell>
          <cell r="C2647" t="str">
            <v>UN</v>
          </cell>
          <cell r="D2647">
            <v>260.81</v>
          </cell>
          <cell r="E2647">
            <v>15.07</v>
          </cell>
          <cell r="F2647">
            <v>275.88</v>
          </cell>
        </row>
        <row r="2648">
          <cell r="A2648" t="str">
            <v>41.31.101</v>
          </cell>
          <cell r="B2648" t="str">
            <v>Projetor LED retangular, potência de 30 W, fluxo luminoso de 2250 a 2400 lm, temperatura cor 6.500 K, bivolt</v>
          </cell>
          <cell r="C2648" t="str">
            <v>UN</v>
          </cell>
          <cell r="D2648">
            <v>72.89</v>
          </cell>
          <cell r="E2648">
            <v>25.12</v>
          </cell>
          <cell r="F2648">
            <v>98.01</v>
          </cell>
        </row>
        <row r="2649">
          <cell r="A2649" t="str">
            <v>42</v>
          </cell>
          <cell r="B2649" t="str">
            <v>PARA-RAIOS PARA EDIFICACAO</v>
          </cell>
        </row>
        <row r="2650">
          <cell r="A2650" t="str">
            <v>42.01</v>
          </cell>
          <cell r="B2650" t="str">
            <v>Complementos para para-raios</v>
          </cell>
        </row>
        <row r="2651">
          <cell r="A2651" t="str">
            <v>42.01.020</v>
          </cell>
          <cell r="B2651" t="str">
            <v>Captor tipo Franklin, h= 300 mm, 4 pontos, 1 descida, acabamento cromado</v>
          </cell>
          <cell r="C2651" t="str">
            <v>UN</v>
          </cell>
          <cell r="D2651">
            <v>87.55</v>
          </cell>
          <cell r="E2651">
            <v>12.56</v>
          </cell>
          <cell r="F2651">
            <v>100.11</v>
          </cell>
        </row>
        <row r="2652">
          <cell r="A2652" t="str">
            <v>42.01.040</v>
          </cell>
          <cell r="B2652" t="str">
            <v>Captor tipo Franklin, h= 300 mm, 4 pontos, 2 descidas, acabamento cromado</v>
          </cell>
          <cell r="C2652" t="str">
            <v>UN</v>
          </cell>
          <cell r="D2652">
            <v>94.01</v>
          </cell>
          <cell r="E2652">
            <v>12.56</v>
          </cell>
          <cell r="F2652">
            <v>106.57</v>
          </cell>
        </row>
        <row r="2653">
          <cell r="A2653" t="str">
            <v>42.01.060</v>
          </cell>
          <cell r="B2653" t="str">
            <v>Luva de redução galvanizada de 2´ x 3/4´</v>
          </cell>
          <cell r="C2653" t="str">
            <v>UN</v>
          </cell>
          <cell r="D2653">
            <v>75.52</v>
          </cell>
          <cell r="E2653">
            <v>12.56</v>
          </cell>
          <cell r="F2653">
            <v>88.08</v>
          </cell>
        </row>
        <row r="2654">
          <cell r="A2654" t="str">
            <v>42.01.080</v>
          </cell>
          <cell r="B2654" t="str">
            <v>Niple duplo galvanizado de 2´</v>
          </cell>
          <cell r="C2654" t="str">
            <v>UN</v>
          </cell>
          <cell r="D2654">
            <v>53.85</v>
          </cell>
          <cell r="E2654">
            <v>12.56</v>
          </cell>
          <cell r="F2654">
            <v>66.41</v>
          </cell>
        </row>
        <row r="2655">
          <cell r="A2655" t="str">
            <v>42.01.086</v>
          </cell>
          <cell r="B2655" t="str">
            <v>Captor tipo terminal aéreo, h= 300 mm em alumínio</v>
          </cell>
          <cell r="C2655" t="str">
            <v>UN</v>
          </cell>
          <cell r="D2655">
            <v>4.09</v>
          </cell>
          <cell r="E2655">
            <v>12.56</v>
          </cell>
          <cell r="F2655">
            <v>16.649999999999999</v>
          </cell>
        </row>
        <row r="2656">
          <cell r="A2656" t="str">
            <v>42.01.090</v>
          </cell>
          <cell r="B2656" t="str">
            <v>Captor tipo terminal aéreo, h= 300 mm, diâmetro de 1/4´ em cobre</v>
          </cell>
          <cell r="C2656" t="str">
            <v>UN</v>
          </cell>
          <cell r="D2656">
            <v>29.11</v>
          </cell>
          <cell r="E2656">
            <v>12.56</v>
          </cell>
          <cell r="F2656">
            <v>41.67</v>
          </cell>
        </row>
        <row r="2657">
          <cell r="A2657" t="str">
            <v>42.01.096</v>
          </cell>
          <cell r="B2657" t="str">
            <v>Captor tipo terminal aéreo, h= 250 mm, diâmetro de 3/8´ galvanizado a fogo</v>
          </cell>
          <cell r="C2657" t="str">
            <v>UN</v>
          </cell>
          <cell r="D2657">
            <v>11.12</v>
          </cell>
          <cell r="E2657">
            <v>12.56</v>
          </cell>
          <cell r="F2657">
            <v>23.68</v>
          </cell>
        </row>
        <row r="2658">
          <cell r="A2658" t="str">
            <v>42.01.098</v>
          </cell>
          <cell r="B2658" t="str">
            <v>Captor tipo terminal aéreo, h= 600 mm, diâmetro de 3/8´ galvanizado a fogo</v>
          </cell>
          <cell r="C2658" t="str">
            <v>UN</v>
          </cell>
          <cell r="D2658">
            <v>14.64</v>
          </cell>
          <cell r="E2658">
            <v>12.56</v>
          </cell>
          <cell r="F2658">
            <v>27.2</v>
          </cell>
        </row>
        <row r="2659">
          <cell r="A2659" t="str">
            <v>42.02</v>
          </cell>
          <cell r="B2659" t="str">
            <v>Isolador galvanizado uso geral</v>
          </cell>
        </row>
        <row r="2660">
          <cell r="A2660" t="str">
            <v>42.02.010</v>
          </cell>
          <cell r="B2660" t="str">
            <v>Isolador galvanizado uso geral, simples com rosca mecânica</v>
          </cell>
          <cell r="C2660" t="str">
            <v>UN</v>
          </cell>
          <cell r="D2660">
            <v>6.13</v>
          </cell>
          <cell r="E2660">
            <v>12.56</v>
          </cell>
          <cell r="F2660">
            <v>18.690000000000001</v>
          </cell>
        </row>
        <row r="2661">
          <cell r="A2661" t="str">
            <v>42.02.020</v>
          </cell>
          <cell r="B2661" t="str">
            <v>Isolador galvanizado uso geral, reforçado para fixação a 90°</v>
          </cell>
          <cell r="C2661" t="str">
            <v>UN</v>
          </cell>
          <cell r="D2661">
            <v>17.88</v>
          </cell>
          <cell r="E2661">
            <v>12.56</v>
          </cell>
          <cell r="F2661">
            <v>30.44</v>
          </cell>
        </row>
        <row r="2662">
          <cell r="A2662" t="str">
            <v>42.02.040</v>
          </cell>
          <cell r="B2662" t="str">
            <v>Isolador galvanizado uso geral, simples com chapa de encosto</v>
          </cell>
          <cell r="C2662" t="str">
            <v>UN</v>
          </cell>
          <cell r="D2662">
            <v>6.14</v>
          </cell>
          <cell r="E2662">
            <v>12.56</v>
          </cell>
          <cell r="F2662">
            <v>18.7</v>
          </cell>
        </row>
        <row r="2663">
          <cell r="A2663" t="str">
            <v>42.02.060</v>
          </cell>
          <cell r="B2663" t="str">
            <v>Isolador galvanizado uso geral, reforçado com chapa de encosto</v>
          </cell>
          <cell r="C2663" t="str">
            <v>UN</v>
          </cell>
          <cell r="D2663">
            <v>8.8699999999999992</v>
          </cell>
          <cell r="E2663">
            <v>12.56</v>
          </cell>
          <cell r="F2663">
            <v>21.43</v>
          </cell>
        </row>
        <row r="2664">
          <cell r="A2664" t="str">
            <v>42.02.080</v>
          </cell>
          <cell r="B2664" t="str">
            <v>Isolador galvanizado uso geral, simples com calha para telha ondulada</v>
          </cell>
          <cell r="C2664" t="str">
            <v>UN</v>
          </cell>
          <cell r="D2664">
            <v>14.8</v>
          </cell>
          <cell r="E2664">
            <v>12.56</v>
          </cell>
          <cell r="F2664">
            <v>27.36</v>
          </cell>
        </row>
        <row r="2665">
          <cell r="A2665" t="str">
            <v>42.02.100</v>
          </cell>
          <cell r="B2665" t="str">
            <v>Isolador galvanizado uso geral, reforçado com calha para telha ondulada</v>
          </cell>
          <cell r="C2665" t="str">
            <v>UN</v>
          </cell>
          <cell r="D2665">
            <v>19.03</v>
          </cell>
          <cell r="E2665">
            <v>12.56</v>
          </cell>
          <cell r="F2665">
            <v>31.59</v>
          </cell>
        </row>
        <row r="2666">
          <cell r="A2666" t="str">
            <v>42.03</v>
          </cell>
          <cell r="B2666" t="str">
            <v>Isolador galvanizado para mastro</v>
          </cell>
        </row>
        <row r="2667">
          <cell r="A2667" t="str">
            <v>42.03.020</v>
          </cell>
          <cell r="B2667" t="str">
            <v>Isolador galvanizado para mastro de diâmetro 2´, simples com 1 descida</v>
          </cell>
          <cell r="C2667" t="str">
            <v>UN</v>
          </cell>
          <cell r="D2667">
            <v>11.26</v>
          </cell>
          <cell r="E2667">
            <v>12.56</v>
          </cell>
          <cell r="F2667">
            <v>23.82</v>
          </cell>
        </row>
        <row r="2668">
          <cell r="A2668" t="str">
            <v>42.03.040</v>
          </cell>
          <cell r="B2668" t="str">
            <v>Isolador galvanizado para mastro de diâmetro 2´, simples com 2 descidas</v>
          </cell>
          <cell r="C2668" t="str">
            <v>UN</v>
          </cell>
          <cell r="D2668">
            <v>16.940000000000001</v>
          </cell>
          <cell r="E2668">
            <v>12.56</v>
          </cell>
          <cell r="F2668">
            <v>29.5</v>
          </cell>
        </row>
        <row r="2669">
          <cell r="A2669" t="str">
            <v>42.03.060</v>
          </cell>
          <cell r="B2669" t="str">
            <v>Isolador galvanizado para mastro de diâmetro 2´, reforçado com 1 descida</v>
          </cell>
          <cell r="C2669" t="str">
            <v>UN</v>
          </cell>
          <cell r="D2669">
            <v>15.14</v>
          </cell>
          <cell r="E2669">
            <v>12.56</v>
          </cell>
          <cell r="F2669">
            <v>27.7</v>
          </cell>
        </row>
        <row r="2670">
          <cell r="A2670" t="str">
            <v>42.03.080</v>
          </cell>
          <cell r="B2670" t="str">
            <v>Isolador galvanizado para mastro de diâmetro 2´, reforçado com 2 descidas</v>
          </cell>
          <cell r="C2670" t="str">
            <v>UN</v>
          </cell>
          <cell r="D2670">
            <v>19.36</v>
          </cell>
          <cell r="E2670">
            <v>12.56</v>
          </cell>
          <cell r="F2670">
            <v>31.92</v>
          </cell>
        </row>
        <row r="2671">
          <cell r="A2671" t="str">
            <v>42.04</v>
          </cell>
          <cell r="B2671" t="str">
            <v>Componentes de sustentacao para mastro galvanizado</v>
          </cell>
        </row>
        <row r="2672">
          <cell r="A2672" t="str">
            <v>42.04.020</v>
          </cell>
          <cell r="B2672" t="str">
            <v>Braçadeira de contraventagem para mastro de diâmetro 2´</v>
          </cell>
          <cell r="C2672" t="str">
            <v>UN</v>
          </cell>
          <cell r="D2672">
            <v>12.96</v>
          </cell>
          <cell r="E2672">
            <v>12.56</v>
          </cell>
          <cell r="F2672">
            <v>25.52</v>
          </cell>
        </row>
        <row r="2673">
          <cell r="A2673" t="str">
            <v>42.04.040</v>
          </cell>
          <cell r="B2673" t="str">
            <v>Apoio para mastro de diâmetro 2´</v>
          </cell>
          <cell r="C2673" t="str">
            <v>UN</v>
          </cell>
          <cell r="D2673">
            <v>10.7</v>
          </cell>
          <cell r="E2673">
            <v>12.56</v>
          </cell>
          <cell r="F2673">
            <v>23.26</v>
          </cell>
        </row>
        <row r="2674">
          <cell r="A2674" t="str">
            <v>42.04.060</v>
          </cell>
          <cell r="B2674" t="str">
            <v>Base para mastro de diâmetro 2´</v>
          </cell>
          <cell r="C2674" t="str">
            <v>UN</v>
          </cell>
          <cell r="D2674">
            <v>57.66</v>
          </cell>
          <cell r="E2674">
            <v>12.56</v>
          </cell>
          <cell r="F2674">
            <v>70.22</v>
          </cell>
        </row>
        <row r="2675">
          <cell r="A2675" t="str">
            <v>42.04.080</v>
          </cell>
          <cell r="B2675" t="str">
            <v>Contraventagem com cabo para mastro de diâmetro 2´</v>
          </cell>
          <cell r="C2675" t="str">
            <v>UN</v>
          </cell>
          <cell r="D2675">
            <v>147.68</v>
          </cell>
          <cell r="E2675">
            <v>15.07</v>
          </cell>
          <cell r="F2675">
            <v>162.75</v>
          </cell>
        </row>
        <row r="2676">
          <cell r="A2676" t="str">
            <v>42.04.120</v>
          </cell>
          <cell r="B2676" t="str">
            <v>Mastro simples galvanizado de diâmetro 2´</v>
          </cell>
          <cell r="C2676" t="str">
            <v>M</v>
          </cell>
          <cell r="D2676">
            <v>77.569999999999993</v>
          </cell>
          <cell r="E2676">
            <v>15.07</v>
          </cell>
          <cell r="F2676">
            <v>92.64</v>
          </cell>
        </row>
        <row r="2677">
          <cell r="A2677" t="str">
            <v>42.04.140</v>
          </cell>
          <cell r="B2677" t="str">
            <v>Suporte porta bandeira simples para mastro de diâmetro 2´</v>
          </cell>
          <cell r="C2677" t="str">
            <v>UN</v>
          </cell>
          <cell r="D2677">
            <v>16.63</v>
          </cell>
          <cell r="E2677">
            <v>12.56</v>
          </cell>
          <cell r="F2677">
            <v>29.19</v>
          </cell>
        </row>
        <row r="2678">
          <cell r="A2678" t="str">
            <v>42.04.160</v>
          </cell>
          <cell r="B2678" t="str">
            <v>Suporte porta bandeira reforçado para mastro de diâmetro 2´</v>
          </cell>
          <cell r="C2678" t="str">
            <v>UN</v>
          </cell>
          <cell r="D2678">
            <v>31.6</v>
          </cell>
          <cell r="E2678">
            <v>12.56</v>
          </cell>
          <cell r="F2678">
            <v>44.16</v>
          </cell>
        </row>
        <row r="2679">
          <cell r="A2679" t="str">
            <v>42.05</v>
          </cell>
          <cell r="B2679" t="str">
            <v>Componentes para cabo de descida</v>
          </cell>
        </row>
        <row r="2680">
          <cell r="A2680" t="str">
            <v>42.05.010</v>
          </cell>
          <cell r="B2680" t="str">
            <v>Sinalizador de obstáculo simples, sem célula fotoelétrica</v>
          </cell>
          <cell r="C2680" t="str">
            <v>UN</v>
          </cell>
          <cell r="D2680">
            <v>34.950000000000003</v>
          </cell>
          <cell r="E2680">
            <v>12.56</v>
          </cell>
          <cell r="F2680">
            <v>47.51</v>
          </cell>
        </row>
        <row r="2681">
          <cell r="A2681" t="str">
            <v>42.05.020</v>
          </cell>
          <cell r="B2681" t="str">
            <v>Braçadeira para fixação do aparelho sinalizador para mastro de diâmetro 2´</v>
          </cell>
          <cell r="C2681" t="str">
            <v>UN</v>
          </cell>
          <cell r="D2681">
            <v>15.46</v>
          </cell>
          <cell r="E2681">
            <v>12.56</v>
          </cell>
          <cell r="F2681">
            <v>28.02</v>
          </cell>
        </row>
        <row r="2682">
          <cell r="A2682" t="str">
            <v>42.05.030</v>
          </cell>
          <cell r="B2682" t="str">
            <v>Sinalizador de obstáculo duplo, sem célula fotoelétrica</v>
          </cell>
          <cell r="C2682" t="str">
            <v>UN</v>
          </cell>
          <cell r="D2682">
            <v>93.16</v>
          </cell>
          <cell r="E2682">
            <v>12.56</v>
          </cell>
          <cell r="F2682">
            <v>105.72</v>
          </cell>
        </row>
        <row r="2683">
          <cell r="A2683" t="str">
            <v>42.05.050</v>
          </cell>
          <cell r="B2683" t="str">
            <v>Sinalizador de obstáculo simples, com célula fotoelétrica</v>
          </cell>
          <cell r="C2683" t="str">
            <v>UN</v>
          </cell>
          <cell r="D2683">
            <v>62.37</v>
          </cell>
          <cell r="E2683">
            <v>12.56</v>
          </cell>
          <cell r="F2683">
            <v>74.930000000000007</v>
          </cell>
        </row>
        <row r="2684">
          <cell r="A2684" t="str">
            <v>42.05.070</v>
          </cell>
          <cell r="B2684" t="str">
            <v>Sinalizador de obstáculo duplo, com célula fotoelétrica</v>
          </cell>
          <cell r="C2684" t="str">
            <v>UN</v>
          </cell>
          <cell r="D2684">
            <v>146.49</v>
          </cell>
          <cell r="E2684">
            <v>12.56</v>
          </cell>
          <cell r="F2684">
            <v>159.05000000000001</v>
          </cell>
        </row>
        <row r="2685">
          <cell r="A2685" t="str">
            <v>42.05.100</v>
          </cell>
          <cell r="B2685" t="str">
            <v>Caixa de inspeção suspensa</v>
          </cell>
          <cell r="C2685" t="str">
            <v>UN</v>
          </cell>
          <cell r="D2685">
            <v>18.95</v>
          </cell>
          <cell r="E2685">
            <v>50.24</v>
          </cell>
          <cell r="F2685">
            <v>69.19</v>
          </cell>
        </row>
        <row r="2686">
          <cell r="A2686" t="str">
            <v>42.05.110</v>
          </cell>
          <cell r="B2686" t="str">
            <v>Conector cabo/haste de 3/4´</v>
          </cell>
          <cell r="C2686" t="str">
            <v>UN</v>
          </cell>
          <cell r="D2686">
            <v>20.25</v>
          </cell>
          <cell r="E2686">
            <v>5.0199999999999996</v>
          </cell>
          <cell r="F2686">
            <v>25.27</v>
          </cell>
        </row>
        <row r="2687">
          <cell r="A2687" t="str">
            <v>42.05.120</v>
          </cell>
          <cell r="B2687" t="str">
            <v>Conector de emenda em latão para cabo de até 50 mm² com 4 parafusos</v>
          </cell>
          <cell r="C2687" t="str">
            <v>UN</v>
          </cell>
          <cell r="D2687">
            <v>25.56</v>
          </cell>
          <cell r="E2687">
            <v>5.0199999999999996</v>
          </cell>
          <cell r="F2687">
            <v>30.58</v>
          </cell>
        </row>
        <row r="2688">
          <cell r="A2688" t="str">
            <v>42.05.140</v>
          </cell>
          <cell r="B2688" t="str">
            <v>Conector olhal cabo/haste de 3/4´</v>
          </cell>
          <cell r="C2688" t="str">
            <v>UN</v>
          </cell>
          <cell r="D2688">
            <v>18.079999999999998</v>
          </cell>
          <cell r="E2688">
            <v>5.0199999999999996</v>
          </cell>
          <cell r="F2688">
            <v>23.1</v>
          </cell>
        </row>
        <row r="2689">
          <cell r="A2689" t="str">
            <v>42.05.160</v>
          </cell>
          <cell r="B2689" t="str">
            <v>Conector olhal cabo/haste de 5/8´</v>
          </cell>
          <cell r="C2689" t="str">
            <v>UN</v>
          </cell>
          <cell r="D2689">
            <v>3.8</v>
          </cell>
          <cell r="E2689">
            <v>5.0199999999999996</v>
          </cell>
          <cell r="F2689">
            <v>8.82</v>
          </cell>
        </row>
        <row r="2690">
          <cell r="A2690" t="str">
            <v>42.05.170</v>
          </cell>
          <cell r="B2690" t="str">
            <v>Vergalhão liso de aço galvanizado, diâmetro de 3/8´</v>
          </cell>
          <cell r="C2690" t="str">
            <v>M</v>
          </cell>
          <cell r="D2690">
            <v>13.74</v>
          </cell>
          <cell r="E2690">
            <v>20.100000000000001</v>
          </cell>
          <cell r="F2690">
            <v>33.840000000000003</v>
          </cell>
        </row>
        <row r="2691">
          <cell r="A2691" t="str">
            <v>42.05.180</v>
          </cell>
          <cell r="B2691" t="str">
            <v>Esticador em latão para cabo de cobre</v>
          </cell>
          <cell r="C2691" t="str">
            <v>UN</v>
          </cell>
          <cell r="D2691">
            <v>20.67</v>
          </cell>
          <cell r="E2691">
            <v>12.56</v>
          </cell>
          <cell r="F2691">
            <v>33.229999999999997</v>
          </cell>
        </row>
        <row r="2692">
          <cell r="A2692" t="str">
            <v>42.05.190</v>
          </cell>
          <cell r="B2692" t="str">
            <v>Haste de aterramento de 3/4´ x 3 m</v>
          </cell>
          <cell r="C2692" t="str">
            <v>UN</v>
          </cell>
          <cell r="D2692">
            <v>265.56</v>
          </cell>
          <cell r="E2692">
            <v>25.12</v>
          </cell>
          <cell r="F2692">
            <v>290.68</v>
          </cell>
        </row>
        <row r="2693">
          <cell r="A2693" t="str">
            <v>42.05.200</v>
          </cell>
          <cell r="B2693" t="str">
            <v>Haste de aterramento de 5/8" x 2,4 m</v>
          </cell>
          <cell r="C2693" t="str">
            <v>UN</v>
          </cell>
          <cell r="D2693">
            <v>179.67</v>
          </cell>
          <cell r="E2693">
            <v>25.12</v>
          </cell>
          <cell r="F2693">
            <v>204.79</v>
          </cell>
        </row>
        <row r="2694">
          <cell r="A2694" t="str">
            <v>42.05.210</v>
          </cell>
          <cell r="B2694" t="str">
            <v>Haste de aterramento de 5/8´ x 3 m</v>
          </cell>
          <cell r="C2694" t="str">
            <v>UN</v>
          </cell>
          <cell r="D2694">
            <v>189.48</v>
          </cell>
          <cell r="E2694">
            <v>25.12</v>
          </cell>
          <cell r="F2694">
            <v>214.6</v>
          </cell>
        </row>
        <row r="2695">
          <cell r="A2695" t="str">
            <v>42.05.220</v>
          </cell>
          <cell r="B2695" t="str">
            <v>Mastro para sinalizador de obstáculo, de 1,5 m x 3/4´</v>
          </cell>
          <cell r="C2695" t="str">
            <v>UN</v>
          </cell>
          <cell r="D2695">
            <v>45.95</v>
          </cell>
          <cell r="E2695">
            <v>12.56</v>
          </cell>
          <cell r="F2695">
            <v>58.51</v>
          </cell>
        </row>
        <row r="2696">
          <cell r="A2696" t="str">
            <v>42.05.230</v>
          </cell>
          <cell r="B2696" t="str">
            <v>Clips de fixação para vergalhão em aço galvanizado de 3/8´</v>
          </cell>
          <cell r="C2696" t="str">
            <v>UN</v>
          </cell>
          <cell r="D2696">
            <v>3</v>
          </cell>
          <cell r="E2696">
            <v>10.050000000000001</v>
          </cell>
          <cell r="F2696">
            <v>13.05</v>
          </cell>
        </row>
        <row r="2697">
          <cell r="A2697" t="str">
            <v>42.05.240</v>
          </cell>
          <cell r="B2697" t="str">
            <v>Suporte para tubo de proteção com chapa de encosto, diâmetro 2´</v>
          </cell>
          <cell r="C2697" t="str">
            <v>UN</v>
          </cell>
          <cell r="D2697">
            <v>10.23</v>
          </cell>
          <cell r="E2697">
            <v>12.56</v>
          </cell>
          <cell r="F2697">
            <v>22.79</v>
          </cell>
        </row>
        <row r="2698">
          <cell r="A2698" t="str">
            <v>42.05.250</v>
          </cell>
          <cell r="B2698" t="str">
            <v>Barra condutora chata em alumínio de 3/4´ x 1/4´, inclusive acessórios de fixação</v>
          </cell>
          <cell r="C2698" t="str">
            <v>M</v>
          </cell>
          <cell r="D2698">
            <v>15.54</v>
          </cell>
          <cell r="E2698">
            <v>25.12</v>
          </cell>
          <cell r="F2698">
            <v>40.659999999999997</v>
          </cell>
        </row>
        <row r="2699">
          <cell r="A2699" t="str">
            <v>42.05.260</v>
          </cell>
          <cell r="B2699" t="str">
            <v>Suporte para tubo de proteção com grapa para chumbar, diâmetro 2´</v>
          </cell>
          <cell r="C2699" t="str">
            <v>UN</v>
          </cell>
          <cell r="D2699">
            <v>10.57</v>
          </cell>
          <cell r="E2699">
            <v>12.56</v>
          </cell>
          <cell r="F2699">
            <v>23.13</v>
          </cell>
        </row>
        <row r="2700">
          <cell r="A2700" t="str">
            <v>42.05.270</v>
          </cell>
          <cell r="B2700" t="str">
            <v>Conector em latão estanhado para cabos de 16 a 50 mm² e vergalhões até 3/8´</v>
          </cell>
          <cell r="C2700" t="str">
            <v>UN</v>
          </cell>
          <cell r="D2700">
            <v>49.02</v>
          </cell>
          <cell r="E2700">
            <v>10.050000000000001</v>
          </cell>
          <cell r="F2700">
            <v>59.07</v>
          </cell>
        </row>
        <row r="2701">
          <cell r="A2701" t="str">
            <v>42.05.290</v>
          </cell>
          <cell r="B2701" t="str">
            <v>Suporte para fixação de terminal aéreo e/ou de cabo de cobre nu, com base plana</v>
          </cell>
          <cell r="C2701" t="str">
            <v>UN</v>
          </cell>
          <cell r="D2701">
            <v>5.38</v>
          </cell>
          <cell r="E2701">
            <v>12.56</v>
          </cell>
          <cell r="F2701">
            <v>17.940000000000001</v>
          </cell>
        </row>
        <row r="2702">
          <cell r="A2702" t="str">
            <v>42.05.300</v>
          </cell>
          <cell r="B2702" t="str">
            <v>Tampa para caixa de inspeção cilíndrica, aço galvanizado</v>
          </cell>
          <cell r="C2702" t="str">
            <v>UN</v>
          </cell>
          <cell r="D2702">
            <v>44.81</v>
          </cell>
          <cell r="E2702">
            <v>2.5099999999999998</v>
          </cell>
          <cell r="F2702">
            <v>47.32</v>
          </cell>
        </row>
        <row r="2703">
          <cell r="A2703" t="str">
            <v>42.05.310</v>
          </cell>
          <cell r="B2703" t="str">
            <v>Caixa de inspeção do terra cilíndrica em PVC rígido, diâmetro de 300 mm - h= 250 mm</v>
          </cell>
          <cell r="C2703" t="str">
            <v>UN</v>
          </cell>
          <cell r="D2703">
            <v>17.399999999999999</v>
          </cell>
          <cell r="E2703">
            <v>12.56</v>
          </cell>
          <cell r="F2703">
            <v>29.96</v>
          </cell>
        </row>
        <row r="2704">
          <cell r="A2704" t="str">
            <v>42.05.320</v>
          </cell>
          <cell r="B2704" t="str">
            <v>Caixa de inspeção do terra cilíndrica em PVC rígido, diâmetro de 300 mm - h= 400 mm</v>
          </cell>
          <cell r="C2704" t="str">
            <v>UN</v>
          </cell>
          <cell r="D2704">
            <v>30.38</v>
          </cell>
          <cell r="E2704">
            <v>12.56</v>
          </cell>
          <cell r="F2704">
            <v>42.94</v>
          </cell>
        </row>
        <row r="2705">
          <cell r="A2705" t="str">
            <v>42.05.330</v>
          </cell>
          <cell r="B2705" t="str">
            <v>Caixa de inspeção do terra cilíndrica em PVC rígido, diâmetro de 300 mm - h= 600 mm</v>
          </cell>
          <cell r="C2705" t="str">
            <v>UN</v>
          </cell>
          <cell r="D2705">
            <v>52.17</v>
          </cell>
          <cell r="E2705">
            <v>12.56</v>
          </cell>
          <cell r="F2705">
            <v>64.73</v>
          </cell>
        </row>
        <row r="2706">
          <cell r="A2706" t="str">
            <v>42.05.340</v>
          </cell>
          <cell r="B2706" t="str">
            <v>Barra condutora chata em cobre de 3/4´ x 3/16´, inclusive acessórios de fixação</v>
          </cell>
          <cell r="C2706" t="str">
            <v>M</v>
          </cell>
          <cell r="D2706">
            <v>201.03</v>
          </cell>
          <cell r="E2706">
            <v>25.12</v>
          </cell>
          <cell r="F2706">
            <v>226.15</v>
          </cell>
        </row>
        <row r="2707">
          <cell r="A2707" t="str">
            <v>42.05.370</v>
          </cell>
          <cell r="B2707" t="str">
            <v>Caixa de equalização, de embutir, em aço com barramento, de 400 x 400 mm e tampa</v>
          </cell>
          <cell r="C2707" t="str">
            <v>UN</v>
          </cell>
          <cell r="D2707">
            <v>490.64</v>
          </cell>
          <cell r="E2707">
            <v>50.24</v>
          </cell>
          <cell r="F2707">
            <v>540.88</v>
          </cell>
        </row>
        <row r="2708">
          <cell r="A2708" t="str">
            <v>42.05.380</v>
          </cell>
          <cell r="B2708" t="str">
            <v>Caixa de equalização, de embutir, em aço com barramento, de 200 x 200 mm e tampa</v>
          </cell>
          <cell r="C2708" t="str">
            <v>UN</v>
          </cell>
          <cell r="D2708">
            <v>365.53</v>
          </cell>
          <cell r="E2708">
            <v>50.24</v>
          </cell>
          <cell r="F2708">
            <v>415.77</v>
          </cell>
        </row>
        <row r="2709">
          <cell r="A2709" t="str">
            <v>42.05.390</v>
          </cell>
          <cell r="B2709" t="str">
            <v>Presilha em latão para cabos de 16 até 50 mm²</v>
          </cell>
          <cell r="C2709" t="str">
            <v>UN</v>
          </cell>
          <cell r="D2709">
            <v>1.1299999999999999</v>
          </cell>
          <cell r="E2709">
            <v>2.04</v>
          </cell>
          <cell r="F2709">
            <v>3.17</v>
          </cell>
        </row>
        <row r="2710">
          <cell r="A2710" t="str">
            <v>42.05.410</v>
          </cell>
          <cell r="B2710" t="str">
            <v>Suporte para fixação de terminal aéreo e/ou de cabo de cobre nu, com base ondulada</v>
          </cell>
          <cell r="C2710" t="str">
            <v>UN</v>
          </cell>
          <cell r="D2710">
            <v>7.75</v>
          </cell>
          <cell r="E2710">
            <v>12.56</v>
          </cell>
          <cell r="F2710">
            <v>20.309999999999999</v>
          </cell>
        </row>
        <row r="2711">
          <cell r="A2711" t="str">
            <v>42.05.440</v>
          </cell>
          <cell r="B2711" t="str">
            <v>Barra condutora chata em alumínio de 7/8´ x 1/8´, inclusive acessórios de fixação</v>
          </cell>
          <cell r="C2711" t="str">
            <v>M</v>
          </cell>
          <cell r="D2711">
            <v>8.8000000000000007</v>
          </cell>
          <cell r="E2711">
            <v>25.12</v>
          </cell>
          <cell r="F2711">
            <v>33.92</v>
          </cell>
        </row>
        <row r="2712">
          <cell r="A2712" t="str">
            <v>42.05.450</v>
          </cell>
          <cell r="B2712" t="str">
            <v>Conector com rabicho e porca em latão para cabo de 16 a 35 mm²</v>
          </cell>
          <cell r="C2712" t="str">
            <v>UN</v>
          </cell>
          <cell r="D2712">
            <v>17.28</v>
          </cell>
          <cell r="E2712">
            <v>5.0199999999999996</v>
          </cell>
          <cell r="F2712">
            <v>22.3</v>
          </cell>
        </row>
        <row r="2713">
          <cell r="A2713" t="str">
            <v>42.05.510</v>
          </cell>
          <cell r="B2713" t="str">
            <v>Suporte para fixação de fita de alumínio 7/8´ x 1/8´ e/ou cabo de cobre nu, com base ondulada</v>
          </cell>
          <cell r="C2713" t="str">
            <v>UN</v>
          </cell>
          <cell r="D2713">
            <v>8.27</v>
          </cell>
          <cell r="E2713">
            <v>12.56</v>
          </cell>
          <cell r="F2713">
            <v>20.83</v>
          </cell>
        </row>
        <row r="2714">
          <cell r="A2714" t="str">
            <v>42.05.520</v>
          </cell>
          <cell r="B2714" t="str">
            <v>Suporte para fixação de fita de alumínio 7/8´ x 1/8´, com base plana</v>
          </cell>
          <cell r="C2714" t="str">
            <v>UN</v>
          </cell>
          <cell r="D2714">
            <v>7.27</v>
          </cell>
          <cell r="E2714">
            <v>12.56</v>
          </cell>
          <cell r="F2714">
            <v>19.829999999999998</v>
          </cell>
        </row>
        <row r="2715">
          <cell r="A2715" t="str">
            <v>42.05.542</v>
          </cell>
          <cell r="B2715" t="str">
            <v>Tela equipotencial em aço inoxidável, largura de 200 mm, espessura de 1,4 mm</v>
          </cell>
          <cell r="C2715" t="str">
            <v>M</v>
          </cell>
          <cell r="D2715">
            <v>63.85</v>
          </cell>
          <cell r="E2715">
            <v>12.56</v>
          </cell>
          <cell r="F2715">
            <v>76.41</v>
          </cell>
        </row>
        <row r="2716">
          <cell r="A2716" t="str">
            <v>42.05.550</v>
          </cell>
          <cell r="B2716" t="str">
            <v>Cordoalha flexível "Jumpers" de 25 x 235 mm, com 4 furos de 11 mm</v>
          </cell>
          <cell r="C2716" t="str">
            <v>UN</v>
          </cell>
          <cell r="D2716">
            <v>46.34</v>
          </cell>
          <cell r="E2716">
            <v>12.56</v>
          </cell>
          <cell r="F2716">
            <v>58.9</v>
          </cell>
        </row>
        <row r="2717">
          <cell r="A2717" t="str">
            <v>42.05.560</v>
          </cell>
          <cell r="B2717" t="str">
            <v>Cordoalha flexível "Jumpers" de 25 x 300 mm, com 4 furos de 11 mm</v>
          </cell>
          <cell r="C2717" t="str">
            <v>UN</v>
          </cell>
          <cell r="D2717">
            <v>54.22</v>
          </cell>
          <cell r="E2717">
            <v>12.56</v>
          </cell>
          <cell r="F2717">
            <v>66.78</v>
          </cell>
        </row>
        <row r="2718">
          <cell r="A2718" t="str">
            <v>42.05.570</v>
          </cell>
          <cell r="B2718" t="str">
            <v>Terminal estanhado com 1 furo e 1 compressão - 16 mm²</v>
          </cell>
          <cell r="C2718" t="str">
            <v>UN</v>
          </cell>
          <cell r="D2718">
            <v>5.15</v>
          </cell>
          <cell r="E2718">
            <v>12.56</v>
          </cell>
          <cell r="F2718">
            <v>17.71</v>
          </cell>
        </row>
        <row r="2719">
          <cell r="A2719" t="str">
            <v>42.05.580</v>
          </cell>
          <cell r="B2719" t="str">
            <v>Terminal estanhado com 1 furo e 1 compressão - 35 mm²</v>
          </cell>
          <cell r="C2719" t="str">
            <v>UN</v>
          </cell>
          <cell r="D2719">
            <v>7.28</v>
          </cell>
          <cell r="E2719">
            <v>12.56</v>
          </cell>
          <cell r="F2719">
            <v>19.84</v>
          </cell>
        </row>
        <row r="2720">
          <cell r="A2720" t="str">
            <v>42.05.590</v>
          </cell>
          <cell r="B2720" t="str">
            <v>Terminal estanhado com 1 furo e 1 compressão - 50 mm²</v>
          </cell>
          <cell r="C2720" t="str">
            <v>UN</v>
          </cell>
          <cell r="D2720">
            <v>10.029999999999999</v>
          </cell>
          <cell r="E2720">
            <v>12.56</v>
          </cell>
          <cell r="F2720">
            <v>22.59</v>
          </cell>
        </row>
        <row r="2721">
          <cell r="A2721" t="str">
            <v>42.05.620</v>
          </cell>
          <cell r="B2721" t="str">
            <v>Terminal estanhado com 2 furos e 1 compressão - 50 mm²</v>
          </cell>
          <cell r="C2721" t="str">
            <v>UN</v>
          </cell>
          <cell r="D2721">
            <v>10.83</v>
          </cell>
          <cell r="E2721">
            <v>12.56</v>
          </cell>
          <cell r="F2721">
            <v>23.39</v>
          </cell>
        </row>
        <row r="2722">
          <cell r="A2722" t="str">
            <v>42.05.630</v>
          </cell>
          <cell r="B2722" t="str">
            <v>Conector tipo ´X´ para aterramento de telas, acabamento estanhado, para cabo de 16 - 50 mm²</v>
          </cell>
          <cell r="C2722" t="str">
            <v>UN</v>
          </cell>
          <cell r="D2722">
            <v>119.19</v>
          </cell>
          <cell r="E2722">
            <v>12.56</v>
          </cell>
          <cell r="F2722">
            <v>131.75</v>
          </cell>
        </row>
        <row r="2723">
          <cell r="A2723" t="str">
            <v>42.05.650</v>
          </cell>
          <cell r="B2723" t="str">
            <v>Malha fechada pré-fabricada em fio de cobre de 16mm e mesch 30 x 30cm para aterramento</v>
          </cell>
          <cell r="C2723" t="str">
            <v>M2</v>
          </cell>
          <cell r="D2723">
            <v>208.25</v>
          </cell>
          <cell r="E2723">
            <v>5.1100000000000003</v>
          </cell>
          <cell r="F2723">
            <v>213.36</v>
          </cell>
        </row>
        <row r="2724">
          <cell r="A2724" t="str">
            <v>42.20</v>
          </cell>
          <cell r="B2724" t="str">
            <v>Reparos, conservacoes e complementos - GRUPO 42</v>
          </cell>
        </row>
        <row r="2725">
          <cell r="A2725" t="str">
            <v>42.20.080</v>
          </cell>
          <cell r="B2725" t="str">
            <v>Solda exotérmica conexão cabo-cabo horizontal em X, bitola do cabo de 16-16mm² a 35-35mm²</v>
          </cell>
          <cell r="C2725" t="str">
            <v>UN</v>
          </cell>
          <cell r="D2725">
            <v>10.95</v>
          </cell>
          <cell r="E2725">
            <v>25.12</v>
          </cell>
          <cell r="F2725">
            <v>36.07</v>
          </cell>
        </row>
        <row r="2726">
          <cell r="A2726" t="str">
            <v>42.20.090</v>
          </cell>
          <cell r="B2726" t="str">
            <v>Solda exotérmica conexão cabo-cabo horizontal em X, bitola do cabo de 50-25mm² a 95-50mm²</v>
          </cell>
          <cell r="C2726" t="str">
            <v>UN</v>
          </cell>
          <cell r="D2726">
            <v>20.92</v>
          </cell>
          <cell r="E2726">
            <v>25.12</v>
          </cell>
          <cell r="F2726">
            <v>46.04</v>
          </cell>
        </row>
        <row r="2727">
          <cell r="A2727" t="str">
            <v>42.20.120</v>
          </cell>
          <cell r="B2727" t="str">
            <v>Solda exotérmica conexão cabo-cabo horizontal em X sobreposto, bitola do cabo de 35-35mm² a 50-35mm²</v>
          </cell>
          <cell r="C2727" t="str">
            <v>UN</v>
          </cell>
          <cell r="D2727">
            <v>21.13</v>
          </cell>
          <cell r="E2727">
            <v>25.12</v>
          </cell>
          <cell r="F2727">
            <v>46.25</v>
          </cell>
        </row>
        <row r="2728">
          <cell r="A2728" t="str">
            <v>42.20.130</v>
          </cell>
          <cell r="B2728" t="str">
            <v>Solda exotérmica conexão cabo-cabo horizontal em X sobreposto, bitola do cabo de 50-50mm² a 95-50mm²</v>
          </cell>
          <cell r="C2728" t="str">
            <v>UN</v>
          </cell>
          <cell r="D2728">
            <v>41.42</v>
          </cell>
          <cell r="E2728">
            <v>25.12</v>
          </cell>
          <cell r="F2728">
            <v>66.540000000000006</v>
          </cell>
        </row>
        <row r="2729">
          <cell r="A2729" t="str">
            <v>42.20.150</v>
          </cell>
          <cell r="B2729" t="str">
            <v>Solda exotérmica conexão cabo-cabo horizontal em T, bitola do cabo de 16-16mm² a 50-35mm², 70-35mm² e 95-35mm²</v>
          </cell>
          <cell r="C2729" t="str">
            <v>UN</v>
          </cell>
          <cell r="D2729">
            <v>11.02</v>
          </cell>
          <cell r="E2729">
            <v>25.12</v>
          </cell>
          <cell r="F2729">
            <v>36.14</v>
          </cell>
        </row>
        <row r="2730">
          <cell r="A2730" t="str">
            <v>42.20.160</v>
          </cell>
          <cell r="B2730" t="str">
            <v>Solda exotérmica conexão cabo-cabo horizontal em T, bitola do cabo de 50-50mm² a 95-50mm²</v>
          </cell>
          <cell r="C2730" t="str">
            <v>UN</v>
          </cell>
          <cell r="D2730">
            <v>20.59</v>
          </cell>
          <cell r="E2730">
            <v>25.12</v>
          </cell>
          <cell r="F2730">
            <v>45.71</v>
          </cell>
        </row>
        <row r="2731">
          <cell r="A2731" t="str">
            <v>42.20.170</v>
          </cell>
          <cell r="B2731" t="str">
            <v>Solda exotérmica conexão cabo-cabo horizontal reto, bitola do cabo de 16mm² a 70mm²</v>
          </cell>
          <cell r="C2731" t="str">
            <v>UN</v>
          </cell>
          <cell r="D2731">
            <v>10.95</v>
          </cell>
          <cell r="E2731">
            <v>25.12</v>
          </cell>
          <cell r="F2731">
            <v>36.07</v>
          </cell>
        </row>
        <row r="2732">
          <cell r="A2732" t="str">
            <v>42.20.190</v>
          </cell>
          <cell r="B2732" t="str">
            <v>Solda exotérmica conexão cabo-haste em X sobreposto, bitola do cabo de 35mm² a 50mm² para haste de 5/8" e 3/4"</v>
          </cell>
          <cell r="C2732" t="str">
            <v>UN</v>
          </cell>
          <cell r="D2732">
            <v>41.84</v>
          </cell>
          <cell r="E2732">
            <v>25.12</v>
          </cell>
          <cell r="F2732">
            <v>66.959999999999994</v>
          </cell>
        </row>
        <row r="2733">
          <cell r="A2733" t="str">
            <v>42.20.210</v>
          </cell>
          <cell r="B2733" t="str">
            <v>Solda exotérmica conexão cabo-haste em T, bitola do cabo de 35mm² para haste de 5/8" e 3/4"</v>
          </cell>
          <cell r="C2733" t="str">
            <v>UN</v>
          </cell>
          <cell r="D2733">
            <v>21.57</v>
          </cell>
          <cell r="E2733">
            <v>25.12</v>
          </cell>
          <cell r="F2733">
            <v>46.69</v>
          </cell>
        </row>
        <row r="2734">
          <cell r="A2734" t="str">
            <v>42.20.220</v>
          </cell>
          <cell r="B2734" t="str">
            <v>Solda exotérmica conexão cabo-haste em T, bitola do cabo de 50mm² a 95mm² para haste de 5/8" e 3/4"</v>
          </cell>
          <cell r="C2734" t="str">
            <v>UN</v>
          </cell>
          <cell r="D2734">
            <v>41.88</v>
          </cell>
          <cell r="E2734">
            <v>25.12</v>
          </cell>
          <cell r="F2734">
            <v>67</v>
          </cell>
        </row>
        <row r="2735">
          <cell r="A2735" t="str">
            <v>42.20.230</v>
          </cell>
          <cell r="B2735" t="str">
            <v>Solda exotérmica conexão cabo-haste na lateral, bitola do cabo de 25mm² a 70mm² para haste de 5/8" e 3/4"</v>
          </cell>
          <cell r="C2735" t="str">
            <v>UN</v>
          </cell>
          <cell r="D2735">
            <v>21.7</v>
          </cell>
          <cell r="E2735">
            <v>25.12</v>
          </cell>
          <cell r="F2735">
            <v>46.82</v>
          </cell>
        </row>
        <row r="2736">
          <cell r="A2736" t="str">
            <v>42.20.240</v>
          </cell>
          <cell r="B2736" t="str">
            <v>Solda exotérmica conexão cabo-haste no topo, bitola do cabo de 25mm² a 35mm² para haste de 5/8"</v>
          </cell>
          <cell r="C2736" t="str">
            <v>UN</v>
          </cell>
          <cell r="D2736">
            <v>20.72</v>
          </cell>
          <cell r="E2736">
            <v>25.12</v>
          </cell>
          <cell r="F2736">
            <v>45.84</v>
          </cell>
        </row>
        <row r="2737">
          <cell r="A2737" t="str">
            <v>42.20.250</v>
          </cell>
          <cell r="B2737" t="str">
            <v>Solda exotérmica conexão cabo-haste no topo, bitola do cabo de 50mm² a 95mm² para haste de 5/8" e 3/4"</v>
          </cell>
          <cell r="C2737" t="str">
            <v>UN</v>
          </cell>
          <cell r="D2737">
            <v>20.65</v>
          </cell>
          <cell r="E2737">
            <v>25.12</v>
          </cell>
          <cell r="F2737">
            <v>45.77</v>
          </cell>
        </row>
        <row r="2738">
          <cell r="A2738" t="str">
            <v>42.20.260</v>
          </cell>
          <cell r="B2738" t="str">
            <v>Solda exotérmica conexão cabo-ferro de construção com cabo paralelo, bitola do cabo de 35mm² para haste de 5/8" e 3/4"</v>
          </cell>
          <cell r="C2738" t="str">
            <v>UN</v>
          </cell>
          <cell r="D2738">
            <v>10.68</v>
          </cell>
          <cell r="E2738">
            <v>25.12</v>
          </cell>
          <cell r="F2738">
            <v>35.799999999999997</v>
          </cell>
        </row>
        <row r="2739">
          <cell r="A2739" t="str">
            <v>42.20.270</v>
          </cell>
          <cell r="B2739" t="str">
            <v>Solda exotérmica conexão cabo-ferro de construção com cabo paralelo, bitola do cabo de 50mm² a 70mm² para haste de 5/8" e 3/4"</v>
          </cell>
          <cell r="C2739" t="str">
            <v>UN</v>
          </cell>
          <cell r="D2739">
            <v>23.01</v>
          </cell>
          <cell r="E2739">
            <v>25.12</v>
          </cell>
          <cell r="F2739">
            <v>48.13</v>
          </cell>
        </row>
        <row r="2740">
          <cell r="A2740" t="str">
            <v>42.20.280</v>
          </cell>
          <cell r="B2740" t="str">
            <v>Solda exotérmica conexão cabo-ferro de construção com cabo em X sobreposto, bitola do cabo de 35mm² a 70mm² para haste de 5/8"</v>
          </cell>
          <cell r="C2740" t="str">
            <v>UN</v>
          </cell>
          <cell r="D2740">
            <v>21.04</v>
          </cell>
          <cell r="E2740">
            <v>25.12</v>
          </cell>
          <cell r="F2740">
            <v>46.16</v>
          </cell>
        </row>
        <row r="2741">
          <cell r="A2741" t="str">
            <v>42.20.290</v>
          </cell>
          <cell r="B2741" t="str">
            <v>Solda exotérmica conexão cabo-ferro de construção com cabo em X sobreposto, bitola do cabo de 35mm² a 70mm² para haste de 3/8"</v>
          </cell>
          <cell r="C2741" t="str">
            <v>UN</v>
          </cell>
          <cell r="D2741">
            <v>20.98</v>
          </cell>
          <cell r="E2741">
            <v>25.12</v>
          </cell>
          <cell r="F2741">
            <v>46.1</v>
          </cell>
        </row>
        <row r="2742">
          <cell r="A2742" t="str">
            <v>42.20.300</v>
          </cell>
          <cell r="B2742" t="str">
            <v>Solda exotérmica conexão cabo-terminal com duas fixações, bitola do cabo de 25mm² a 50mm² para terminal 3x25</v>
          </cell>
          <cell r="C2742" t="str">
            <v>UN</v>
          </cell>
          <cell r="D2742">
            <v>10.95</v>
          </cell>
          <cell r="E2742">
            <v>25.12</v>
          </cell>
          <cell r="F2742">
            <v>36.07</v>
          </cell>
        </row>
        <row r="2743">
          <cell r="A2743" t="str">
            <v>42.20.310</v>
          </cell>
          <cell r="B2743" t="str">
            <v>Solda exotérmica conexão cabo-superfície de aço, bitola do cabo de 16mm² a 35mm²</v>
          </cell>
          <cell r="C2743" t="str">
            <v>UN</v>
          </cell>
          <cell r="D2743">
            <v>10.56</v>
          </cell>
          <cell r="E2743">
            <v>25.12</v>
          </cell>
          <cell r="F2743">
            <v>35.68</v>
          </cell>
        </row>
        <row r="2744">
          <cell r="A2744" t="str">
            <v>42.20.320</v>
          </cell>
          <cell r="B2744" t="str">
            <v>Solda exotérmica conexão cabo-superfície de aço, bitola do cabo de 50mm² a 95mm²</v>
          </cell>
          <cell r="C2744" t="str">
            <v>UN</v>
          </cell>
          <cell r="D2744">
            <v>20.66</v>
          </cell>
          <cell r="E2744">
            <v>25.12</v>
          </cell>
          <cell r="F2744">
            <v>45.78</v>
          </cell>
        </row>
        <row r="2745">
          <cell r="A2745" t="str">
            <v>43</v>
          </cell>
          <cell r="B2745" t="str">
            <v>APARELHOS ELETRICOS, HIDRAULICOS E A GAS.</v>
          </cell>
        </row>
        <row r="2746">
          <cell r="A2746" t="str">
            <v>43.01</v>
          </cell>
          <cell r="B2746" t="str">
            <v>Bebedouros</v>
          </cell>
        </row>
        <row r="2747">
          <cell r="A2747" t="str">
            <v>43.01.012</v>
          </cell>
          <cell r="B2747" t="str">
            <v>Purificador de pressão elétrico em chapa eletrozincado pré-pintada e tampo em aço inoxidável, tipo coluna, capacidade de refrigeração de 2 l/h - simples</v>
          </cell>
          <cell r="C2747" t="str">
            <v>UN</v>
          </cell>
          <cell r="D2747">
            <v>1330.68</v>
          </cell>
          <cell r="E2747">
            <v>70.680000000000007</v>
          </cell>
          <cell r="F2747">
            <v>1401.36</v>
          </cell>
        </row>
        <row r="2748">
          <cell r="A2748" t="str">
            <v>43.01.032</v>
          </cell>
          <cell r="B2748" t="str">
            <v>Purificador de pressão elétrico em chapa eletrozincado pré-pintada e tampo em aço inoxidável, tipo coluna, capacidade de refrigeração de 2 l/h - conjugado</v>
          </cell>
          <cell r="C2748" t="str">
            <v>UN</v>
          </cell>
          <cell r="D2748">
            <v>1678.73</v>
          </cell>
          <cell r="E2748">
            <v>70.680000000000007</v>
          </cell>
          <cell r="F2748">
            <v>1749.41</v>
          </cell>
        </row>
        <row r="2749">
          <cell r="A2749" t="str">
            <v>43.02</v>
          </cell>
          <cell r="B2749" t="str">
            <v>Chuveiros</v>
          </cell>
        </row>
        <row r="2750">
          <cell r="A2750" t="str">
            <v>43.02.010</v>
          </cell>
          <cell r="B2750" t="str">
            <v>Chuveiro frio em PVC, diâmetro de 10 cm</v>
          </cell>
          <cell r="C2750" t="str">
            <v>UN</v>
          </cell>
          <cell r="D2750">
            <v>25.7</v>
          </cell>
          <cell r="E2750">
            <v>25.12</v>
          </cell>
          <cell r="F2750">
            <v>50.82</v>
          </cell>
        </row>
        <row r="2751">
          <cell r="A2751" t="str">
            <v>43.02.070</v>
          </cell>
          <cell r="B2751" t="str">
            <v>Chuveiro com válvula de acionamento antivandalismo, DN= 3/4´</v>
          </cell>
          <cell r="C2751" t="str">
            <v>UN</v>
          </cell>
          <cell r="D2751">
            <v>1335.86</v>
          </cell>
          <cell r="E2751">
            <v>47.73</v>
          </cell>
          <cell r="F2751">
            <v>1383.59</v>
          </cell>
        </row>
        <row r="2752">
          <cell r="A2752" t="str">
            <v>43.02.080</v>
          </cell>
          <cell r="B2752" t="str">
            <v>Chuveiro elétrico de 6.500W / 220V com resistência blindada</v>
          </cell>
          <cell r="C2752" t="str">
            <v>UN</v>
          </cell>
          <cell r="D2752">
            <v>377.57</v>
          </cell>
          <cell r="E2752">
            <v>40.020000000000003</v>
          </cell>
          <cell r="F2752">
            <v>417.59</v>
          </cell>
        </row>
        <row r="2753">
          <cell r="A2753" t="str">
            <v>43.02.100</v>
          </cell>
          <cell r="B2753" t="str">
            <v>Chuveiro com jato regulável em metal com acabamento cromado</v>
          </cell>
          <cell r="C2753" t="str">
            <v>UN</v>
          </cell>
          <cell r="D2753">
            <v>168.86</v>
          </cell>
          <cell r="E2753">
            <v>25.12</v>
          </cell>
          <cell r="F2753">
            <v>193.98</v>
          </cell>
        </row>
        <row r="2754">
          <cell r="A2754" t="str">
            <v>43.02.122</v>
          </cell>
          <cell r="B2754" t="str">
            <v>Chuveiro frio em PVC, com registro e tubo de ligação acoplados</v>
          </cell>
          <cell r="C2754" t="str">
            <v>UN</v>
          </cell>
          <cell r="D2754">
            <v>14.67</v>
          </cell>
          <cell r="E2754">
            <v>30.23</v>
          </cell>
          <cell r="F2754">
            <v>44.9</v>
          </cell>
        </row>
        <row r="2755">
          <cell r="A2755" t="str">
            <v>43.02.140</v>
          </cell>
          <cell r="B2755" t="str">
            <v>Chuveiro elétrico de 5.500 W / 220 V em PVC</v>
          </cell>
          <cell r="C2755" t="str">
            <v>UN</v>
          </cell>
          <cell r="D2755">
            <v>92.31</v>
          </cell>
          <cell r="E2755">
            <v>40.020000000000003</v>
          </cell>
          <cell r="F2755">
            <v>132.33000000000001</v>
          </cell>
        </row>
        <row r="2756">
          <cell r="A2756" t="str">
            <v>43.02.160</v>
          </cell>
          <cell r="B2756" t="str">
            <v>Chuveiro lava-olhos, acionamento manual, tubulação em ferro galvanizado com pintura epóxi cor verde</v>
          </cell>
          <cell r="C2756" t="str">
            <v>UN</v>
          </cell>
          <cell r="D2756">
            <v>2070.27</v>
          </cell>
          <cell r="E2756">
            <v>100.48</v>
          </cell>
          <cell r="F2756">
            <v>2170.75</v>
          </cell>
        </row>
        <row r="2757">
          <cell r="A2757" t="str">
            <v>43.02.180</v>
          </cell>
          <cell r="B2757" t="str">
            <v>Ducha eletrônica de 6.800W até 7.900 W / 220 V</v>
          </cell>
          <cell r="C2757" t="str">
            <v>UN</v>
          </cell>
          <cell r="D2757">
            <v>160.65</v>
          </cell>
          <cell r="E2757">
            <v>40.020000000000003</v>
          </cell>
          <cell r="F2757">
            <v>200.67</v>
          </cell>
        </row>
        <row r="2758">
          <cell r="A2758" t="str">
            <v>43.03</v>
          </cell>
          <cell r="B2758" t="str">
            <v>Aquecedores</v>
          </cell>
        </row>
        <row r="2759">
          <cell r="A2759" t="str">
            <v>43.03.050</v>
          </cell>
          <cell r="B2759" t="str">
            <v>Aquecedor a gás de acumulação, capacidade 300 l</v>
          </cell>
          <cell r="C2759" t="str">
            <v>UN</v>
          </cell>
          <cell r="D2759">
            <v>36082.82</v>
          </cell>
          <cell r="E2759">
            <v>200.96</v>
          </cell>
          <cell r="F2759">
            <v>36283.78</v>
          </cell>
        </row>
        <row r="2760">
          <cell r="A2760" t="str">
            <v>43.03.130</v>
          </cell>
          <cell r="B2760" t="str">
            <v>Aquecedor a gás de acumulação, capacidade 500 l</v>
          </cell>
          <cell r="C2760" t="str">
            <v>UN</v>
          </cell>
          <cell r="D2760">
            <v>40198.36</v>
          </cell>
          <cell r="E2760">
            <v>226.08</v>
          </cell>
          <cell r="F2760">
            <v>40424.44</v>
          </cell>
        </row>
        <row r="2761">
          <cell r="A2761" t="str">
            <v>43.03.212</v>
          </cell>
          <cell r="B2761" t="str">
            <v>Aquecedor de passagem elétrico individual, baixa pressão - 5.000 W / 6.400 W</v>
          </cell>
          <cell r="C2761" t="str">
            <v>UN</v>
          </cell>
          <cell r="D2761">
            <v>606.91</v>
          </cell>
          <cell r="E2761">
            <v>251.2</v>
          </cell>
          <cell r="F2761">
            <v>858.11</v>
          </cell>
        </row>
        <row r="2762">
          <cell r="A2762" t="str">
            <v>43.03.220</v>
          </cell>
          <cell r="B2762" t="str">
            <v>Sistema de aquecimento de passagem a gás com sistema misturador para abastecimento de até 08 duchas</v>
          </cell>
          <cell r="C2762" t="str">
            <v>CJ</v>
          </cell>
          <cell r="D2762">
            <v>20842.87</v>
          </cell>
          <cell r="E2762">
            <v>5327.36</v>
          </cell>
          <cell r="F2762">
            <v>26170.23</v>
          </cell>
        </row>
        <row r="2763">
          <cell r="A2763" t="str">
            <v>43.03.500</v>
          </cell>
          <cell r="B2763" t="str">
            <v>Coletor em alumínio para sistema de aquecimento solar com área coletora até 1,60 m²</v>
          </cell>
          <cell r="C2763" t="str">
            <v>UN</v>
          </cell>
          <cell r="D2763">
            <v>1226.48</v>
          </cell>
          <cell r="E2763">
            <v>52.11</v>
          </cell>
          <cell r="F2763">
            <v>1278.5899999999999</v>
          </cell>
        </row>
        <row r="2764">
          <cell r="A2764" t="str">
            <v>43.03.510</v>
          </cell>
          <cell r="B2764" t="str">
            <v>Coletor em alumínio para sistema de aquecimento solar com área coletora até 2,00 m²</v>
          </cell>
          <cell r="C2764" t="str">
            <v>UN</v>
          </cell>
          <cell r="D2764">
            <v>1953.22</v>
          </cell>
          <cell r="E2764">
            <v>65.14</v>
          </cell>
          <cell r="F2764">
            <v>2018.36</v>
          </cell>
        </row>
        <row r="2765">
          <cell r="A2765" t="str">
            <v>43.03.550</v>
          </cell>
          <cell r="B2765" t="str">
            <v>Reservatório térmico horizontal em aço inoxidável AISI 304, capacidade de 500 litros</v>
          </cell>
          <cell r="C2765" t="str">
            <v>UN</v>
          </cell>
          <cell r="D2765">
            <v>3579.31</v>
          </cell>
          <cell r="E2765">
            <v>70.680000000000007</v>
          </cell>
          <cell r="F2765">
            <v>3649.99</v>
          </cell>
        </row>
        <row r="2766">
          <cell r="A2766" t="str">
            <v>43.04</v>
          </cell>
          <cell r="B2766" t="str">
            <v>Torneiras eletricas</v>
          </cell>
        </row>
        <row r="2767">
          <cell r="A2767" t="str">
            <v>43.04.020</v>
          </cell>
          <cell r="B2767" t="str">
            <v>Torneira elétrica</v>
          </cell>
          <cell r="C2767" t="str">
            <v>UN</v>
          </cell>
          <cell r="D2767">
            <v>219.51</v>
          </cell>
          <cell r="E2767">
            <v>40.020000000000003</v>
          </cell>
          <cell r="F2767">
            <v>259.52999999999997</v>
          </cell>
        </row>
        <row r="2768">
          <cell r="A2768" t="str">
            <v>43.05</v>
          </cell>
          <cell r="B2768" t="str">
            <v>Exaustor, ventilador e circulador de ar</v>
          </cell>
        </row>
        <row r="2769">
          <cell r="A2769" t="str">
            <v>43.05.030</v>
          </cell>
          <cell r="B2769" t="str">
            <v>Exaustor elétrico em plástico, vazão de 150 a 190m³/h</v>
          </cell>
          <cell r="C2769" t="str">
            <v>UN</v>
          </cell>
          <cell r="D2769">
            <v>430.41</v>
          </cell>
          <cell r="E2769">
            <v>50.24</v>
          </cell>
          <cell r="F2769">
            <v>480.65</v>
          </cell>
        </row>
        <row r="2770">
          <cell r="A2770" t="str">
            <v>43.05.100</v>
          </cell>
          <cell r="B2770" t="str">
            <v>Insuflador de ar compacto, para renovação de ar em ambientes, vazão máxima 93 m³/h</v>
          </cell>
          <cell r="C2770" t="str">
            <v>UN</v>
          </cell>
          <cell r="D2770">
            <v>339.28</v>
          </cell>
          <cell r="E2770">
            <v>50.24</v>
          </cell>
          <cell r="F2770">
            <v>389.52</v>
          </cell>
        </row>
        <row r="2771">
          <cell r="A2771" t="str">
            <v>43.06</v>
          </cell>
          <cell r="B2771" t="str">
            <v>Emissores de som</v>
          </cell>
        </row>
        <row r="2772">
          <cell r="A2772" t="str">
            <v>43.06.010</v>
          </cell>
          <cell r="B2772" t="str">
            <v>Cigarra de embutir 50/60HZ até 127V, com placa</v>
          </cell>
          <cell r="C2772" t="str">
            <v>UN</v>
          </cell>
          <cell r="D2772">
            <v>38.43</v>
          </cell>
          <cell r="E2772">
            <v>25.12</v>
          </cell>
          <cell r="F2772">
            <v>63.55</v>
          </cell>
        </row>
        <row r="2773">
          <cell r="A2773" t="str">
            <v>43.07</v>
          </cell>
          <cell r="B2773" t="str">
            <v>Aparelho condicionador de ar</v>
          </cell>
        </row>
        <row r="2774">
          <cell r="A2774" t="str">
            <v>43.07.070</v>
          </cell>
          <cell r="B2774" t="str">
            <v>Ar condicionado a frio, tipo split piso teto com capacidade de 48.000 BTU/h</v>
          </cell>
          <cell r="C2774" t="str">
            <v>CJ</v>
          </cell>
          <cell r="D2774">
            <v>15978.68</v>
          </cell>
          <cell r="E2774">
            <v>407.75</v>
          </cell>
          <cell r="F2774">
            <v>16386.43</v>
          </cell>
        </row>
        <row r="2775">
          <cell r="A2775" t="str">
            <v>43.07.300</v>
          </cell>
          <cell r="B2775" t="str">
            <v>Ar condicionado a frio, tipo split cassete com capacidade de 18.000 BTU/h</v>
          </cell>
          <cell r="C2775" t="str">
            <v>CJ</v>
          </cell>
          <cell r="D2775">
            <v>8823.34</v>
          </cell>
          <cell r="E2775">
            <v>394.95</v>
          </cell>
          <cell r="F2775">
            <v>9218.2900000000009</v>
          </cell>
        </row>
        <row r="2776">
          <cell r="A2776" t="str">
            <v>43.07.310</v>
          </cell>
          <cell r="B2776" t="str">
            <v>Ar condicionado a frio, tipo split cassete com capacidade de 24.000 BTU/h</v>
          </cell>
          <cell r="C2776" t="str">
            <v>CJ</v>
          </cell>
          <cell r="D2776">
            <v>10284.6</v>
          </cell>
          <cell r="E2776">
            <v>407.75</v>
          </cell>
          <cell r="F2776">
            <v>10692.35</v>
          </cell>
        </row>
        <row r="2777">
          <cell r="A2777" t="str">
            <v>43.07.320</v>
          </cell>
          <cell r="B2777" t="str">
            <v>Ar condicionado a frio, tipo split cassete com capacidade de 36.000 BTU/h</v>
          </cell>
          <cell r="C2777" t="str">
            <v>CJ</v>
          </cell>
          <cell r="D2777">
            <v>14214.35</v>
          </cell>
          <cell r="E2777">
            <v>407.75</v>
          </cell>
          <cell r="F2777">
            <v>14622.1</v>
          </cell>
        </row>
        <row r="2778">
          <cell r="A2778" t="str">
            <v>43.07.330</v>
          </cell>
          <cell r="B2778" t="str">
            <v>Ar condicionado a frio, tipo split parede com capacidade de 12.000 BTU/h</v>
          </cell>
          <cell r="C2778" t="str">
            <v>CJ</v>
          </cell>
          <cell r="D2778">
            <v>3622.09</v>
          </cell>
          <cell r="E2778">
            <v>394.95</v>
          </cell>
          <cell r="F2778">
            <v>4017.04</v>
          </cell>
        </row>
        <row r="2779">
          <cell r="A2779" t="str">
            <v>43.07.340</v>
          </cell>
          <cell r="B2779" t="str">
            <v>Ar condicionado a frio, tipo split parede com capacidade de 18.000 BTU/h</v>
          </cell>
          <cell r="C2779" t="str">
            <v>CJ</v>
          </cell>
          <cell r="D2779">
            <v>5066.1000000000004</v>
          </cell>
          <cell r="E2779">
            <v>394.95</v>
          </cell>
          <cell r="F2779">
            <v>5461.05</v>
          </cell>
        </row>
        <row r="2780">
          <cell r="A2780" t="str">
            <v>43.07.350</v>
          </cell>
          <cell r="B2780" t="str">
            <v>Ar condicionado a frio, tipo split parede com capacidade de 24.000 BTU/h</v>
          </cell>
          <cell r="C2780" t="str">
            <v>CJ</v>
          </cell>
          <cell r="D2780">
            <v>8061.71</v>
          </cell>
          <cell r="E2780">
            <v>407.75</v>
          </cell>
          <cell r="F2780">
            <v>8469.4599999999991</v>
          </cell>
        </row>
        <row r="2781">
          <cell r="A2781" t="str">
            <v>43.07.360</v>
          </cell>
          <cell r="B2781" t="str">
            <v>Ar condicionado a frio, tipo split parede com capacidade de 30.000 BTU/h</v>
          </cell>
          <cell r="C2781" t="str">
            <v>CJ</v>
          </cell>
          <cell r="D2781">
            <v>8805.64</v>
          </cell>
          <cell r="E2781">
            <v>407.75</v>
          </cell>
          <cell r="F2781">
            <v>9213.39</v>
          </cell>
        </row>
        <row r="2782">
          <cell r="A2782" t="str">
            <v>43.07.380</v>
          </cell>
          <cell r="B2782" t="str">
            <v>Ar condicionado a frio, tipo split piso teto com capacidade de 24.000 BTU/h</v>
          </cell>
          <cell r="C2782" t="str">
            <v>CJ</v>
          </cell>
          <cell r="D2782">
            <v>7558.44</v>
          </cell>
          <cell r="E2782">
            <v>407.75</v>
          </cell>
          <cell r="F2782">
            <v>7966.19</v>
          </cell>
        </row>
        <row r="2783">
          <cell r="A2783" t="str">
            <v>43.07.390</v>
          </cell>
          <cell r="B2783" t="str">
            <v>Ar condicionado a frio, tipo split piso teto com capacidade de 36.000 BTU/h</v>
          </cell>
          <cell r="C2783" t="str">
            <v>CJ</v>
          </cell>
          <cell r="D2783">
            <v>11062.86</v>
          </cell>
          <cell r="E2783">
            <v>407.75</v>
          </cell>
          <cell r="F2783">
            <v>11470.61</v>
          </cell>
        </row>
        <row r="2784">
          <cell r="A2784" t="str">
            <v>43.08</v>
          </cell>
          <cell r="B2784" t="str">
            <v>Equipamentos para sistema VRF ar condicionado</v>
          </cell>
        </row>
        <row r="2785">
          <cell r="A2785" t="str">
            <v>43.08.001</v>
          </cell>
          <cell r="B2785" t="str">
            <v>Condensador para sistema VRF de ar condicionado, capacidade até 6 TR</v>
          </cell>
          <cell r="C2785" t="str">
            <v>UN</v>
          </cell>
          <cell r="D2785">
            <v>45332.88</v>
          </cell>
          <cell r="E2785">
            <v>922.16</v>
          </cell>
          <cell r="F2785">
            <v>46255.040000000001</v>
          </cell>
        </row>
        <row r="2786">
          <cell r="A2786" t="str">
            <v>43.08.002</v>
          </cell>
          <cell r="B2786" t="str">
            <v>Condensador para sistema VRF de ar condicionado, capacidade de 8 TR a 10 TR</v>
          </cell>
          <cell r="C2786" t="str">
            <v>UN</v>
          </cell>
          <cell r="D2786">
            <v>52402.79</v>
          </cell>
          <cell r="E2786">
            <v>922.16</v>
          </cell>
          <cell r="F2786">
            <v>53324.95</v>
          </cell>
        </row>
        <row r="2787">
          <cell r="A2787" t="str">
            <v>43.08.003</v>
          </cell>
          <cell r="B2787" t="str">
            <v>Condensador para sistema VRF de ar condicionado, capacidade de 11 TR a 13 TR</v>
          </cell>
          <cell r="C2787" t="str">
            <v>UN</v>
          </cell>
          <cell r="D2787">
            <v>60547.57</v>
          </cell>
          <cell r="E2787">
            <v>922.16</v>
          </cell>
          <cell r="F2787">
            <v>61469.73</v>
          </cell>
        </row>
        <row r="2788">
          <cell r="A2788" t="str">
            <v>43.08.004</v>
          </cell>
          <cell r="B2788" t="str">
            <v>Condensador para sistema VRF de ar condicionado, capacidade de 14 TR a 16 TR</v>
          </cell>
          <cell r="C2788" t="str">
            <v>UN</v>
          </cell>
          <cell r="D2788">
            <v>67473.42</v>
          </cell>
          <cell r="E2788">
            <v>922.16</v>
          </cell>
          <cell r="F2788">
            <v>68395.58</v>
          </cell>
        </row>
        <row r="2789">
          <cell r="A2789" t="str">
            <v>43.08.020</v>
          </cell>
          <cell r="B2789" t="str">
            <v>Evaporador para sistema VRF de ar condicionado, tipo parede, capacidade de 1 TR</v>
          </cell>
          <cell r="C2789" t="str">
            <v>UN</v>
          </cell>
          <cell r="D2789">
            <v>4358.7700000000004</v>
          </cell>
          <cell r="E2789">
            <v>806.89</v>
          </cell>
          <cell r="F2789">
            <v>5165.66</v>
          </cell>
        </row>
        <row r="2790">
          <cell r="A2790" t="str">
            <v>43.08.021</v>
          </cell>
          <cell r="B2790" t="str">
            <v>Evaporador para sistema VRF de ar condicionado, tipo parede, capacidade de 2 TR</v>
          </cell>
          <cell r="C2790" t="str">
            <v>UN</v>
          </cell>
          <cell r="D2790">
            <v>5635.14</v>
          </cell>
          <cell r="E2790">
            <v>806.89</v>
          </cell>
          <cell r="F2790">
            <v>6442.03</v>
          </cell>
        </row>
        <row r="2791">
          <cell r="A2791" t="str">
            <v>43.08.022</v>
          </cell>
          <cell r="B2791" t="str">
            <v>Evaporador para sistema VRF de ar condicionado, tipo parede, capacidade de 3 TR</v>
          </cell>
          <cell r="C2791" t="str">
            <v>UN</v>
          </cell>
          <cell r="D2791">
            <v>7577.02</v>
          </cell>
          <cell r="E2791">
            <v>806.89</v>
          </cell>
          <cell r="F2791">
            <v>8383.91</v>
          </cell>
        </row>
        <row r="2792">
          <cell r="A2792" t="str">
            <v>43.08.030</v>
          </cell>
          <cell r="B2792" t="str">
            <v>Evaporador para sistema VRF de ar condicionado, tipo piso teto, capacidade de 1 TR</v>
          </cell>
          <cell r="C2792" t="str">
            <v>UN</v>
          </cell>
          <cell r="D2792">
            <v>4852.32</v>
          </cell>
          <cell r="E2792">
            <v>806.89</v>
          </cell>
          <cell r="F2792">
            <v>5659.21</v>
          </cell>
        </row>
        <row r="2793">
          <cell r="A2793" t="str">
            <v>43.08.031</v>
          </cell>
          <cell r="B2793" t="str">
            <v>Evaporador para sistema VRF de ar condicionado, tipo piso teto, capacidade de 2 TR</v>
          </cell>
          <cell r="C2793" t="str">
            <v>UN</v>
          </cell>
          <cell r="D2793">
            <v>5587.27</v>
          </cell>
          <cell r="E2793">
            <v>806.89</v>
          </cell>
          <cell r="F2793">
            <v>6394.16</v>
          </cell>
        </row>
        <row r="2794">
          <cell r="A2794" t="str">
            <v>43.08.032</v>
          </cell>
          <cell r="B2794" t="str">
            <v>Evaporador para sistema VRF de ar condicionado, tipo piso teto, capacidade de 3 TR</v>
          </cell>
          <cell r="C2794" t="str">
            <v>UN</v>
          </cell>
          <cell r="D2794">
            <v>6633.47</v>
          </cell>
          <cell r="E2794">
            <v>806.89</v>
          </cell>
          <cell r="F2794">
            <v>7440.36</v>
          </cell>
        </row>
        <row r="2795">
          <cell r="A2795" t="str">
            <v>43.08.033</v>
          </cell>
          <cell r="B2795" t="str">
            <v>Evaporador para sistema VRF de ar condicionado, tipo piso teto, capacidade de 4 TR</v>
          </cell>
          <cell r="C2795" t="str">
            <v>UN</v>
          </cell>
          <cell r="D2795">
            <v>7683.04</v>
          </cell>
          <cell r="E2795">
            <v>806.89</v>
          </cell>
          <cell r="F2795">
            <v>8489.93</v>
          </cell>
        </row>
        <row r="2796">
          <cell r="A2796" t="str">
            <v>43.08.040</v>
          </cell>
          <cell r="B2796" t="str">
            <v>Evaporador para sistema VRF de ar condicionado, tipo cassete, capacidade de 1 TR</v>
          </cell>
          <cell r="C2796" t="str">
            <v>UN</v>
          </cell>
          <cell r="D2796">
            <v>4478.24</v>
          </cell>
          <cell r="E2796">
            <v>806.89</v>
          </cell>
          <cell r="F2796">
            <v>5285.13</v>
          </cell>
        </row>
        <row r="2797">
          <cell r="A2797" t="str">
            <v>43.08.041</v>
          </cell>
          <cell r="B2797" t="str">
            <v>Evaporador para sistema VRF de ar condicionado, tipo cassete, capacidade de 2 TR</v>
          </cell>
          <cell r="C2797" t="str">
            <v>UN</v>
          </cell>
          <cell r="D2797">
            <v>5087.87</v>
          </cell>
          <cell r="E2797">
            <v>806.89</v>
          </cell>
          <cell r="F2797">
            <v>5894.76</v>
          </cell>
        </row>
        <row r="2798">
          <cell r="A2798" t="str">
            <v>43.08.042</v>
          </cell>
          <cell r="B2798" t="str">
            <v>Evaporador para sistema VRF de ar condicionado, tipo cassete, capacidade de 3 TR</v>
          </cell>
          <cell r="C2798" t="str">
            <v>UN</v>
          </cell>
          <cell r="D2798">
            <v>5522.32</v>
          </cell>
          <cell r="E2798">
            <v>806.89</v>
          </cell>
          <cell r="F2798">
            <v>6329.21</v>
          </cell>
        </row>
        <row r="2799">
          <cell r="A2799" t="str">
            <v>43.08.043</v>
          </cell>
          <cell r="B2799" t="str">
            <v>Evaporador para sistema VRF de ar condicionado, tipo cassete, capacidade de 4 TR</v>
          </cell>
          <cell r="C2799" t="str">
            <v>UN</v>
          </cell>
          <cell r="D2799">
            <v>5703.45</v>
          </cell>
          <cell r="E2799">
            <v>806.89</v>
          </cell>
          <cell r="F2799">
            <v>6510.34</v>
          </cell>
        </row>
        <row r="2800">
          <cell r="A2800" t="str">
            <v>43.10</v>
          </cell>
          <cell r="B2800" t="str">
            <v>Bombas centrifugas, uso geral</v>
          </cell>
        </row>
        <row r="2801">
          <cell r="A2801" t="str">
            <v>43.10.050</v>
          </cell>
          <cell r="B2801" t="str">
            <v>Conjunto motor-bomba (centrífuga) 10 cv, monoestágio, Hman= 24 a 36 mca, Q= 53 a 45 m³/h</v>
          </cell>
          <cell r="C2801" t="str">
            <v>UN</v>
          </cell>
          <cell r="D2801">
            <v>10794.74</v>
          </cell>
          <cell r="E2801">
            <v>282.72000000000003</v>
          </cell>
          <cell r="F2801">
            <v>11077.46</v>
          </cell>
        </row>
        <row r="2802">
          <cell r="A2802" t="str">
            <v>43.10.090</v>
          </cell>
          <cell r="B2802" t="str">
            <v>Conjunto motor-bomba (centrífuga) 20 cv, monoestágio, Hman= 40 a 70 mca, Q= 76 a 28 m³/h</v>
          </cell>
          <cell r="C2802" t="str">
            <v>UN</v>
          </cell>
          <cell r="D2802">
            <v>19086.03</v>
          </cell>
          <cell r="E2802">
            <v>282.72000000000003</v>
          </cell>
          <cell r="F2802">
            <v>19368.75</v>
          </cell>
        </row>
        <row r="2803">
          <cell r="A2803" t="str">
            <v>43.10.110</v>
          </cell>
          <cell r="B2803" t="str">
            <v>Conjunto motor-bomba (centrífuga) 5 cv, monoestágio, Hmam= 14 a 26 mca, Q= 56 a 30 m³/h</v>
          </cell>
          <cell r="C2803" t="str">
            <v>UN</v>
          </cell>
          <cell r="D2803">
            <v>5459.79</v>
          </cell>
          <cell r="E2803">
            <v>282.72000000000003</v>
          </cell>
          <cell r="F2803">
            <v>5742.51</v>
          </cell>
        </row>
        <row r="2804">
          <cell r="A2804" t="str">
            <v>43.10.130</v>
          </cell>
          <cell r="B2804" t="str">
            <v>Conjunto motor-bomba (centrífuga) 3/4 cv, monoestágio, Hman= 10 a 16 mca, Q= 12,7 a 8 m³/h</v>
          </cell>
          <cell r="C2804" t="str">
            <v>UN</v>
          </cell>
          <cell r="D2804">
            <v>2442.4899999999998</v>
          </cell>
          <cell r="E2804">
            <v>282.72000000000003</v>
          </cell>
          <cell r="F2804">
            <v>2725.21</v>
          </cell>
        </row>
        <row r="2805">
          <cell r="A2805" t="str">
            <v>43.10.210</v>
          </cell>
          <cell r="B2805" t="str">
            <v>Conjunto motor-bomba (centrífuga) 60 cv, monoestágio, Hman= 90 a 125 mca, Q= 115 a 50 m³/h</v>
          </cell>
          <cell r="C2805" t="str">
            <v>UN</v>
          </cell>
          <cell r="D2805">
            <v>53577.38</v>
          </cell>
          <cell r="E2805">
            <v>282.72000000000003</v>
          </cell>
          <cell r="F2805">
            <v>53860.1</v>
          </cell>
        </row>
        <row r="2806">
          <cell r="A2806" t="str">
            <v>43.10.230</v>
          </cell>
          <cell r="B2806" t="str">
            <v>Conjunto motor-bomba (centrífuga) 2 cv, monoestágio, Hman= 12 a 27 mca, Q= 25 a 8 m³/h</v>
          </cell>
          <cell r="C2806" t="str">
            <v>UN</v>
          </cell>
          <cell r="D2806">
            <v>3750.66</v>
          </cell>
          <cell r="E2806">
            <v>282.72000000000003</v>
          </cell>
          <cell r="F2806">
            <v>4033.38</v>
          </cell>
        </row>
        <row r="2807">
          <cell r="A2807" t="str">
            <v>43.10.250</v>
          </cell>
          <cell r="B2807" t="str">
            <v>Conjunto motor-bomba (centrífuga) 15 cv, monoestágio, Hman= 30 a 60 mca, Q= 82 a 20 m³/h</v>
          </cell>
          <cell r="C2807" t="str">
            <v>UN</v>
          </cell>
          <cell r="D2807">
            <v>12390.63</v>
          </cell>
          <cell r="E2807">
            <v>282.72000000000003</v>
          </cell>
          <cell r="F2807">
            <v>12673.35</v>
          </cell>
        </row>
        <row r="2808">
          <cell r="A2808" t="str">
            <v>43.10.290</v>
          </cell>
          <cell r="B2808" t="str">
            <v>Conjunto motor-bomba (centrífuga) 5 cv, monoestágio, Hman= 24 a 33 mca, Q= 41,6 a 35,2 m³/h</v>
          </cell>
          <cell r="C2808" t="str">
            <v>UN</v>
          </cell>
          <cell r="D2808">
            <v>5415.61</v>
          </cell>
          <cell r="E2808">
            <v>282.72000000000003</v>
          </cell>
          <cell r="F2808">
            <v>5698.33</v>
          </cell>
        </row>
        <row r="2809">
          <cell r="A2809" t="str">
            <v>43.10.450</v>
          </cell>
          <cell r="B2809" t="str">
            <v>Conjunto motor-bomba (centrífuga) 30 cv, monoestágio, Hman= 20 a 50 mca, Q= 197 a 112 m³/h</v>
          </cell>
          <cell r="C2809" t="str">
            <v>UN</v>
          </cell>
          <cell r="D2809">
            <v>20879.3</v>
          </cell>
          <cell r="E2809">
            <v>282.72000000000003</v>
          </cell>
          <cell r="F2809">
            <v>21162.02</v>
          </cell>
        </row>
        <row r="2810">
          <cell r="A2810" t="str">
            <v>43.10.452</v>
          </cell>
          <cell r="B2810" t="str">
            <v>Conjunto motor-bomba (centrífuga) 1,5 cv, multiestágio, Hman= 20 a 35 mca, Q= 7,1 a 4,5 m³/h</v>
          </cell>
          <cell r="C2810" t="str">
            <v>UN</v>
          </cell>
          <cell r="D2810">
            <v>3637.99</v>
          </cell>
          <cell r="E2810">
            <v>282.72000000000003</v>
          </cell>
          <cell r="F2810">
            <v>3920.71</v>
          </cell>
        </row>
        <row r="2811">
          <cell r="A2811" t="str">
            <v>43.10.454</v>
          </cell>
          <cell r="B2811" t="str">
            <v>Conjunto motor-bomba (centrífuga) 3 cv, multiestágio, Hman= 30 a 45 mca, Q= 12,4 a 8,4 m³/h</v>
          </cell>
          <cell r="C2811" t="str">
            <v>UN</v>
          </cell>
          <cell r="D2811">
            <v>5742.67</v>
          </cell>
          <cell r="E2811">
            <v>282.72000000000003</v>
          </cell>
          <cell r="F2811">
            <v>6025.39</v>
          </cell>
        </row>
        <row r="2812">
          <cell r="A2812" t="str">
            <v>43.10.456</v>
          </cell>
          <cell r="B2812" t="str">
            <v>Conjunto motor-bomba (centrífuga) 3 cv, multiestágio, Hman= 35 a 60 mca, Q= 7,8 a 5,8 m³/h</v>
          </cell>
          <cell r="C2812" t="str">
            <v>UN</v>
          </cell>
          <cell r="D2812">
            <v>5844.03</v>
          </cell>
          <cell r="E2812">
            <v>282.72000000000003</v>
          </cell>
          <cell r="F2812">
            <v>6126.75</v>
          </cell>
        </row>
        <row r="2813">
          <cell r="A2813" t="str">
            <v>43.10.480</v>
          </cell>
          <cell r="B2813" t="str">
            <v>Conjunto motor-bomba (centrífuga) 7,5 cv, multiestágio, Hman= 30 a 80 mca, Q= 21,6 a 12,0 m³/h</v>
          </cell>
          <cell r="C2813" t="str">
            <v>UN</v>
          </cell>
          <cell r="D2813">
            <v>9036.24</v>
          </cell>
          <cell r="E2813">
            <v>282.72000000000003</v>
          </cell>
          <cell r="F2813">
            <v>9318.9599999999991</v>
          </cell>
        </row>
        <row r="2814">
          <cell r="A2814" t="str">
            <v>43.10.490</v>
          </cell>
          <cell r="B2814" t="str">
            <v>Conjunto motor-bomba (centrífuga) 5 cv, multiestágio, Hman= 25 a 50 mca, Q= 21,0 a 13,3 m³/h</v>
          </cell>
          <cell r="C2814" t="str">
            <v>UN</v>
          </cell>
          <cell r="D2814">
            <v>6201.87</v>
          </cell>
          <cell r="E2814">
            <v>282.72000000000003</v>
          </cell>
          <cell r="F2814">
            <v>6484.59</v>
          </cell>
        </row>
        <row r="2815">
          <cell r="A2815" t="str">
            <v>43.10.620</v>
          </cell>
          <cell r="B2815" t="str">
            <v>Conjunto motor-bomba (centrífuga), 0,5 cv, monoestágio, Hman= 10 a 20 mca, Q= 7,5 a 1,5 m³/h</v>
          </cell>
          <cell r="C2815" t="str">
            <v>UN</v>
          </cell>
          <cell r="D2815">
            <v>1971.8</v>
          </cell>
          <cell r="E2815">
            <v>282.72000000000003</v>
          </cell>
          <cell r="F2815">
            <v>2254.52</v>
          </cell>
        </row>
        <row r="2816">
          <cell r="A2816" t="str">
            <v>43.10.670</v>
          </cell>
          <cell r="B2816" t="str">
            <v>Conjunto motor-bomba (centrífuga) 0,5 cv, monoestágio, trifásico, Hman= 9 a 21 mca, Q= 8,3 a 2,0 m³/h</v>
          </cell>
          <cell r="C2816" t="str">
            <v>UN</v>
          </cell>
          <cell r="D2816">
            <v>1832.16</v>
          </cell>
          <cell r="E2816">
            <v>282.72000000000003</v>
          </cell>
          <cell r="F2816">
            <v>2114.88</v>
          </cell>
        </row>
        <row r="2817">
          <cell r="A2817" t="str">
            <v>43.10.730</v>
          </cell>
          <cell r="B2817" t="str">
            <v>Conjunto motor-bomba (centrífuga) 30 cv, monoestágio trifásico, Hman= 70 a 94 mca, Q= 34,80 a 61,7 m³/h</v>
          </cell>
          <cell r="C2817" t="str">
            <v>UN</v>
          </cell>
          <cell r="D2817">
            <v>21839.32</v>
          </cell>
          <cell r="E2817">
            <v>282.72000000000003</v>
          </cell>
          <cell r="F2817">
            <v>22122.04</v>
          </cell>
        </row>
        <row r="2818">
          <cell r="A2818" t="str">
            <v>43.10.740</v>
          </cell>
          <cell r="B2818" t="str">
            <v>Conjunto motor-bomba (centrífuga) 20 cv, monoestágio trifásico, Hman= 62 a 90 mca, Q= 21,1 a 43,8 m³/h</v>
          </cell>
          <cell r="C2818" t="str">
            <v>UN</v>
          </cell>
          <cell r="D2818">
            <v>15592.23</v>
          </cell>
          <cell r="E2818">
            <v>282.72000000000003</v>
          </cell>
          <cell r="F2818">
            <v>15874.95</v>
          </cell>
        </row>
        <row r="2819">
          <cell r="A2819" t="str">
            <v>43.10.750</v>
          </cell>
          <cell r="B2819" t="str">
            <v>Conjunto motor-bomba (centrífuga) 1 cv, monoestágio trifásico, Hman= 8 a 25 mca e Q= 11 a 1,50 m³/h</v>
          </cell>
          <cell r="C2819" t="str">
            <v>UN</v>
          </cell>
          <cell r="D2819">
            <v>2566.7800000000002</v>
          </cell>
          <cell r="E2819">
            <v>282.72000000000003</v>
          </cell>
          <cell r="F2819">
            <v>2849.5</v>
          </cell>
        </row>
        <row r="2820">
          <cell r="A2820" t="str">
            <v>43.10.770</v>
          </cell>
          <cell r="B2820" t="str">
            <v>Conjunto motor-bomba (centrífuga) 40 cv, monoestágio trifásico, Hman= 45 a 75 mca e Q= 120 a 75 m³/h</v>
          </cell>
          <cell r="C2820" t="str">
            <v>UN</v>
          </cell>
          <cell r="D2820">
            <v>27373.61</v>
          </cell>
          <cell r="E2820">
            <v>282.72000000000003</v>
          </cell>
          <cell r="F2820">
            <v>27656.33</v>
          </cell>
        </row>
        <row r="2821">
          <cell r="A2821" t="str">
            <v>43.10.780</v>
          </cell>
          <cell r="B2821" t="str">
            <v>Conjunto motor-bomba (centrífuga) 50 cv, monoestágio trifásico, Hman= 61 a 81 mca e Q= 170 a 80 m³/h</v>
          </cell>
          <cell r="C2821" t="str">
            <v>UN</v>
          </cell>
          <cell r="D2821">
            <v>30074.15</v>
          </cell>
          <cell r="E2821">
            <v>282.72000000000003</v>
          </cell>
          <cell r="F2821">
            <v>30356.87</v>
          </cell>
        </row>
        <row r="2822">
          <cell r="A2822" t="str">
            <v>43.10.790</v>
          </cell>
          <cell r="B2822" t="str">
            <v>Conjunto motor-bomba (centrífuga) 1 cv, multiestágio trifásico, Hman= 15 a 30 mca, Q= 6,5 a 4,2 m³/h</v>
          </cell>
          <cell r="C2822" t="str">
            <v>UN</v>
          </cell>
          <cell r="D2822">
            <v>2149.7199999999998</v>
          </cell>
          <cell r="E2822">
            <v>282.72000000000003</v>
          </cell>
          <cell r="F2822">
            <v>2432.44</v>
          </cell>
        </row>
        <row r="2823">
          <cell r="A2823" t="str">
            <v>43.10.794</v>
          </cell>
          <cell r="B2823" t="str">
            <v>Conjunto motor-bomba (centrífuga) 1 cv, multiestágio trifásico, Hman= 70 a 115 mca e Q= 1,0 a 1,6 m³/h</v>
          </cell>
          <cell r="C2823" t="str">
            <v>UN</v>
          </cell>
          <cell r="D2823">
            <v>4525.92</v>
          </cell>
          <cell r="E2823">
            <v>282.72000000000003</v>
          </cell>
          <cell r="F2823">
            <v>4808.6400000000003</v>
          </cell>
        </row>
        <row r="2824">
          <cell r="A2824" t="str">
            <v>43.11</v>
          </cell>
          <cell r="B2824" t="str">
            <v>Bombas submersiveis</v>
          </cell>
        </row>
        <row r="2825">
          <cell r="A2825" t="str">
            <v>43.11.050</v>
          </cell>
          <cell r="B2825" t="str">
            <v>Conjunto motor-bomba submersível para poço profundo de 6´, Q= 10 a 20m³/h, Hman= 80 a 48 mca, até 6 HP</v>
          </cell>
          <cell r="C2825" t="str">
            <v>UN</v>
          </cell>
          <cell r="D2825">
            <v>10576.62</v>
          </cell>
          <cell r="E2825">
            <v>602.88</v>
          </cell>
          <cell r="F2825">
            <v>11179.5</v>
          </cell>
        </row>
        <row r="2826">
          <cell r="A2826" t="str">
            <v>43.11.060</v>
          </cell>
          <cell r="B2826" t="str">
            <v>Conjunto motor-bomba submersível para poço profundo de 6´, Q= 10 a 20m³/h, Hman= 108 a 64,5 mca, 8 HP</v>
          </cell>
          <cell r="C2826" t="str">
            <v>UN</v>
          </cell>
          <cell r="D2826">
            <v>9928.83</v>
          </cell>
          <cell r="E2826">
            <v>602.88</v>
          </cell>
          <cell r="F2826">
            <v>10531.71</v>
          </cell>
        </row>
        <row r="2827">
          <cell r="A2827" t="str">
            <v>43.11.100</v>
          </cell>
          <cell r="B2827" t="str">
            <v>Conjunto motor-bomba submersível para poço profundo de 6´, Q= 10 a 20m³/h, Hman= 274 a 170 mca, 20 HP</v>
          </cell>
          <cell r="C2827" t="str">
            <v>UN</v>
          </cell>
          <cell r="D2827">
            <v>18557.36</v>
          </cell>
          <cell r="E2827">
            <v>602.88</v>
          </cell>
          <cell r="F2827">
            <v>19160.240000000002</v>
          </cell>
        </row>
        <row r="2828">
          <cell r="A2828" t="str">
            <v>43.11.110</v>
          </cell>
          <cell r="B2828" t="str">
            <v>Conjunto motor-bomba submersível para poço profundo de 6´, Q= 20 a 34m³/h, Hman= 56,5 a 32 mca, até 8 HP</v>
          </cell>
          <cell r="C2828" t="str">
            <v>UN</v>
          </cell>
          <cell r="D2828">
            <v>10483.07</v>
          </cell>
          <cell r="E2828">
            <v>602.88</v>
          </cell>
          <cell r="F2828">
            <v>11085.95</v>
          </cell>
        </row>
        <row r="2829">
          <cell r="A2829" t="str">
            <v>43.11.130</v>
          </cell>
          <cell r="B2829" t="str">
            <v>Conjunto motor-bomba submersível para poço profundo de 6´, Q= 20 a 34m³/h, Hman= 92,5 a 53 mca, 12,5 HP</v>
          </cell>
          <cell r="C2829" t="str">
            <v>UN</v>
          </cell>
          <cell r="D2829">
            <v>11647.99</v>
          </cell>
          <cell r="E2829">
            <v>602.88</v>
          </cell>
          <cell r="F2829">
            <v>12250.87</v>
          </cell>
        </row>
        <row r="2830">
          <cell r="A2830" t="str">
            <v>43.11.150</v>
          </cell>
          <cell r="B2830" t="str">
            <v>Conjunto motor-bomba submersível para poço profundo de 6´, Q= 20 a 34m³/h, Hman= 152 a 88 mca, 20 HP</v>
          </cell>
          <cell r="C2830" t="str">
            <v>UN</v>
          </cell>
          <cell r="D2830">
            <v>16805.54</v>
          </cell>
          <cell r="E2830">
            <v>602.88</v>
          </cell>
          <cell r="F2830">
            <v>17408.419999999998</v>
          </cell>
        </row>
        <row r="2831">
          <cell r="A2831" t="str">
            <v>43.11.320</v>
          </cell>
          <cell r="B2831" t="str">
            <v>Conjunto motor-bomba submersível vertical para esgoto, Q= 4,8 a 25,8 m³/h, Hmam= 19 a 5 mca, potência 1 cv, diâmetro de sólidos até 20mm</v>
          </cell>
          <cell r="C2831" t="str">
            <v>UN</v>
          </cell>
          <cell r="D2831">
            <v>7533.81</v>
          </cell>
          <cell r="E2831">
            <v>401.92</v>
          </cell>
          <cell r="F2831">
            <v>7935.73</v>
          </cell>
        </row>
        <row r="2832">
          <cell r="A2832" t="str">
            <v>43.11.330</v>
          </cell>
          <cell r="B2832" t="str">
            <v>Conjunto motor-bomba submersível vertical para esgoto, Q= 4,6 a 57,2 m³/h, Hman= 13 a 4 mca, potência 2 a 3,5 cv, diâmetro de sólidos até 50mm</v>
          </cell>
          <cell r="C2832" t="str">
            <v>UN</v>
          </cell>
          <cell r="D2832">
            <v>11004.98</v>
          </cell>
          <cell r="E2832">
            <v>401.92</v>
          </cell>
          <cell r="F2832">
            <v>11406.9</v>
          </cell>
        </row>
        <row r="2833">
          <cell r="A2833" t="str">
            <v>43.11.360</v>
          </cell>
          <cell r="B2833" t="str">
            <v>Conjunto motor-bomba submersível vertical para águas residuais, Q= 2 a16 m³/h, Hman= 12 a 2 mca, potência de 0,5 cv</v>
          </cell>
          <cell r="C2833" t="str">
            <v>UN</v>
          </cell>
          <cell r="D2833">
            <v>2751.41</v>
          </cell>
          <cell r="E2833">
            <v>401.92</v>
          </cell>
          <cell r="F2833">
            <v>3153.33</v>
          </cell>
        </row>
        <row r="2834">
          <cell r="A2834" t="str">
            <v>43.11.370</v>
          </cell>
          <cell r="B2834" t="str">
            <v>Conjunto motor-bomba submersível vertical para águas residuais, Q= 3 a 20 m³/h, Hman= 13 a 5 mca, potência de 1 cv</v>
          </cell>
          <cell r="C2834" t="str">
            <v>UN</v>
          </cell>
          <cell r="D2834">
            <v>3539.3</v>
          </cell>
          <cell r="E2834">
            <v>401.92</v>
          </cell>
          <cell r="F2834">
            <v>3941.22</v>
          </cell>
        </row>
        <row r="2835">
          <cell r="A2835" t="str">
            <v>43.11.380</v>
          </cell>
          <cell r="B2835" t="str">
            <v>Conjunto motor-bomba submersível vertical para águas residuais, Q= 10 a 50 m³/h, Hman= 22 a 4 mca, potência 4 cv</v>
          </cell>
          <cell r="C2835" t="str">
            <v>UN</v>
          </cell>
          <cell r="D2835">
            <v>6692.65</v>
          </cell>
          <cell r="E2835">
            <v>401.92</v>
          </cell>
          <cell r="F2835">
            <v>7094.57</v>
          </cell>
        </row>
        <row r="2836">
          <cell r="A2836" t="str">
            <v>43.11.390</v>
          </cell>
          <cell r="B2836" t="str">
            <v>Conjunto motor-bomba submersível vertical para águas residuais, Q= 8 a 45 m³/h, Hman= 10,5 a 3,5 mca, potência 1,5 cv</v>
          </cell>
          <cell r="C2836" t="str">
            <v>UN</v>
          </cell>
          <cell r="D2836">
            <v>4126.82</v>
          </cell>
          <cell r="E2836">
            <v>401.92</v>
          </cell>
          <cell r="F2836">
            <v>4528.74</v>
          </cell>
        </row>
        <row r="2837">
          <cell r="A2837" t="str">
            <v>43.11.400</v>
          </cell>
          <cell r="B2837" t="str">
            <v>Conjunto motor-bomba submersível vertical para esgoto, Q= 3,4 a 86,3 m³/h, Hman= 14 a 5 mca, potência 5 cv</v>
          </cell>
          <cell r="C2837" t="str">
            <v>UN</v>
          </cell>
          <cell r="D2837">
            <v>13851.08</v>
          </cell>
          <cell r="E2837">
            <v>401.92</v>
          </cell>
          <cell r="F2837">
            <v>14253</v>
          </cell>
        </row>
        <row r="2838">
          <cell r="A2838" t="str">
            <v>43.11.410</v>
          </cell>
          <cell r="B2838" t="str">
            <v>Conjunto motor-bomba submersível vertical para esgoto, Q= 9,1 a 113,6m³/h, Hman= 20 a 15 mca, potência 10 cv</v>
          </cell>
          <cell r="C2838" t="str">
            <v>UN</v>
          </cell>
          <cell r="D2838">
            <v>28531.77</v>
          </cell>
          <cell r="E2838">
            <v>401.92</v>
          </cell>
          <cell r="F2838">
            <v>28933.69</v>
          </cell>
        </row>
        <row r="2839">
          <cell r="A2839" t="str">
            <v>43.11.420</v>
          </cell>
          <cell r="B2839" t="str">
            <v>Conjunto motor-bomba submersível vertical para esgoto, Q=9,3 a 69,0 m³/h, Hman=15 a 7 mca, potência 3cv, diâmetro de sólidos 50/65mm</v>
          </cell>
          <cell r="C2839" t="str">
            <v>UN</v>
          </cell>
          <cell r="D2839">
            <v>7983.81</v>
          </cell>
          <cell r="E2839">
            <v>401.92</v>
          </cell>
          <cell r="F2839">
            <v>8385.73</v>
          </cell>
        </row>
        <row r="2840">
          <cell r="A2840" t="str">
            <v>43.11.460</v>
          </cell>
          <cell r="B2840" t="str">
            <v>Conjunto motor-bomba submersível vertical para esgoto, Q= 40 m³/h, Hman= 40 mca, diâmetro de sólidos até 50 mm</v>
          </cell>
          <cell r="C2840" t="str">
            <v>UN</v>
          </cell>
          <cell r="D2840">
            <v>30952.82</v>
          </cell>
          <cell r="E2840">
            <v>401.92</v>
          </cell>
          <cell r="F2840">
            <v>31354.74</v>
          </cell>
        </row>
        <row r="2841">
          <cell r="A2841" t="str">
            <v>43.12</v>
          </cell>
          <cell r="B2841" t="str">
            <v>Bombas especiais, uso industrial</v>
          </cell>
        </row>
        <row r="2842">
          <cell r="A2842" t="str">
            <v>43.12.500</v>
          </cell>
          <cell r="B2842" t="str">
            <v>Filtro de areia com carga de areia filtrante, vazão de 16,9 m³/h</v>
          </cell>
          <cell r="C2842" t="str">
            <v>UN</v>
          </cell>
          <cell r="D2842">
            <v>3762.36</v>
          </cell>
          <cell r="E2842">
            <v>141.36000000000001</v>
          </cell>
          <cell r="F2842">
            <v>3903.72</v>
          </cell>
        </row>
        <row r="2843">
          <cell r="A2843" t="str">
            <v>43.20</v>
          </cell>
          <cell r="B2843" t="str">
            <v>Reparos, conservacoes e complementos - GRUPO 43</v>
          </cell>
        </row>
        <row r="2844">
          <cell r="A2844" t="str">
            <v>43.20.130</v>
          </cell>
          <cell r="B2844" t="str">
            <v>Caixa de passagem para condicionamento de ar tipo Split, com saída de dreno único na vertical - 39 x 22 x 6 cm</v>
          </cell>
          <cell r="C2844" t="str">
            <v>UN</v>
          </cell>
          <cell r="D2844">
            <v>29.51</v>
          </cell>
          <cell r="E2844">
            <v>13.59</v>
          </cell>
          <cell r="F2844">
            <v>43.1</v>
          </cell>
        </row>
        <row r="2845">
          <cell r="A2845" t="str">
            <v>43.20.140</v>
          </cell>
          <cell r="B2845" t="str">
            <v>Bomba de remoção de condensados para condicionadores de ar</v>
          </cell>
          <cell r="C2845" t="str">
            <v>UN</v>
          </cell>
          <cell r="D2845">
            <v>758.98</v>
          </cell>
          <cell r="E2845">
            <v>50.24</v>
          </cell>
          <cell r="F2845">
            <v>809.22</v>
          </cell>
        </row>
        <row r="2846">
          <cell r="A2846" t="str">
            <v>43.20.200</v>
          </cell>
          <cell r="B2846" t="str">
            <v>Controlador de temperatura digital</v>
          </cell>
          <cell r="C2846" t="str">
            <v>UN</v>
          </cell>
          <cell r="D2846">
            <v>347.97</v>
          </cell>
          <cell r="E2846">
            <v>25.12</v>
          </cell>
          <cell r="F2846">
            <v>373.09</v>
          </cell>
        </row>
        <row r="2847">
          <cell r="A2847" t="str">
            <v>43.20.210</v>
          </cell>
          <cell r="B2847" t="str">
            <v>Bomba de circulação para água quente</v>
          </cell>
          <cell r="C2847" t="str">
            <v>UN</v>
          </cell>
          <cell r="D2847">
            <v>590.79999999999995</v>
          </cell>
          <cell r="E2847">
            <v>25.12</v>
          </cell>
          <cell r="F2847">
            <v>615.91999999999996</v>
          </cell>
        </row>
        <row r="2848">
          <cell r="A2848" t="str">
            <v>43.20.250</v>
          </cell>
          <cell r="B2848" t="str">
            <v>Poço termométrico em alumínio, com haste de 30mm e rosca 1/2" npt</v>
          </cell>
          <cell r="C2848" t="str">
            <v>UN</v>
          </cell>
          <cell r="D2848">
            <v>79.97</v>
          </cell>
          <cell r="E2848">
            <v>10.050000000000001</v>
          </cell>
          <cell r="F2848">
            <v>90.02</v>
          </cell>
        </row>
        <row r="2849">
          <cell r="A2849" t="str">
            <v>43.20.260</v>
          </cell>
          <cell r="B2849" t="str">
            <v>Termostato para aquecimento ou refrigeração com programação horária</v>
          </cell>
          <cell r="C2849" t="str">
            <v>UN</v>
          </cell>
          <cell r="D2849">
            <v>430.47</v>
          </cell>
          <cell r="E2849">
            <v>25.12</v>
          </cell>
          <cell r="F2849">
            <v>455.59</v>
          </cell>
        </row>
        <row r="2850">
          <cell r="A2850" t="str">
            <v>44</v>
          </cell>
          <cell r="B2850" t="str">
            <v>APARELHOS E METAIS HIDRAULICOS</v>
          </cell>
        </row>
        <row r="2851">
          <cell r="A2851" t="str">
            <v>44.01</v>
          </cell>
          <cell r="B2851" t="str">
            <v>Aparelhos e loucas</v>
          </cell>
        </row>
        <row r="2852">
          <cell r="A2852" t="str">
            <v>44.01.030</v>
          </cell>
          <cell r="B2852" t="str">
            <v>Bacia turca de louça - 6 litros</v>
          </cell>
          <cell r="C2852" t="str">
            <v>UN</v>
          </cell>
          <cell r="D2852">
            <v>778.83</v>
          </cell>
          <cell r="E2852">
            <v>60.46</v>
          </cell>
          <cell r="F2852">
            <v>839.29</v>
          </cell>
        </row>
        <row r="2853">
          <cell r="A2853" t="str">
            <v>44.01.040</v>
          </cell>
          <cell r="B2853" t="str">
            <v xml:space="preserve">Bacia sifonada com caixa de descarga acoplada e tampa - infantil	</v>
          </cell>
          <cell r="C2853" t="str">
            <v>UN</v>
          </cell>
          <cell r="D2853">
            <v>1026.1300000000001</v>
          </cell>
          <cell r="E2853">
            <v>70.680000000000007</v>
          </cell>
          <cell r="F2853">
            <v>1096.81</v>
          </cell>
        </row>
        <row r="2854">
          <cell r="A2854" t="str">
            <v>44.01.050</v>
          </cell>
          <cell r="B2854" t="str">
            <v>Bacia sifonada de louça sem tampa - 6 litros</v>
          </cell>
          <cell r="C2854" t="str">
            <v>UN</v>
          </cell>
          <cell r="D2854">
            <v>250</v>
          </cell>
          <cell r="E2854">
            <v>60.46</v>
          </cell>
          <cell r="F2854">
            <v>310.45999999999998</v>
          </cell>
        </row>
        <row r="2855">
          <cell r="A2855" t="str">
            <v>44.01.052</v>
          </cell>
          <cell r="B2855" t="str">
            <v>Bacia sifonada de louça com tampa - 6 litros</v>
          </cell>
          <cell r="C2855" t="str">
            <v>UN</v>
          </cell>
          <cell r="D2855">
            <v>287.85000000000002</v>
          </cell>
          <cell r="E2855">
            <v>63.53</v>
          </cell>
          <cell r="F2855">
            <v>351.38</v>
          </cell>
        </row>
        <row r="2856">
          <cell r="A2856" t="str">
            <v>44.01.070</v>
          </cell>
          <cell r="B2856" t="str">
            <v>Bacia sifonada de louça sem tampa, com saída horizontal - 6 litros</v>
          </cell>
          <cell r="C2856" t="str">
            <v>UN</v>
          </cell>
          <cell r="D2856">
            <v>430.95</v>
          </cell>
          <cell r="E2856">
            <v>60.46</v>
          </cell>
          <cell r="F2856">
            <v>491.41</v>
          </cell>
        </row>
        <row r="2857">
          <cell r="A2857" t="str">
            <v>44.01.072</v>
          </cell>
          <cell r="B2857" t="str">
            <v>Bacia sifonada de louça com tampa, com saída horizontal - 6 litros</v>
          </cell>
          <cell r="C2857" t="str">
            <v>UN</v>
          </cell>
          <cell r="D2857">
            <v>468.8</v>
          </cell>
          <cell r="E2857">
            <v>63.53</v>
          </cell>
          <cell r="F2857">
            <v>532.33000000000004</v>
          </cell>
        </row>
        <row r="2858">
          <cell r="A2858" t="str">
            <v>44.01.100</v>
          </cell>
          <cell r="B2858" t="str">
            <v>Lavatório de louça sem coluna</v>
          </cell>
          <cell r="C2858" t="str">
            <v>UN</v>
          </cell>
          <cell r="D2858">
            <v>109.69</v>
          </cell>
          <cell r="E2858">
            <v>70.680000000000007</v>
          </cell>
          <cell r="F2858">
            <v>180.37</v>
          </cell>
        </row>
        <row r="2859">
          <cell r="A2859" t="str">
            <v>44.01.110</v>
          </cell>
          <cell r="B2859" t="str">
            <v>Lavatório de louça com coluna</v>
          </cell>
          <cell r="C2859" t="str">
            <v>UN</v>
          </cell>
          <cell r="D2859">
            <v>407.89</v>
          </cell>
          <cell r="E2859">
            <v>70.680000000000007</v>
          </cell>
          <cell r="F2859">
            <v>478.57</v>
          </cell>
        </row>
        <row r="2860">
          <cell r="A2860" t="str">
            <v>44.01.160</v>
          </cell>
          <cell r="B2860" t="str">
            <v>Lavatório de louça pequeno com coluna suspensa - linha especial</v>
          </cell>
          <cell r="C2860" t="str">
            <v>UN</v>
          </cell>
          <cell r="D2860">
            <v>902.91</v>
          </cell>
          <cell r="E2860">
            <v>70.680000000000007</v>
          </cell>
          <cell r="F2860">
            <v>973.59</v>
          </cell>
        </row>
        <row r="2861">
          <cell r="A2861" t="str">
            <v>44.01.170</v>
          </cell>
          <cell r="B2861" t="str">
            <v>Lavatório em polipropileno</v>
          </cell>
          <cell r="C2861" t="str">
            <v>UN</v>
          </cell>
          <cell r="D2861">
            <v>48.24</v>
          </cell>
          <cell r="E2861">
            <v>25.12</v>
          </cell>
          <cell r="F2861">
            <v>73.36</v>
          </cell>
        </row>
        <row r="2862">
          <cell r="A2862" t="str">
            <v>44.01.200</v>
          </cell>
          <cell r="B2862" t="str">
            <v>Mictório de louça sifonado auto aspirante</v>
          </cell>
          <cell r="C2862" t="str">
            <v>UN</v>
          </cell>
          <cell r="D2862">
            <v>412.96</v>
          </cell>
          <cell r="E2862">
            <v>70.680000000000007</v>
          </cell>
          <cell r="F2862">
            <v>483.64</v>
          </cell>
        </row>
        <row r="2863">
          <cell r="A2863" t="str">
            <v>44.01.240</v>
          </cell>
          <cell r="B2863" t="str">
            <v>Lavatório em louça com coluna suspensa</v>
          </cell>
          <cell r="C2863" t="str">
            <v>UN</v>
          </cell>
          <cell r="D2863">
            <v>528.94000000000005</v>
          </cell>
          <cell r="E2863">
            <v>70.680000000000007</v>
          </cell>
          <cell r="F2863">
            <v>599.62</v>
          </cell>
        </row>
        <row r="2864">
          <cell r="A2864" t="str">
            <v>44.01.270</v>
          </cell>
          <cell r="B2864" t="str">
            <v>Cuba de louça de embutir oval</v>
          </cell>
          <cell r="C2864" t="str">
            <v>UN</v>
          </cell>
          <cell r="D2864">
            <v>109.53</v>
          </cell>
          <cell r="E2864">
            <v>25.12</v>
          </cell>
          <cell r="F2864">
            <v>134.65</v>
          </cell>
        </row>
        <row r="2865">
          <cell r="A2865" t="str">
            <v>44.01.310</v>
          </cell>
          <cell r="B2865" t="str">
            <v>Tanque de louça com coluna de 30 litros</v>
          </cell>
          <cell r="C2865" t="str">
            <v>UN</v>
          </cell>
          <cell r="D2865">
            <v>888.78</v>
          </cell>
          <cell r="E2865">
            <v>150.72</v>
          </cell>
          <cell r="F2865">
            <v>1039.5</v>
          </cell>
        </row>
        <row r="2866">
          <cell r="A2866" t="str">
            <v>44.01.360</v>
          </cell>
          <cell r="B2866" t="str">
            <v>Tanque de louça com coluna de 18 a 20 litros</v>
          </cell>
          <cell r="C2866" t="str">
            <v>UN</v>
          </cell>
          <cell r="D2866">
            <v>567.91999999999996</v>
          </cell>
          <cell r="E2866">
            <v>150.72</v>
          </cell>
          <cell r="F2866">
            <v>718.64</v>
          </cell>
        </row>
        <row r="2867">
          <cell r="A2867" t="str">
            <v>44.01.370</v>
          </cell>
          <cell r="B2867" t="str">
            <v>Tanque em granito sintético, linha comercial - sem pertences</v>
          </cell>
          <cell r="C2867" t="str">
            <v>UN</v>
          </cell>
          <cell r="D2867">
            <v>200.71</v>
          </cell>
          <cell r="E2867">
            <v>50.24</v>
          </cell>
          <cell r="F2867">
            <v>250.95</v>
          </cell>
        </row>
        <row r="2868">
          <cell r="A2868" t="str">
            <v>44.01.610</v>
          </cell>
          <cell r="B2868" t="str">
            <v>Lavatório de louça para canto, sem coluna - sem pertences</v>
          </cell>
          <cell r="C2868" t="str">
            <v>UN</v>
          </cell>
          <cell r="D2868">
            <v>215.89</v>
          </cell>
          <cell r="E2868">
            <v>25.12</v>
          </cell>
          <cell r="F2868">
            <v>241.01</v>
          </cell>
        </row>
        <row r="2869">
          <cell r="A2869" t="str">
            <v>44.01.680</v>
          </cell>
          <cell r="B2869" t="str">
            <v>Caixa de descarga em plástico, de sobrepor, capacidade 9 litros com engate flexível</v>
          </cell>
          <cell r="C2869" t="str">
            <v>UN</v>
          </cell>
          <cell r="D2869">
            <v>84.56</v>
          </cell>
          <cell r="E2869">
            <v>16.579999999999998</v>
          </cell>
          <cell r="F2869">
            <v>101.14</v>
          </cell>
        </row>
        <row r="2870">
          <cell r="A2870" t="str">
            <v>44.01.690</v>
          </cell>
          <cell r="B2870" t="str">
            <v>Tanque de louça sem coluna de 30 litros</v>
          </cell>
          <cell r="C2870" t="str">
            <v>UN</v>
          </cell>
          <cell r="D2870">
            <v>717.03</v>
          </cell>
          <cell r="E2870">
            <v>150.72</v>
          </cell>
          <cell r="F2870">
            <v>867.75</v>
          </cell>
        </row>
        <row r="2871">
          <cell r="A2871" t="str">
            <v>44.01.800</v>
          </cell>
          <cell r="B2871" t="str">
            <v>Bacia sifonada com caixa de descarga acoplada sem tampa - 6 litros</v>
          </cell>
          <cell r="C2871" t="str">
            <v>UN</v>
          </cell>
          <cell r="D2871">
            <v>997.85</v>
          </cell>
          <cell r="E2871">
            <v>60.46</v>
          </cell>
          <cell r="F2871">
            <v>1058.31</v>
          </cell>
        </row>
        <row r="2872">
          <cell r="A2872" t="str">
            <v>44.01.820</v>
          </cell>
          <cell r="B2872" t="str">
            <v>Bacia sifonada com caixa de descarga acoplada com tampa - 6 litros</v>
          </cell>
          <cell r="C2872" t="str">
            <v>UN</v>
          </cell>
          <cell r="D2872">
            <v>1035.7</v>
          </cell>
          <cell r="E2872">
            <v>63.53</v>
          </cell>
          <cell r="F2872">
            <v>1099.23</v>
          </cell>
        </row>
        <row r="2873">
          <cell r="A2873" t="str">
            <v>44.01.850</v>
          </cell>
          <cell r="B2873" t="str">
            <v>Cuba de louça de embutir redonda</v>
          </cell>
          <cell r="C2873" t="str">
            <v>UN</v>
          </cell>
          <cell r="D2873">
            <v>94.82</v>
          </cell>
          <cell r="E2873">
            <v>25.12</v>
          </cell>
          <cell r="F2873">
            <v>119.94</v>
          </cell>
        </row>
        <row r="2874">
          <cell r="A2874" t="str">
            <v>44.02</v>
          </cell>
          <cell r="B2874" t="str">
            <v>Bancadas e tampos</v>
          </cell>
        </row>
        <row r="2875">
          <cell r="A2875" t="str">
            <v>44.02.062</v>
          </cell>
          <cell r="B2875" t="str">
            <v>Tampo/bancada em granito, com frontão, espessura de 2 cm, acabamento polido</v>
          </cell>
          <cell r="C2875" t="str">
            <v>M2</v>
          </cell>
          <cell r="D2875">
            <v>944.3</v>
          </cell>
          <cell r="E2875">
            <v>83.03</v>
          </cell>
          <cell r="F2875">
            <v>1027.33</v>
          </cell>
        </row>
        <row r="2876">
          <cell r="A2876" t="str">
            <v>44.02.100</v>
          </cell>
          <cell r="B2876" t="str">
            <v>Tampo/bancada em mármore nacional espessura de 3 cm</v>
          </cell>
          <cell r="C2876" t="str">
            <v>M2</v>
          </cell>
          <cell r="D2876">
            <v>1753.39</v>
          </cell>
          <cell r="F2876">
            <v>1753.39</v>
          </cell>
        </row>
        <row r="2877">
          <cell r="A2877" t="str">
            <v>44.02.200</v>
          </cell>
          <cell r="B2877" t="str">
            <v>Tampo/bancada em concreto armado, revestido em aço inoxidável fosco polido</v>
          </cell>
          <cell r="C2877" t="str">
            <v>M2</v>
          </cell>
          <cell r="D2877">
            <v>1465.81</v>
          </cell>
          <cell r="E2877">
            <v>183.56</v>
          </cell>
          <cell r="F2877">
            <v>1649.37</v>
          </cell>
        </row>
        <row r="2878">
          <cell r="A2878" t="str">
            <v>44.02.300</v>
          </cell>
          <cell r="B2878" t="str">
            <v>Superfície sólido mineral para bancadas, saias, frontões e/ou cubas</v>
          </cell>
          <cell r="C2878" t="str">
            <v>M2</v>
          </cell>
          <cell r="D2878">
            <v>2844.56</v>
          </cell>
          <cell r="F2878">
            <v>2844.56</v>
          </cell>
        </row>
        <row r="2879">
          <cell r="A2879" t="str">
            <v>44.03</v>
          </cell>
          <cell r="B2879" t="str">
            <v>Acessorios e metais</v>
          </cell>
        </row>
        <row r="2880">
          <cell r="A2880" t="str">
            <v>44.03.010</v>
          </cell>
          <cell r="B2880" t="str">
            <v>Dispenser toalheiro em ABS e policarbonato para bobina de 20 cm x 200 m, com alavanca</v>
          </cell>
          <cell r="C2880" t="str">
            <v>UN</v>
          </cell>
          <cell r="D2880">
            <v>249.06</v>
          </cell>
          <cell r="E2880">
            <v>6.22</v>
          </cell>
          <cell r="F2880">
            <v>255.28</v>
          </cell>
        </row>
        <row r="2881">
          <cell r="A2881" t="str">
            <v>44.03.020</v>
          </cell>
          <cell r="B2881" t="str">
            <v>Meia saboneteira de louça de embutir</v>
          </cell>
          <cell r="C2881" t="str">
            <v>UN</v>
          </cell>
          <cell r="D2881">
            <v>38.340000000000003</v>
          </cell>
          <cell r="E2881">
            <v>14.96</v>
          </cell>
          <cell r="F2881">
            <v>53.3</v>
          </cell>
        </row>
        <row r="2882">
          <cell r="A2882" t="str">
            <v>44.03.030</v>
          </cell>
          <cell r="B2882" t="str">
            <v>Dispenser toalheiro metálico esmaltado para bobina de 25cm x 50m, sem alavanca</v>
          </cell>
          <cell r="C2882" t="str">
            <v>UN</v>
          </cell>
          <cell r="D2882">
            <v>91.53</v>
          </cell>
          <cell r="E2882">
            <v>6.22</v>
          </cell>
          <cell r="F2882">
            <v>97.75</v>
          </cell>
        </row>
        <row r="2883">
          <cell r="A2883" t="str">
            <v>44.03.040</v>
          </cell>
          <cell r="B2883" t="str">
            <v>Saboneteira de louça de embutir</v>
          </cell>
          <cell r="C2883" t="str">
            <v>UN</v>
          </cell>
          <cell r="D2883">
            <v>55.72</v>
          </cell>
          <cell r="E2883">
            <v>14.96</v>
          </cell>
          <cell r="F2883">
            <v>70.680000000000007</v>
          </cell>
        </row>
        <row r="2884">
          <cell r="A2884" t="str">
            <v>44.03.050</v>
          </cell>
          <cell r="B2884" t="str">
            <v>Dispenser papel higiênico em ABS para rolão 300 / 600 m, com visor</v>
          </cell>
          <cell r="C2884" t="str">
            <v>UN</v>
          </cell>
          <cell r="D2884">
            <v>68.84</v>
          </cell>
          <cell r="E2884">
            <v>6.22</v>
          </cell>
          <cell r="F2884">
            <v>75.06</v>
          </cell>
        </row>
        <row r="2885">
          <cell r="A2885" t="str">
            <v>44.03.080</v>
          </cell>
          <cell r="B2885" t="str">
            <v>Porta-papel de louça de embutir</v>
          </cell>
          <cell r="C2885" t="str">
            <v>UN</v>
          </cell>
          <cell r="D2885">
            <v>66.64</v>
          </cell>
          <cell r="E2885">
            <v>14.96</v>
          </cell>
          <cell r="F2885">
            <v>81.599999999999994</v>
          </cell>
        </row>
        <row r="2886">
          <cell r="A2886" t="str">
            <v>44.03.090</v>
          </cell>
          <cell r="B2886" t="str">
            <v>Cabide cromado para banheiro</v>
          </cell>
          <cell r="C2886" t="str">
            <v>UN</v>
          </cell>
          <cell r="D2886">
            <v>24.93</v>
          </cell>
          <cell r="E2886">
            <v>6.22</v>
          </cell>
          <cell r="F2886">
            <v>31.15</v>
          </cell>
        </row>
        <row r="2887">
          <cell r="A2887" t="str">
            <v>44.03.130</v>
          </cell>
          <cell r="B2887" t="str">
            <v>Saboneteira tipo dispenser, para refil de 800 ml</v>
          </cell>
          <cell r="C2887" t="str">
            <v>UN</v>
          </cell>
          <cell r="D2887">
            <v>60.62</v>
          </cell>
          <cell r="E2887">
            <v>6.22</v>
          </cell>
          <cell r="F2887">
            <v>66.84</v>
          </cell>
        </row>
        <row r="2888">
          <cell r="A2888" t="str">
            <v>44.03.180</v>
          </cell>
          <cell r="B2888" t="str">
            <v>Dispenser toalheiro em ABS, para folhas</v>
          </cell>
          <cell r="C2888" t="str">
            <v>UN</v>
          </cell>
          <cell r="D2888">
            <v>56.77</v>
          </cell>
          <cell r="E2888">
            <v>6.22</v>
          </cell>
          <cell r="F2888">
            <v>62.99</v>
          </cell>
        </row>
        <row r="2889">
          <cell r="A2889" t="str">
            <v>44.03.210</v>
          </cell>
          <cell r="B2889" t="str">
            <v>Ducha cromada simples</v>
          </cell>
          <cell r="C2889" t="str">
            <v>UN</v>
          </cell>
          <cell r="D2889">
            <v>66.290000000000006</v>
          </cell>
          <cell r="E2889">
            <v>25.12</v>
          </cell>
          <cell r="F2889">
            <v>91.41</v>
          </cell>
        </row>
        <row r="2890">
          <cell r="A2890" t="str">
            <v>44.03.260</v>
          </cell>
          <cell r="B2890" t="str">
            <v>Armário de plástico de embutir, para lavatório</v>
          </cell>
          <cell r="C2890" t="str">
            <v>UN</v>
          </cell>
          <cell r="D2890">
            <v>101.07</v>
          </cell>
          <cell r="E2890">
            <v>45.31</v>
          </cell>
          <cell r="F2890">
            <v>146.38</v>
          </cell>
        </row>
        <row r="2891">
          <cell r="A2891" t="str">
            <v>44.03.300</v>
          </cell>
          <cell r="B2891" t="str">
            <v>Torneira clínica com volante tipo alavanca</v>
          </cell>
          <cell r="C2891" t="str">
            <v>UN</v>
          </cell>
          <cell r="D2891">
            <v>337.55</v>
          </cell>
          <cell r="E2891">
            <v>19.16</v>
          </cell>
          <cell r="F2891">
            <v>356.71</v>
          </cell>
        </row>
        <row r="2892">
          <cell r="A2892" t="str">
            <v>44.03.315</v>
          </cell>
          <cell r="B2892" t="str">
            <v>Torneira de mesa com bica móvel e alavanca</v>
          </cell>
          <cell r="C2892" t="str">
            <v>UN</v>
          </cell>
          <cell r="D2892">
            <v>79.010000000000005</v>
          </cell>
          <cell r="E2892">
            <v>19.16</v>
          </cell>
          <cell r="F2892">
            <v>98.17</v>
          </cell>
        </row>
        <row r="2893">
          <cell r="A2893" t="str">
            <v>44.03.316</v>
          </cell>
          <cell r="B2893" t="str">
            <v>Torneira misturador clínica de mesa com arejador articulado, acionamento cotovelo</v>
          </cell>
          <cell r="C2893" t="str">
            <v>UN</v>
          </cell>
          <cell r="D2893">
            <v>296.27</v>
          </cell>
          <cell r="E2893">
            <v>70.34</v>
          </cell>
          <cell r="F2893">
            <v>366.61</v>
          </cell>
        </row>
        <row r="2894">
          <cell r="A2894" t="str">
            <v>44.03.360</v>
          </cell>
          <cell r="B2894" t="str">
            <v>Ducha higiênica cromada</v>
          </cell>
          <cell r="C2894" t="str">
            <v>UN</v>
          </cell>
          <cell r="D2894">
            <v>536.45000000000005</v>
          </cell>
          <cell r="E2894">
            <v>25.12</v>
          </cell>
          <cell r="F2894">
            <v>561.57000000000005</v>
          </cell>
        </row>
        <row r="2895">
          <cell r="A2895" t="str">
            <v>44.03.370</v>
          </cell>
          <cell r="B2895" t="str">
            <v>Torneira curta com rosca para uso geral, em latão fundido sem acabamento, DN= 1/2´</v>
          </cell>
          <cell r="C2895" t="str">
            <v>UN</v>
          </cell>
          <cell r="D2895">
            <v>37.74</v>
          </cell>
          <cell r="E2895">
            <v>17.670000000000002</v>
          </cell>
          <cell r="F2895">
            <v>55.41</v>
          </cell>
        </row>
        <row r="2896">
          <cell r="A2896" t="str">
            <v>44.03.380</v>
          </cell>
          <cell r="B2896" t="str">
            <v>Torneira curta com rosca para uso geral, em latão fundido sem acabamento, DN= 3/4´</v>
          </cell>
          <cell r="C2896" t="str">
            <v>UN</v>
          </cell>
          <cell r="D2896">
            <v>37.770000000000003</v>
          </cell>
          <cell r="E2896">
            <v>17.670000000000002</v>
          </cell>
          <cell r="F2896">
            <v>55.44</v>
          </cell>
        </row>
        <row r="2897">
          <cell r="A2897" t="str">
            <v>44.03.400</v>
          </cell>
          <cell r="B2897" t="str">
            <v>Torneira curta com rosca para uso geral, em latão fundido cromado, DN= 3/4´</v>
          </cell>
          <cell r="C2897" t="str">
            <v>UN</v>
          </cell>
          <cell r="D2897">
            <v>40.24</v>
          </cell>
          <cell r="E2897">
            <v>17.670000000000002</v>
          </cell>
          <cell r="F2897">
            <v>57.91</v>
          </cell>
        </row>
        <row r="2898">
          <cell r="A2898" t="str">
            <v>44.03.420</v>
          </cell>
          <cell r="B2898" t="str">
            <v>Torneira curta sem rosca para uso geral, em latão fundido sem acabamento, DN= 3/4´</v>
          </cell>
          <cell r="C2898" t="str">
            <v>UN</v>
          </cell>
          <cell r="D2898">
            <v>31.83</v>
          </cell>
          <cell r="E2898">
            <v>17.670000000000002</v>
          </cell>
          <cell r="F2898">
            <v>49.5</v>
          </cell>
        </row>
        <row r="2899">
          <cell r="A2899" t="str">
            <v>44.03.430</v>
          </cell>
          <cell r="B2899" t="str">
            <v>Torneira curta sem rosca para uso geral, em latão fundido cromado, DN= 1/2"</v>
          </cell>
          <cell r="C2899" t="str">
            <v>UN</v>
          </cell>
          <cell r="D2899">
            <v>32.200000000000003</v>
          </cell>
          <cell r="E2899">
            <v>17.670000000000002</v>
          </cell>
          <cell r="F2899">
            <v>49.87</v>
          </cell>
        </row>
        <row r="2900">
          <cell r="A2900" t="str">
            <v>44.03.440</v>
          </cell>
          <cell r="B2900" t="str">
            <v>Torneira curta sem rosca para uso geral, em latão fundido cromado, DN= 3/4"</v>
          </cell>
          <cell r="C2900" t="str">
            <v>UN</v>
          </cell>
          <cell r="D2900">
            <v>34.700000000000003</v>
          </cell>
          <cell r="E2900">
            <v>17.670000000000002</v>
          </cell>
          <cell r="F2900">
            <v>52.37</v>
          </cell>
        </row>
        <row r="2901">
          <cell r="A2901" t="str">
            <v>44.03.450</v>
          </cell>
          <cell r="B2901" t="str">
            <v>Torneira longa sem rosca para uso geral, em latão fundido cromado</v>
          </cell>
          <cell r="C2901" t="str">
            <v>UN</v>
          </cell>
          <cell r="D2901">
            <v>50.31</v>
          </cell>
          <cell r="E2901">
            <v>17.670000000000002</v>
          </cell>
          <cell r="F2901">
            <v>67.98</v>
          </cell>
        </row>
        <row r="2902">
          <cell r="A2902" t="str">
            <v>44.03.470</v>
          </cell>
          <cell r="B2902" t="str">
            <v>Torneira de parede para pia com bica móvel e arejador, em latão fundido cromado</v>
          </cell>
          <cell r="C2902" t="str">
            <v>UN</v>
          </cell>
          <cell r="D2902">
            <v>65.13</v>
          </cell>
          <cell r="E2902">
            <v>17.670000000000002</v>
          </cell>
          <cell r="F2902">
            <v>82.8</v>
          </cell>
        </row>
        <row r="2903">
          <cell r="A2903" t="str">
            <v>44.03.500</v>
          </cell>
          <cell r="B2903" t="str">
            <v>Aparelho misturador de parede, para pia, com bica móvel, acabamento cromado</v>
          </cell>
          <cell r="C2903" t="str">
            <v>UN</v>
          </cell>
          <cell r="D2903">
            <v>426.42</v>
          </cell>
          <cell r="E2903">
            <v>70.34</v>
          </cell>
          <cell r="F2903">
            <v>496.76</v>
          </cell>
        </row>
        <row r="2904">
          <cell r="A2904" t="str">
            <v>44.03.510</v>
          </cell>
          <cell r="B2904" t="str">
            <v>Torneira de parede antivandalismo, DN= 3/4´</v>
          </cell>
          <cell r="C2904" t="str">
            <v>UN</v>
          </cell>
          <cell r="D2904">
            <v>600.38</v>
          </cell>
          <cell r="E2904">
            <v>40.28</v>
          </cell>
          <cell r="F2904">
            <v>640.66</v>
          </cell>
        </row>
        <row r="2905">
          <cell r="A2905" t="str">
            <v>44.03.590</v>
          </cell>
          <cell r="B2905" t="str">
            <v>Torneira de mesa para pia com bica móvel e arejador em latão fundido cromado</v>
          </cell>
          <cell r="C2905" t="str">
            <v>UN</v>
          </cell>
          <cell r="D2905">
            <v>195.75</v>
          </cell>
          <cell r="E2905">
            <v>19.16</v>
          </cell>
          <cell r="F2905">
            <v>214.91</v>
          </cell>
        </row>
        <row r="2906">
          <cell r="A2906" t="str">
            <v>44.03.630</v>
          </cell>
          <cell r="B2906" t="str">
            <v>Torneira de acionamento restrito em latão cromado, DN= 1/2´ com adaptador para 3/4´</v>
          </cell>
          <cell r="C2906" t="str">
            <v>UN</v>
          </cell>
          <cell r="D2906">
            <v>84.53</v>
          </cell>
          <cell r="E2906">
            <v>17.670000000000002</v>
          </cell>
          <cell r="F2906">
            <v>102.2</v>
          </cell>
        </row>
        <row r="2907">
          <cell r="A2907" t="str">
            <v>44.03.640</v>
          </cell>
          <cell r="B2907" t="str">
            <v>Torneira de parede acionamento hidromecânico, em latão cromado, DN= 1/2´ ou 3/4´</v>
          </cell>
          <cell r="C2907" t="str">
            <v>UN</v>
          </cell>
          <cell r="D2907">
            <v>618.52</v>
          </cell>
          <cell r="E2907">
            <v>17.670000000000002</v>
          </cell>
          <cell r="F2907">
            <v>636.19000000000005</v>
          </cell>
        </row>
        <row r="2908">
          <cell r="A2908" t="str">
            <v>44.03.645</v>
          </cell>
          <cell r="B2908" t="str">
            <v>Torneira de mesa automática, acionamento hidromecânico, em latão cromado, DN= 1/2´ou 3/4´</v>
          </cell>
          <cell r="C2908" t="str">
            <v>UN</v>
          </cell>
          <cell r="D2908">
            <v>129.47999999999999</v>
          </cell>
          <cell r="E2908">
            <v>19.16</v>
          </cell>
          <cell r="F2908">
            <v>148.63999999999999</v>
          </cell>
        </row>
        <row r="2909">
          <cell r="A2909" t="str">
            <v>44.03.670</v>
          </cell>
          <cell r="B2909" t="str">
            <v>Caixa de descarga de embutir, acionamento frontal, completa</v>
          </cell>
          <cell r="C2909" t="str">
            <v>CJ</v>
          </cell>
          <cell r="D2909">
            <v>1989.76</v>
          </cell>
          <cell r="E2909">
            <v>70.430000000000007</v>
          </cell>
          <cell r="F2909">
            <v>2060.19</v>
          </cell>
        </row>
        <row r="2910">
          <cell r="A2910" t="str">
            <v>44.03.690</v>
          </cell>
          <cell r="B2910" t="str">
            <v>Torneira de parede em ABS, DN 1/2´ ou 3/4´, 10cm</v>
          </cell>
          <cell r="C2910" t="str">
            <v>UN</v>
          </cell>
          <cell r="D2910">
            <v>2.44</v>
          </cell>
          <cell r="E2910">
            <v>17.670000000000002</v>
          </cell>
          <cell r="F2910">
            <v>20.11</v>
          </cell>
        </row>
        <row r="2911">
          <cell r="A2911" t="str">
            <v>44.03.700</v>
          </cell>
          <cell r="B2911" t="str">
            <v>Torneira de parede em ABS, DN 1/2´ ou 3/4´, 15cm</v>
          </cell>
          <cell r="C2911" t="str">
            <v>UN</v>
          </cell>
          <cell r="D2911">
            <v>3.98</v>
          </cell>
          <cell r="E2911">
            <v>17.670000000000002</v>
          </cell>
          <cell r="F2911">
            <v>21.65</v>
          </cell>
        </row>
        <row r="2912">
          <cell r="A2912" t="str">
            <v>44.03.720</v>
          </cell>
          <cell r="B2912" t="str">
            <v>Torneira de mesa para lavatório, acionamento hidromecânico com alavanca, registro integrado regulador de vazão, em latão cromado, DN= 1/2´</v>
          </cell>
          <cell r="C2912" t="str">
            <v>UN</v>
          </cell>
          <cell r="D2912">
            <v>744.3</v>
          </cell>
          <cell r="E2912">
            <v>19.16</v>
          </cell>
          <cell r="F2912">
            <v>763.46</v>
          </cell>
        </row>
        <row r="2913">
          <cell r="A2913" t="str">
            <v>44.03.810</v>
          </cell>
          <cell r="B2913" t="str">
            <v>Aparelho misturador de mesa para pia com bica móvel, acabamento cromado</v>
          </cell>
          <cell r="C2913" t="str">
            <v>UN</v>
          </cell>
          <cell r="D2913">
            <v>921.88</v>
          </cell>
          <cell r="E2913">
            <v>70.34</v>
          </cell>
          <cell r="F2913">
            <v>992.22</v>
          </cell>
        </row>
        <row r="2914">
          <cell r="A2914" t="str">
            <v>44.03.825</v>
          </cell>
          <cell r="B2914" t="str">
            <v>Misturador termostato para chuveiro ou ducha, acabamento cromado</v>
          </cell>
          <cell r="C2914" t="str">
            <v>UN</v>
          </cell>
          <cell r="D2914">
            <v>3252.48</v>
          </cell>
          <cell r="E2914">
            <v>70.34</v>
          </cell>
          <cell r="F2914">
            <v>3322.82</v>
          </cell>
        </row>
        <row r="2915">
          <cell r="A2915" t="str">
            <v>44.03.900</v>
          </cell>
          <cell r="B2915" t="str">
            <v>Secador de mãos em ABS</v>
          </cell>
          <cell r="C2915" t="str">
            <v>UN</v>
          </cell>
          <cell r="D2915">
            <v>1224.83</v>
          </cell>
          <cell r="E2915">
            <v>6.22</v>
          </cell>
          <cell r="F2915">
            <v>1231.05</v>
          </cell>
        </row>
        <row r="2916">
          <cell r="A2916" t="str">
            <v>44.03.920</v>
          </cell>
          <cell r="B2916" t="str">
            <v>Ducha higiênica com registro</v>
          </cell>
          <cell r="C2916" t="str">
            <v>UN</v>
          </cell>
          <cell r="D2916">
            <v>223.15</v>
          </cell>
          <cell r="E2916">
            <v>25.12</v>
          </cell>
          <cell r="F2916">
            <v>248.27</v>
          </cell>
        </row>
        <row r="2917">
          <cell r="A2917" t="str">
            <v>44.03.931</v>
          </cell>
          <cell r="B2917" t="str">
            <v>Desviador para duchas e chuveiros</v>
          </cell>
          <cell r="C2917" t="str">
            <v>UN</v>
          </cell>
          <cell r="D2917">
            <v>45.84</v>
          </cell>
          <cell r="E2917">
            <v>29.8</v>
          </cell>
          <cell r="F2917">
            <v>75.64</v>
          </cell>
        </row>
        <row r="2918">
          <cell r="A2918" t="str">
            <v>44.03.940</v>
          </cell>
          <cell r="B2918" t="str">
            <v>Válvula dupla para bancada de laboratório, uso em GLP, com bico para mangueira - diâmetro de 1/4´ a 1/2´</v>
          </cell>
          <cell r="C2918" t="str">
            <v>UN</v>
          </cell>
          <cell r="D2918">
            <v>302.49</v>
          </cell>
          <cell r="E2918">
            <v>25.12</v>
          </cell>
          <cell r="F2918">
            <v>327.61</v>
          </cell>
        </row>
        <row r="2919">
          <cell r="A2919" t="str">
            <v>44.03.950</v>
          </cell>
          <cell r="B2919" t="str">
            <v>Válvula para cuba de laboratório, com nuca giratória e bico escalonado para mangueira</v>
          </cell>
          <cell r="C2919" t="str">
            <v>UN</v>
          </cell>
          <cell r="D2919">
            <v>483.56</v>
          </cell>
          <cell r="E2919">
            <v>25.12</v>
          </cell>
          <cell r="F2919">
            <v>508.68</v>
          </cell>
        </row>
        <row r="2920">
          <cell r="A2920" t="str">
            <v>44.04</v>
          </cell>
          <cell r="B2920" t="str">
            <v>Prateleiras</v>
          </cell>
        </row>
        <row r="2921">
          <cell r="A2921" t="str">
            <v>44.04.030</v>
          </cell>
          <cell r="B2921" t="str">
            <v>Prateleira em granito com espessura de 2 cm</v>
          </cell>
          <cell r="C2921" t="str">
            <v>M2</v>
          </cell>
          <cell r="D2921">
            <v>579.70000000000005</v>
          </cell>
          <cell r="E2921">
            <v>29.46</v>
          </cell>
          <cell r="F2921">
            <v>609.16</v>
          </cell>
        </row>
        <row r="2922">
          <cell r="A2922" t="str">
            <v>44.04.040</v>
          </cell>
          <cell r="B2922" t="str">
            <v>Prateleira em granilite</v>
          </cell>
          <cell r="C2922" t="str">
            <v>M2</v>
          </cell>
          <cell r="D2922">
            <v>281.64999999999998</v>
          </cell>
          <cell r="E2922">
            <v>90.62</v>
          </cell>
          <cell r="F2922">
            <v>372.27</v>
          </cell>
        </row>
        <row r="2923">
          <cell r="A2923" t="str">
            <v>44.04.050</v>
          </cell>
          <cell r="B2923" t="str">
            <v>Prateleira em granito com espessura de 3 cm</v>
          </cell>
          <cell r="C2923" t="str">
            <v>M2</v>
          </cell>
          <cell r="D2923">
            <v>865.76</v>
          </cell>
          <cell r="E2923">
            <v>29.46</v>
          </cell>
          <cell r="F2923">
            <v>895.22</v>
          </cell>
        </row>
        <row r="2924">
          <cell r="A2924" t="str">
            <v>44.06</v>
          </cell>
          <cell r="B2924" t="str">
            <v>Aparelhos de aco inoxidavel</v>
          </cell>
        </row>
        <row r="2925">
          <cell r="A2925" t="str">
            <v>44.06.010</v>
          </cell>
          <cell r="B2925" t="str">
            <v>Lavatório coletivo em aço inoxidável</v>
          </cell>
          <cell r="C2925" t="str">
            <v>M</v>
          </cell>
          <cell r="D2925">
            <v>2144.63</v>
          </cell>
          <cell r="E2925">
            <v>70.680000000000007</v>
          </cell>
          <cell r="F2925">
            <v>2215.31</v>
          </cell>
        </row>
        <row r="2926">
          <cell r="A2926" t="str">
            <v>44.06.100</v>
          </cell>
          <cell r="B2926" t="str">
            <v>Mictório coletivo em aço inoxidável</v>
          </cell>
          <cell r="C2926" t="str">
            <v>M</v>
          </cell>
          <cell r="D2926">
            <v>853.46</v>
          </cell>
          <cell r="E2926">
            <v>70.680000000000007</v>
          </cell>
          <cell r="F2926">
            <v>924.14</v>
          </cell>
        </row>
        <row r="2927">
          <cell r="A2927" t="str">
            <v>44.06.200</v>
          </cell>
          <cell r="B2927" t="str">
            <v>Tanque em aço inoxidável</v>
          </cell>
          <cell r="C2927" t="str">
            <v>UN</v>
          </cell>
          <cell r="D2927">
            <v>1197.3800000000001</v>
          </cell>
          <cell r="E2927">
            <v>150.72</v>
          </cell>
          <cell r="F2927">
            <v>1348.1</v>
          </cell>
        </row>
        <row r="2928">
          <cell r="A2928" t="str">
            <v>44.06.250</v>
          </cell>
          <cell r="B2928" t="str">
            <v>Cuba em aço inoxidável simples de 300 x 140mm</v>
          </cell>
          <cell r="C2928" t="str">
            <v>UN</v>
          </cell>
          <cell r="D2928">
            <v>223.83</v>
          </cell>
          <cell r="E2928">
            <v>25.12</v>
          </cell>
          <cell r="F2928">
            <v>248.95</v>
          </cell>
        </row>
        <row r="2929">
          <cell r="A2929" t="str">
            <v>44.06.300</v>
          </cell>
          <cell r="B2929" t="str">
            <v>Cuba em aço inoxidável simples de 400x340x140mm</v>
          </cell>
          <cell r="C2929" t="str">
            <v>UN</v>
          </cell>
          <cell r="D2929">
            <v>262</v>
          </cell>
          <cell r="E2929">
            <v>25.12</v>
          </cell>
          <cell r="F2929">
            <v>287.12</v>
          </cell>
        </row>
        <row r="2930">
          <cell r="A2930" t="str">
            <v>44.06.310</v>
          </cell>
          <cell r="B2930" t="str">
            <v>Cuba em aço inoxidável simples de 465x300x140mm</v>
          </cell>
          <cell r="C2930" t="str">
            <v>UN</v>
          </cell>
          <cell r="D2930">
            <v>274.74</v>
          </cell>
          <cell r="E2930">
            <v>25.12</v>
          </cell>
          <cell r="F2930">
            <v>299.86</v>
          </cell>
        </row>
        <row r="2931">
          <cell r="A2931" t="str">
            <v>44.06.320</v>
          </cell>
          <cell r="B2931" t="str">
            <v>Cuba em aço inoxidável simples de 560x330x140mm</v>
          </cell>
          <cell r="C2931" t="str">
            <v>UN</v>
          </cell>
          <cell r="D2931">
            <v>387.92</v>
          </cell>
          <cell r="E2931">
            <v>25.12</v>
          </cell>
          <cell r="F2931">
            <v>413.04</v>
          </cell>
        </row>
        <row r="2932">
          <cell r="A2932" t="str">
            <v>44.06.330</v>
          </cell>
          <cell r="B2932" t="str">
            <v>Cuba em aço inoxidável simples de 500x400x400mm</v>
          </cell>
          <cell r="C2932" t="str">
            <v>UN</v>
          </cell>
          <cell r="D2932">
            <v>947.53</v>
          </cell>
          <cell r="E2932">
            <v>25.12</v>
          </cell>
          <cell r="F2932">
            <v>972.65</v>
          </cell>
        </row>
        <row r="2933">
          <cell r="A2933" t="str">
            <v>44.06.360</v>
          </cell>
          <cell r="B2933" t="str">
            <v>Cuba em aço inoxidável simples de 500x400x200mm</v>
          </cell>
          <cell r="C2933" t="str">
            <v>UN</v>
          </cell>
          <cell r="D2933">
            <v>402.35</v>
          </cell>
          <cell r="E2933">
            <v>25.12</v>
          </cell>
          <cell r="F2933">
            <v>427.47</v>
          </cell>
        </row>
        <row r="2934">
          <cell r="A2934" t="str">
            <v>44.06.370</v>
          </cell>
          <cell r="B2934" t="str">
            <v>Cuba em aço inoxidável simples de 500x400x250mm</v>
          </cell>
          <cell r="C2934" t="str">
            <v>UN</v>
          </cell>
          <cell r="D2934">
            <v>439.59</v>
          </cell>
          <cell r="E2934">
            <v>25.12</v>
          </cell>
          <cell r="F2934">
            <v>464.71</v>
          </cell>
        </row>
        <row r="2935">
          <cell r="A2935" t="str">
            <v>44.06.400</v>
          </cell>
          <cell r="B2935" t="str">
            <v>Cuba em aço inoxidável simples de 500x400x300mm</v>
          </cell>
          <cell r="C2935" t="str">
            <v>UN</v>
          </cell>
          <cell r="D2935">
            <v>635.66999999999996</v>
          </cell>
          <cell r="E2935">
            <v>25.12</v>
          </cell>
          <cell r="F2935">
            <v>660.79</v>
          </cell>
        </row>
        <row r="2936">
          <cell r="A2936" t="str">
            <v>44.06.410</v>
          </cell>
          <cell r="B2936" t="str">
            <v>Cuba em aço inoxidável simples de 600x500x300mm</v>
          </cell>
          <cell r="C2936" t="str">
            <v>UN</v>
          </cell>
          <cell r="D2936">
            <v>797.03</v>
          </cell>
          <cell r="E2936">
            <v>25.12</v>
          </cell>
          <cell r="F2936">
            <v>822.15</v>
          </cell>
        </row>
        <row r="2937">
          <cell r="A2937" t="str">
            <v>44.06.470</v>
          </cell>
          <cell r="B2937" t="str">
            <v>Cuba em aço inoxidável simples de 600x500x350mm</v>
          </cell>
          <cell r="C2937" t="str">
            <v>UN</v>
          </cell>
          <cell r="D2937">
            <v>1314.81</v>
          </cell>
          <cell r="E2937">
            <v>25.12</v>
          </cell>
          <cell r="F2937">
            <v>1339.93</v>
          </cell>
        </row>
        <row r="2938">
          <cell r="A2938" t="str">
            <v>44.06.520</v>
          </cell>
          <cell r="B2938" t="str">
            <v>Cuba em aço inoxidável simples de 600x500x400mm</v>
          </cell>
          <cell r="C2938" t="str">
            <v>UN</v>
          </cell>
          <cell r="D2938">
            <v>1482.2</v>
          </cell>
          <cell r="E2938">
            <v>25.12</v>
          </cell>
          <cell r="F2938">
            <v>1507.32</v>
          </cell>
        </row>
        <row r="2939">
          <cell r="A2939" t="str">
            <v>44.06.570</v>
          </cell>
          <cell r="B2939" t="str">
            <v>Cuba em aço inoxidável simples de 700x600x450mm</v>
          </cell>
          <cell r="C2939" t="str">
            <v>UN</v>
          </cell>
          <cell r="D2939">
            <v>1762.39</v>
          </cell>
          <cell r="E2939">
            <v>25.12</v>
          </cell>
          <cell r="F2939">
            <v>1787.51</v>
          </cell>
        </row>
        <row r="2940">
          <cell r="A2940" t="str">
            <v>44.06.600</v>
          </cell>
          <cell r="B2940" t="str">
            <v>Cuba em aço inoxidável simples de 1400x900x500mm</v>
          </cell>
          <cell r="C2940" t="str">
            <v>UN</v>
          </cell>
          <cell r="D2940">
            <v>4958.3500000000004</v>
          </cell>
          <cell r="E2940">
            <v>25.12</v>
          </cell>
          <cell r="F2940">
            <v>4983.47</v>
          </cell>
        </row>
        <row r="2941">
          <cell r="A2941" t="str">
            <v>44.06.610</v>
          </cell>
          <cell r="B2941" t="str">
            <v>Cuba em aço inoxidável simples de 1100x600x400mm</v>
          </cell>
          <cell r="C2941" t="str">
            <v>UN</v>
          </cell>
          <cell r="D2941">
            <v>2115.67</v>
          </cell>
          <cell r="E2941">
            <v>25.12</v>
          </cell>
          <cell r="F2941">
            <v>2140.79</v>
          </cell>
        </row>
        <row r="2942">
          <cell r="A2942" t="str">
            <v>44.06.700</v>
          </cell>
          <cell r="B2942" t="str">
            <v>Cuba em aço inoxidável dupla de 715x400x140mm</v>
          </cell>
          <cell r="C2942" t="str">
            <v>UN</v>
          </cell>
          <cell r="D2942">
            <v>764.97</v>
          </cell>
          <cell r="E2942">
            <v>25.12</v>
          </cell>
          <cell r="F2942">
            <v>790.09</v>
          </cell>
        </row>
        <row r="2943">
          <cell r="A2943" t="str">
            <v>44.06.710</v>
          </cell>
          <cell r="B2943" t="str">
            <v>Cuba em aço inoxidável dupla de 835x340x140mm</v>
          </cell>
          <cell r="C2943" t="str">
            <v>UN</v>
          </cell>
          <cell r="D2943">
            <v>747.46</v>
          </cell>
          <cell r="E2943">
            <v>25.12</v>
          </cell>
          <cell r="F2943">
            <v>772.58</v>
          </cell>
        </row>
        <row r="2944">
          <cell r="A2944" t="str">
            <v>44.06.750</v>
          </cell>
          <cell r="B2944" t="str">
            <v>Cuba em aço inoxidável dupla de 1020x400x250mm</v>
          </cell>
          <cell r="C2944" t="str">
            <v>UN</v>
          </cell>
          <cell r="D2944">
            <v>1021.14</v>
          </cell>
          <cell r="E2944">
            <v>25.12</v>
          </cell>
          <cell r="F2944">
            <v>1046.26</v>
          </cell>
        </row>
        <row r="2945">
          <cell r="A2945" t="str">
            <v>44.20</v>
          </cell>
          <cell r="B2945" t="str">
            <v>Reparos, conservacoes e complementos - GRUPO 44</v>
          </cell>
        </row>
        <row r="2946">
          <cell r="A2946" t="str">
            <v>44.20.010</v>
          </cell>
          <cell r="B2946" t="str">
            <v>Sifão plástico sanfonado universal de 1´</v>
          </cell>
          <cell r="C2946" t="str">
            <v>UN</v>
          </cell>
          <cell r="D2946">
            <v>9.1999999999999993</v>
          </cell>
          <cell r="E2946">
            <v>20.100000000000001</v>
          </cell>
          <cell r="F2946">
            <v>29.3</v>
          </cell>
        </row>
        <row r="2947">
          <cell r="A2947" t="str">
            <v>44.20.020</v>
          </cell>
          <cell r="B2947" t="str">
            <v>Recolocação de torneiras</v>
          </cell>
          <cell r="C2947" t="str">
            <v>UN</v>
          </cell>
          <cell r="D2947">
            <v>0.05</v>
          </cell>
          <cell r="E2947">
            <v>25.12</v>
          </cell>
          <cell r="F2947">
            <v>25.17</v>
          </cell>
        </row>
        <row r="2948">
          <cell r="A2948" t="str">
            <v>44.20.040</v>
          </cell>
          <cell r="B2948" t="str">
            <v>Recolocação de sifões</v>
          </cell>
          <cell r="C2948" t="str">
            <v>UN</v>
          </cell>
          <cell r="D2948">
            <v>0.06</v>
          </cell>
          <cell r="E2948">
            <v>25.12</v>
          </cell>
          <cell r="F2948">
            <v>25.18</v>
          </cell>
        </row>
        <row r="2949">
          <cell r="A2949" t="str">
            <v>44.20.060</v>
          </cell>
          <cell r="B2949" t="str">
            <v>Recolocação de aparelhos sanitários, incluindo acessórios</v>
          </cell>
          <cell r="C2949" t="str">
            <v>UN</v>
          </cell>
          <cell r="D2949">
            <v>1.69</v>
          </cell>
          <cell r="E2949">
            <v>70.680000000000007</v>
          </cell>
          <cell r="F2949">
            <v>72.37</v>
          </cell>
        </row>
        <row r="2950">
          <cell r="A2950" t="str">
            <v>44.20.080</v>
          </cell>
          <cell r="B2950" t="str">
            <v>Recolocação de caixas de descarga de sobrepor</v>
          </cell>
          <cell r="C2950" t="str">
            <v>UN</v>
          </cell>
          <cell r="E2950">
            <v>125.6</v>
          </cell>
          <cell r="F2950">
            <v>125.6</v>
          </cell>
        </row>
        <row r="2951">
          <cell r="A2951" t="str">
            <v>44.20.100</v>
          </cell>
          <cell r="B2951" t="str">
            <v>Engate flexível metálico DN= 1/2´</v>
          </cell>
          <cell r="C2951" t="str">
            <v>UN</v>
          </cell>
          <cell r="D2951">
            <v>26.02</v>
          </cell>
          <cell r="E2951">
            <v>6.13</v>
          </cell>
          <cell r="F2951">
            <v>32.15</v>
          </cell>
        </row>
        <row r="2952">
          <cell r="A2952" t="str">
            <v>44.20.110</v>
          </cell>
          <cell r="B2952" t="str">
            <v>Engate flexível de PVC DN= 1/2´</v>
          </cell>
          <cell r="C2952" t="str">
            <v>UN</v>
          </cell>
          <cell r="D2952">
            <v>6.79</v>
          </cell>
          <cell r="E2952">
            <v>6.13</v>
          </cell>
          <cell r="F2952">
            <v>12.92</v>
          </cell>
        </row>
        <row r="2953">
          <cell r="A2953" t="str">
            <v>44.20.120</v>
          </cell>
          <cell r="B2953" t="str">
            <v>Canopla para válvula de descarga</v>
          </cell>
          <cell r="C2953" t="str">
            <v>UN</v>
          </cell>
          <cell r="D2953">
            <v>134.58000000000001</v>
          </cell>
          <cell r="E2953">
            <v>3.47</v>
          </cell>
          <cell r="F2953">
            <v>138.05000000000001</v>
          </cell>
        </row>
        <row r="2954">
          <cell r="A2954" t="str">
            <v>44.20.121</v>
          </cell>
          <cell r="B2954" t="str">
            <v>Arejador com articulador em ABS cromado para torneira padrão, completo</v>
          </cell>
          <cell r="C2954" t="str">
            <v>UN</v>
          </cell>
          <cell r="D2954">
            <v>47.51</v>
          </cell>
          <cell r="E2954">
            <v>2.04</v>
          </cell>
          <cell r="F2954">
            <v>49.55</v>
          </cell>
        </row>
        <row r="2955">
          <cell r="A2955" t="str">
            <v>44.20.130</v>
          </cell>
          <cell r="B2955" t="str">
            <v>Tubo de ligação para mictório, DN= 1/2´</v>
          </cell>
          <cell r="C2955" t="str">
            <v>UN</v>
          </cell>
          <cell r="D2955">
            <v>66.930000000000007</v>
          </cell>
          <cell r="E2955">
            <v>6.13</v>
          </cell>
          <cell r="F2955">
            <v>73.06</v>
          </cell>
        </row>
        <row r="2956">
          <cell r="A2956" t="str">
            <v>44.20.150</v>
          </cell>
          <cell r="B2956" t="str">
            <v>Acabamento cromado para registro</v>
          </cell>
          <cell r="C2956" t="str">
            <v>UN</v>
          </cell>
          <cell r="D2956">
            <v>61</v>
          </cell>
          <cell r="E2956">
            <v>3.47</v>
          </cell>
          <cell r="F2956">
            <v>64.47</v>
          </cell>
        </row>
        <row r="2957">
          <cell r="A2957" t="str">
            <v>44.20.160</v>
          </cell>
          <cell r="B2957" t="str">
            <v>Botão para válvula de descarga</v>
          </cell>
          <cell r="C2957" t="str">
            <v>UN</v>
          </cell>
          <cell r="D2957">
            <v>46.54</v>
          </cell>
          <cell r="E2957">
            <v>3.47</v>
          </cell>
          <cell r="F2957">
            <v>50.01</v>
          </cell>
        </row>
        <row r="2958">
          <cell r="A2958" t="str">
            <v>44.20.180</v>
          </cell>
          <cell r="B2958" t="str">
            <v>Reparo para válvula de descarga</v>
          </cell>
          <cell r="C2958" t="str">
            <v>UN</v>
          </cell>
          <cell r="D2958">
            <v>71.48</v>
          </cell>
          <cell r="E2958">
            <v>45.22</v>
          </cell>
          <cell r="F2958">
            <v>116.7</v>
          </cell>
        </row>
        <row r="2959">
          <cell r="A2959" t="str">
            <v>44.20.200</v>
          </cell>
          <cell r="B2959" t="str">
            <v>Sifão de metal cromado de 1 1/2´ x 2´</v>
          </cell>
          <cell r="C2959" t="str">
            <v>UN</v>
          </cell>
          <cell r="D2959">
            <v>147.02000000000001</v>
          </cell>
          <cell r="E2959">
            <v>25.12</v>
          </cell>
          <cell r="F2959">
            <v>172.14</v>
          </cell>
        </row>
        <row r="2960">
          <cell r="A2960" t="str">
            <v>44.20.220</v>
          </cell>
          <cell r="B2960" t="str">
            <v>Sifão de metal cromado de 1´ x 1 1/2´</v>
          </cell>
          <cell r="C2960" t="str">
            <v>UN</v>
          </cell>
          <cell r="D2960">
            <v>168.37</v>
          </cell>
          <cell r="E2960">
            <v>25.12</v>
          </cell>
          <cell r="F2960">
            <v>193.49</v>
          </cell>
        </row>
        <row r="2961">
          <cell r="A2961" t="str">
            <v>44.20.230</v>
          </cell>
          <cell r="B2961" t="str">
            <v>Tubo de ligação para sanitário</v>
          </cell>
          <cell r="C2961" t="str">
            <v>UN</v>
          </cell>
          <cell r="D2961">
            <v>38.5</v>
          </cell>
          <cell r="E2961">
            <v>6.13</v>
          </cell>
          <cell r="F2961">
            <v>44.63</v>
          </cell>
        </row>
        <row r="2962">
          <cell r="A2962" t="str">
            <v>44.20.240</v>
          </cell>
          <cell r="B2962" t="str">
            <v>Sifão plástico com copo, rígido, de 1´ x 1 1/2´</v>
          </cell>
          <cell r="C2962" t="str">
            <v>UN</v>
          </cell>
          <cell r="D2962">
            <v>8.89</v>
          </cell>
          <cell r="E2962">
            <v>20.100000000000001</v>
          </cell>
          <cell r="F2962">
            <v>28.99</v>
          </cell>
        </row>
        <row r="2963">
          <cell r="A2963" t="str">
            <v>44.20.260</v>
          </cell>
          <cell r="B2963" t="str">
            <v>Sifão plástico com copo, rígido, de 1 1/4´ x 2´</v>
          </cell>
          <cell r="C2963" t="str">
            <v>UN</v>
          </cell>
          <cell r="D2963">
            <v>14.46</v>
          </cell>
          <cell r="E2963">
            <v>20.100000000000001</v>
          </cell>
          <cell r="F2963">
            <v>34.56</v>
          </cell>
        </row>
        <row r="2964">
          <cell r="A2964" t="str">
            <v>44.20.280</v>
          </cell>
          <cell r="B2964" t="str">
            <v>Tampa de plástico para bacia sanitária</v>
          </cell>
          <cell r="C2964" t="str">
            <v>UN</v>
          </cell>
          <cell r="D2964">
            <v>37.85</v>
          </cell>
          <cell r="E2964">
            <v>3.07</v>
          </cell>
          <cell r="F2964">
            <v>40.92</v>
          </cell>
        </row>
        <row r="2965">
          <cell r="A2965" t="str">
            <v>44.20.300</v>
          </cell>
          <cell r="B2965" t="str">
            <v>Bolsa para bacia sanitária</v>
          </cell>
          <cell r="C2965" t="str">
            <v>UN</v>
          </cell>
          <cell r="D2965">
            <v>8.9700000000000006</v>
          </cell>
          <cell r="E2965">
            <v>8.5399999999999991</v>
          </cell>
          <cell r="F2965">
            <v>17.510000000000002</v>
          </cell>
        </row>
        <row r="2966">
          <cell r="A2966" t="str">
            <v>44.20.310</v>
          </cell>
          <cell r="B2966" t="str">
            <v>Filtro de pressão em ABS, para 360 l/h</v>
          </cell>
          <cell r="C2966" t="str">
            <v>UN</v>
          </cell>
          <cell r="D2966">
            <v>382.08</v>
          </cell>
          <cell r="E2966">
            <v>35.340000000000003</v>
          </cell>
          <cell r="F2966">
            <v>417.42</v>
          </cell>
        </row>
        <row r="2967">
          <cell r="A2967" t="str">
            <v>44.20.390</v>
          </cell>
          <cell r="B2967" t="str">
            <v>Válvula de PVC para lavatório</v>
          </cell>
          <cell r="C2967" t="str">
            <v>UN</v>
          </cell>
          <cell r="D2967">
            <v>7.17</v>
          </cell>
          <cell r="E2967">
            <v>2.04</v>
          </cell>
          <cell r="F2967">
            <v>9.2100000000000009</v>
          </cell>
        </row>
        <row r="2968">
          <cell r="A2968" t="str">
            <v>44.20.620</v>
          </cell>
          <cell r="B2968" t="str">
            <v>Válvula americana</v>
          </cell>
          <cell r="C2968" t="str">
            <v>UN</v>
          </cell>
          <cell r="D2968">
            <v>61.09</v>
          </cell>
          <cell r="E2968">
            <v>2.04</v>
          </cell>
          <cell r="F2968">
            <v>63.13</v>
          </cell>
        </row>
        <row r="2969">
          <cell r="A2969" t="str">
            <v>44.20.640</v>
          </cell>
          <cell r="B2969" t="str">
            <v>Válvula de metal cromado de 1 1/2´</v>
          </cell>
          <cell r="C2969" t="str">
            <v>UN</v>
          </cell>
          <cell r="D2969">
            <v>76.540000000000006</v>
          </cell>
          <cell r="E2969">
            <v>10.050000000000001</v>
          </cell>
          <cell r="F2969">
            <v>86.59</v>
          </cell>
        </row>
        <row r="2970">
          <cell r="A2970" t="str">
            <v>44.20.650</v>
          </cell>
          <cell r="B2970" t="str">
            <v>Válvula de metal cromado de 1´</v>
          </cell>
          <cell r="C2970" t="str">
            <v>UN</v>
          </cell>
          <cell r="D2970">
            <v>29.63</v>
          </cell>
          <cell r="E2970">
            <v>10.050000000000001</v>
          </cell>
          <cell r="F2970">
            <v>39.68</v>
          </cell>
        </row>
        <row r="2971">
          <cell r="A2971" t="str">
            <v>45</v>
          </cell>
          <cell r="B2971" t="str">
            <v>ENTRADA DE AGUA, INCÊNDIO E GAS</v>
          </cell>
        </row>
        <row r="2972">
          <cell r="A2972" t="str">
            <v>45.01</v>
          </cell>
          <cell r="B2972" t="str">
            <v>Entrada de agua</v>
          </cell>
        </row>
        <row r="2973">
          <cell r="A2973" t="str">
            <v>45.01.020</v>
          </cell>
          <cell r="B2973" t="str">
            <v>Entrada completa de água com abrigo e registro de gaveta, DN= 3/4´</v>
          </cell>
          <cell r="C2973" t="str">
            <v>UN</v>
          </cell>
          <cell r="D2973">
            <v>851.26</v>
          </cell>
          <cell r="E2973">
            <v>618.21</v>
          </cell>
          <cell r="F2973">
            <v>1469.47</v>
          </cell>
        </row>
        <row r="2974">
          <cell r="A2974" t="str">
            <v>45.01.040</v>
          </cell>
          <cell r="B2974" t="str">
            <v>Entrada completa de água com abrigo e registro de gaveta, DN= 1´</v>
          </cell>
          <cell r="C2974" t="str">
            <v>UN</v>
          </cell>
          <cell r="D2974">
            <v>885.56</v>
          </cell>
          <cell r="E2974">
            <v>618.21</v>
          </cell>
          <cell r="F2974">
            <v>1503.77</v>
          </cell>
        </row>
        <row r="2975">
          <cell r="A2975" t="str">
            <v>45.01.060</v>
          </cell>
          <cell r="B2975" t="str">
            <v>Entrada completa de água com abrigo e registro de gaveta, DN= 1 1/2´</v>
          </cell>
          <cell r="C2975" t="str">
            <v>UN</v>
          </cell>
          <cell r="D2975">
            <v>2528.9899999999998</v>
          </cell>
          <cell r="E2975">
            <v>1090.19</v>
          </cell>
          <cell r="F2975">
            <v>3619.18</v>
          </cell>
        </row>
        <row r="2976">
          <cell r="A2976" t="str">
            <v>45.01.066</v>
          </cell>
          <cell r="B2976" t="str">
            <v>Entrada completa de água com abrigo e registro de gaveta, DN= 2´</v>
          </cell>
          <cell r="C2976" t="str">
            <v>UN</v>
          </cell>
          <cell r="D2976">
            <v>2652.59</v>
          </cell>
          <cell r="E2976">
            <v>1090.19</v>
          </cell>
          <cell r="F2976">
            <v>3742.78</v>
          </cell>
        </row>
        <row r="2977">
          <cell r="A2977" t="str">
            <v>45.01.080</v>
          </cell>
          <cell r="B2977" t="str">
            <v>Entrada completa de água com abrigo e registro de gaveta, DN= 2 1/2´</v>
          </cell>
          <cell r="C2977" t="str">
            <v>UN</v>
          </cell>
          <cell r="D2977">
            <v>2955.54</v>
          </cell>
          <cell r="E2977">
            <v>1090.19</v>
          </cell>
          <cell r="F2977">
            <v>4045.73</v>
          </cell>
        </row>
        <row r="2978">
          <cell r="A2978" t="str">
            <v>45.01.082</v>
          </cell>
          <cell r="B2978" t="str">
            <v>Entrada completa de água com abrigo e registro de gaveta, DN= 3´</v>
          </cell>
          <cell r="C2978" t="str">
            <v>UN</v>
          </cell>
          <cell r="D2978">
            <v>3297.83</v>
          </cell>
          <cell r="E2978">
            <v>1090.19</v>
          </cell>
          <cell r="F2978">
            <v>4388.0200000000004</v>
          </cell>
        </row>
        <row r="2979">
          <cell r="A2979" t="str">
            <v>45.02</v>
          </cell>
          <cell r="B2979" t="str">
            <v>Entrada de gas</v>
          </cell>
        </row>
        <row r="2980">
          <cell r="A2980" t="str">
            <v>45.02.020</v>
          </cell>
          <cell r="B2980" t="str">
            <v>Entrada completa de gás GLP domiciliar com 2 botijões de 13 kg</v>
          </cell>
          <cell r="C2980" t="str">
            <v>UN</v>
          </cell>
          <cell r="D2980">
            <v>2443.84</v>
          </cell>
          <cell r="E2980">
            <v>788.07</v>
          </cell>
          <cell r="F2980">
            <v>3231.91</v>
          </cell>
        </row>
        <row r="2981">
          <cell r="A2981" t="str">
            <v>45.02.040</v>
          </cell>
          <cell r="B2981" t="str">
            <v>Entrada completa de gás GLP com 2 cilindros de 45 kg</v>
          </cell>
          <cell r="C2981" t="str">
            <v>UN</v>
          </cell>
          <cell r="D2981">
            <v>5759.52</v>
          </cell>
          <cell r="E2981">
            <v>1683.42</v>
          </cell>
          <cell r="F2981">
            <v>7442.94</v>
          </cell>
        </row>
        <row r="2982">
          <cell r="A2982" t="str">
            <v>45.02.060</v>
          </cell>
          <cell r="B2982" t="str">
            <v>Entrada completa de gás GLP com 4 cilindros de 45 kg</v>
          </cell>
          <cell r="C2982" t="str">
            <v>UN</v>
          </cell>
          <cell r="D2982">
            <v>9549.5400000000009</v>
          </cell>
          <cell r="E2982">
            <v>2219.0100000000002</v>
          </cell>
          <cell r="F2982">
            <v>11768.55</v>
          </cell>
        </row>
        <row r="2983">
          <cell r="A2983" t="str">
            <v>45.02.080</v>
          </cell>
          <cell r="B2983" t="str">
            <v>Entrada completa de gás GLP com 6 cilindros de 45 kg</v>
          </cell>
          <cell r="C2983" t="str">
            <v>UN</v>
          </cell>
          <cell r="D2983">
            <v>13321.04</v>
          </cell>
          <cell r="E2983">
            <v>2690.37</v>
          </cell>
          <cell r="F2983">
            <v>16011.41</v>
          </cell>
        </row>
        <row r="2984">
          <cell r="A2984" t="str">
            <v>45.02.200</v>
          </cell>
          <cell r="B2984" t="str">
            <v>Abrigo padronizado de gás GLP encanado</v>
          </cell>
          <cell r="C2984" t="str">
            <v>UN</v>
          </cell>
          <cell r="D2984">
            <v>589.57000000000005</v>
          </cell>
          <cell r="E2984">
            <v>535.47</v>
          </cell>
          <cell r="F2984">
            <v>1125.04</v>
          </cell>
        </row>
        <row r="2985">
          <cell r="A2985" t="str">
            <v>45.03</v>
          </cell>
          <cell r="B2985" t="str">
            <v>Hidrômetro</v>
          </cell>
        </row>
        <row r="2986">
          <cell r="A2986" t="str">
            <v>45.03.010</v>
          </cell>
          <cell r="B2986" t="str">
            <v>Hidrômetro em ferro fundido, diâmetro 50 mm (2´)</v>
          </cell>
          <cell r="C2986" t="str">
            <v>UN</v>
          </cell>
          <cell r="D2986">
            <v>1821.89</v>
          </cell>
          <cell r="E2986">
            <v>37.68</v>
          </cell>
          <cell r="F2986">
            <v>1859.57</v>
          </cell>
        </row>
        <row r="2987">
          <cell r="A2987" t="str">
            <v>45.03.030</v>
          </cell>
          <cell r="B2987" t="str">
            <v>Hidrômetro em ferro fundido, diâmetro 100 mm (4´)</v>
          </cell>
          <cell r="C2987" t="str">
            <v>UN</v>
          </cell>
          <cell r="D2987">
            <v>3215.72</v>
          </cell>
          <cell r="E2987">
            <v>37.68</v>
          </cell>
          <cell r="F2987">
            <v>3253.4</v>
          </cell>
        </row>
        <row r="2988">
          <cell r="A2988" t="str">
            <v>45.03.100</v>
          </cell>
          <cell r="B2988" t="str">
            <v>Hidrômetro em bronze, diâmetro de 25 mm (1´)</v>
          </cell>
          <cell r="C2988" t="str">
            <v>UN</v>
          </cell>
          <cell r="D2988">
            <v>606.80999999999995</v>
          </cell>
          <cell r="E2988">
            <v>60.29</v>
          </cell>
          <cell r="F2988">
            <v>667.1</v>
          </cell>
        </row>
        <row r="2989">
          <cell r="A2989" t="str">
            <v>45.03.110</v>
          </cell>
          <cell r="B2989" t="str">
            <v>Hidrômetro em bronze, diâmetro de 40 mm (1 1/2´)</v>
          </cell>
          <cell r="C2989" t="str">
            <v>UN</v>
          </cell>
          <cell r="D2989">
            <v>1012.98</v>
          </cell>
          <cell r="E2989">
            <v>60.29</v>
          </cell>
          <cell r="F2989">
            <v>1073.27</v>
          </cell>
        </row>
        <row r="2990">
          <cell r="A2990" t="str">
            <v>45.03.200</v>
          </cell>
          <cell r="B2990" t="str">
            <v>Filtro tipo cesto para hidrômetro de 50 mm (2´)</v>
          </cell>
          <cell r="C2990" t="str">
            <v>UN</v>
          </cell>
          <cell r="D2990">
            <v>2581.21</v>
          </cell>
          <cell r="E2990">
            <v>37.68</v>
          </cell>
          <cell r="F2990">
            <v>2618.89</v>
          </cell>
        </row>
        <row r="2991">
          <cell r="A2991" t="str">
            <v>45.20</v>
          </cell>
          <cell r="B2991" t="str">
            <v>Reparos, conservacoes e complementos - GRUPO 45</v>
          </cell>
        </row>
        <row r="2992">
          <cell r="A2992" t="str">
            <v>45.20.020</v>
          </cell>
          <cell r="B2992" t="str">
            <v>Cilindro de gás (GLP) de 45 kg, com carga</v>
          </cell>
          <cell r="C2992" t="str">
            <v>UN</v>
          </cell>
          <cell r="D2992">
            <v>1056.5</v>
          </cell>
          <cell r="F2992">
            <v>1056.5</v>
          </cell>
        </row>
        <row r="2993">
          <cell r="A2993" t="str">
            <v>46</v>
          </cell>
          <cell r="B2993" t="str">
            <v>TUBULACAO E CONDUTORES PARA LIQUIDOS E GASES.</v>
          </cell>
        </row>
        <row r="2994">
          <cell r="A2994" t="str">
            <v>46.01</v>
          </cell>
          <cell r="B2994" t="str">
            <v>Tubulacao em PVC rigido marrom para sistemas prediais de agua fria</v>
          </cell>
        </row>
        <row r="2995">
          <cell r="A2995" t="str">
            <v>46.01.010</v>
          </cell>
          <cell r="B2995" t="str">
            <v>Tubo de PVC rígido soldável marrom, DN= 20 mm, (1/2´), inclusive conexões</v>
          </cell>
          <cell r="C2995" t="str">
            <v>M</v>
          </cell>
          <cell r="D2995">
            <v>5.87</v>
          </cell>
          <cell r="E2995">
            <v>25.12</v>
          </cell>
          <cell r="F2995">
            <v>30.99</v>
          </cell>
        </row>
        <row r="2996">
          <cell r="A2996" t="str">
            <v>46.01.020</v>
          </cell>
          <cell r="B2996" t="str">
            <v>Tubo de PVC rígido soldável marrom, DN= 25 mm, (3/4´), inclusive conexões</v>
          </cell>
          <cell r="C2996" t="str">
            <v>M</v>
          </cell>
          <cell r="D2996">
            <v>5.94</v>
          </cell>
          <cell r="E2996">
            <v>25.12</v>
          </cell>
          <cell r="F2996">
            <v>31.06</v>
          </cell>
        </row>
        <row r="2997">
          <cell r="A2997" t="str">
            <v>46.01.030</v>
          </cell>
          <cell r="B2997" t="str">
            <v>Tubo de PVC rígido soldável marrom, DN= 32 mm, (1´), inclusive conexões</v>
          </cell>
          <cell r="C2997" t="str">
            <v>M</v>
          </cell>
          <cell r="D2997">
            <v>13.17</v>
          </cell>
          <cell r="E2997">
            <v>25.12</v>
          </cell>
          <cell r="F2997">
            <v>38.29</v>
          </cell>
        </row>
        <row r="2998">
          <cell r="A2998" t="str">
            <v>46.01.040</v>
          </cell>
          <cell r="B2998" t="str">
            <v>Tubo de PVC rígido soldável marrom, DN= 40 mm, (1 1/4´), inclusive conexões</v>
          </cell>
          <cell r="C2998" t="str">
            <v>M</v>
          </cell>
          <cell r="D2998">
            <v>22.71</v>
          </cell>
          <cell r="E2998">
            <v>25.12</v>
          </cell>
          <cell r="F2998">
            <v>47.83</v>
          </cell>
        </row>
        <row r="2999">
          <cell r="A2999" t="str">
            <v>46.01.050</v>
          </cell>
          <cell r="B2999" t="str">
            <v>Tubo de PVC rígido soldável marrom, DN= 50 mm, (1 1/2´), inclusive conexões</v>
          </cell>
          <cell r="C2999" t="str">
            <v>M</v>
          </cell>
          <cell r="D2999">
            <v>20.25</v>
          </cell>
          <cell r="E2999">
            <v>30.14</v>
          </cell>
          <cell r="F2999">
            <v>50.39</v>
          </cell>
        </row>
        <row r="3000">
          <cell r="A3000" t="str">
            <v>46.01.060</v>
          </cell>
          <cell r="B3000" t="str">
            <v>Tubo de PVC rígido soldável marrom, DN= 60 mm, (2´), inclusive conexões</v>
          </cell>
          <cell r="C3000" t="str">
            <v>M</v>
          </cell>
          <cell r="D3000">
            <v>40.15</v>
          </cell>
          <cell r="E3000">
            <v>35.17</v>
          </cell>
          <cell r="F3000">
            <v>75.319999999999993</v>
          </cell>
        </row>
        <row r="3001">
          <cell r="A3001" t="str">
            <v>46.01.070</v>
          </cell>
          <cell r="B3001" t="str">
            <v>Tubo de PVC rígido soldável marrom, DN= 75 mm, (2 1/2´), inclusive conexões</v>
          </cell>
          <cell r="C3001" t="str">
            <v>M</v>
          </cell>
          <cell r="D3001">
            <v>60.86</v>
          </cell>
          <cell r="E3001">
            <v>45.22</v>
          </cell>
          <cell r="F3001">
            <v>106.08</v>
          </cell>
        </row>
        <row r="3002">
          <cell r="A3002" t="str">
            <v>46.01.080</v>
          </cell>
          <cell r="B3002" t="str">
            <v>Tubo de PVC rígido soldável marrom, DN= 85 mm, (3´), inclusive conexões</v>
          </cell>
          <cell r="C3002" t="str">
            <v>M</v>
          </cell>
          <cell r="D3002">
            <v>73.56</v>
          </cell>
          <cell r="E3002">
            <v>50.24</v>
          </cell>
          <cell r="F3002">
            <v>123.8</v>
          </cell>
        </row>
        <row r="3003">
          <cell r="A3003" t="str">
            <v>46.01.090</v>
          </cell>
          <cell r="B3003" t="str">
            <v>Tubo de PVC rígido soldável marrom, DN= 110 mm, (4´), inclusive conexões</v>
          </cell>
          <cell r="C3003" t="str">
            <v>M</v>
          </cell>
          <cell r="D3003">
            <v>141.34</v>
          </cell>
          <cell r="E3003">
            <v>55.26</v>
          </cell>
          <cell r="F3003">
            <v>196.6</v>
          </cell>
        </row>
        <row r="3004">
          <cell r="A3004" t="str">
            <v>46.02</v>
          </cell>
          <cell r="B3004" t="str">
            <v>Tubulacao em PVC rigido branco para esgoto domiciliar</v>
          </cell>
        </row>
        <row r="3005">
          <cell r="A3005" t="str">
            <v>46.02.010</v>
          </cell>
          <cell r="B3005" t="str">
            <v>Tubo de PVC rígido branco, pontas lisas, soldável, linha esgoto série normal, DN= 40 mm, inclusive conexões</v>
          </cell>
          <cell r="C3005" t="str">
            <v>M</v>
          </cell>
          <cell r="D3005">
            <v>11.87</v>
          </cell>
          <cell r="E3005">
            <v>25.12</v>
          </cell>
          <cell r="F3005">
            <v>36.99</v>
          </cell>
        </row>
        <row r="3006">
          <cell r="A3006" t="str">
            <v>46.02.050</v>
          </cell>
          <cell r="B3006" t="str">
            <v>Tubo de PVC rígido branco PxB com virola e anel de borracha, linha esgoto série normal, DN= 50 mm, inclusive conexões</v>
          </cell>
          <cell r="C3006" t="str">
            <v>M</v>
          </cell>
          <cell r="D3006">
            <v>15.64</v>
          </cell>
          <cell r="E3006">
            <v>30.14</v>
          </cell>
          <cell r="F3006">
            <v>45.78</v>
          </cell>
        </row>
        <row r="3007">
          <cell r="A3007" t="str">
            <v>46.02.060</v>
          </cell>
          <cell r="B3007" t="str">
            <v>Tubo de PVC rígido branco PxB com virola e anel de borracha, linha esgoto série normal, DN= 75 mm, inclusive conexões</v>
          </cell>
          <cell r="C3007" t="str">
            <v>M</v>
          </cell>
          <cell r="D3007">
            <v>28.57</v>
          </cell>
          <cell r="E3007">
            <v>45.22</v>
          </cell>
          <cell r="F3007">
            <v>73.790000000000006</v>
          </cell>
        </row>
        <row r="3008">
          <cell r="A3008" t="str">
            <v>46.02.070</v>
          </cell>
          <cell r="B3008" t="str">
            <v>Tubo de PVC rígido branco PxB com virola e anel de borracha, linha esgoto série normal, DN= 100 mm, inclusive conexões</v>
          </cell>
          <cell r="C3008" t="str">
            <v>M</v>
          </cell>
          <cell r="D3008">
            <v>23.65</v>
          </cell>
          <cell r="E3008">
            <v>55.26</v>
          </cell>
          <cell r="F3008">
            <v>78.91</v>
          </cell>
        </row>
        <row r="3009">
          <cell r="A3009" t="str">
            <v>46.03</v>
          </cell>
          <cell r="B3009" t="str">
            <v>Tubulacao em PVC rigido branco serie R - A.P e esgoto domiciliar</v>
          </cell>
        </row>
        <row r="3010">
          <cell r="A3010" t="str">
            <v>46.03.038</v>
          </cell>
          <cell r="B3010" t="str">
            <v>Tubo de PVC rígido PxB com virola e anel de borracha, linha esgoto série reforçada ´R´, DN= 50 mm, inclusive conexões</v>
          </cell>
          <cell r="C3010" t="str">
            <v>M</v>
          </cell>
          <cell r="D3010">
            <v>21.96</v>
          </cell>
          <cell r="E3010">
            <v>30.14</v>
          </cell>
          <cell r="F3010">
            <v>52.1</v>
          </cell>
        </row>
        <row r="3011">
          <cell r="A3011" t="str">
            <v>46.03.040</v>
          </cell>
          <cell r="B3011" t="str">
            <v>Tubo de PVC rígido PxB com virola e anel de borracha, linha esgoto série reforçada ´R´, DN= 75 mm, inclusive conexões</v>
          </cell>
          <cell r="C3011" t="str">
            <v>M</v>
          </cell>
          <cell r="D3011">
            <v>42.12</v>
          </cell>
          <cell r="E3011">
            <v>45.22</v>
          </cell>
          <cell r="F3011">
            <v>87.34</v>
          </cell>
        </row>
        <row r="3012">
          <cell r="A3012" t="str">
            <v>46.03.050</v>
          </cell>
          <cell r="B3012" t="str">
            <v>Tubo de PVC rígido PxB com virola e anel de borracha, linha esgoto série reforçada ´R´, DN= 100 mm, inclusive conexões</v>
          </cell>
          <cell r="C3012" t="str">
            <v>M</v>
          </cell>
          <cell r="D3012">
            <v>56.09</v>
          </cell>
          <cell r="E3012">
            <v>55.26</v>
          </cell>
          <cell r="F3012">
            <v>111.35</v>
          </cell>
        </row>
        <row r="3013">
          <cell r="A3013" t="str">
            <v>46.03.060</v>
          </cell>
          <cell r="B3013" t="str">
            <v>Tubo de PVC rígido PxB com virola e anel de borracha, linha esgoto série reforçada ´R´. DN= 150 mm, inclusive conexões</v>
          </cell>
          <cell r="C3013" t="str">
            <v>M</v>
          </cell>
          <cell r="D3013">
            <v>106.24</v>
          </cell>
          <cell r="E3013">
            <v>55.26</v>
          </cell>
          <cell r="F3013">
            <v>161.5</v>
          </cell>
        </row>
        <row r="3014">
          <cell r="A3014" t="str">
            <v>46.03.080</v>
          </cell>
          <cell r="B3014" t="str">
            <v>Tubo de PVC rígido, pontas lisas, soldável, linha esgoto série reforçada ´R´, DN= 40 mm, inclusive conexões</v>
          </cell>
          <cell r="C3014" t="str">
            <v>M</v>
          </cell>
          <cell r="D3014">
            <v>18.989999999999998</v>
          </cell>
          <cell r="E3014">
            <v>25.12</v>
          </cell>
          <cell r="F3014">
            <v>44.11</v>
          </cell>
        </row>
        <row r="3015">
          <cell r="A3015" t="str">
            <v>46.04</v>
          </cell>
          <cell r="B3015" t="str">
            <v>Tubulacao em PVC rigido com junta elastica - aducao e distribuicao de agua</v>
          </cell>
        </row>
        <row r="3016">
          <cell r="A3016" t="str">
            <v>46.04.010</v>
          </cell>
          <cell r="B3016" t="str">
            <v>Tubo de PVC rígido tipo PBA classe 15, DN= 50mm, (DE= 60mm), inclusive conexões</v>
          </cell>
          <cell r="C3016" t="str">
            <v>M</v>
          </cell>
          <cell r="D3016">
            <v>27.5</v>
          </cell>
          <cell r="E3016">
            <v>17.670000000000002</v>
          </cell>
          <cell r="F3016">
            <v>45.17</v>
          </cell>
        </row>
        <row r="3017">
          <cell r="A3017" t="str">
            <v>46.04.020</v>
          </cell>
          <cell r="B3017" t="str">
            <v>Tubo de PVC rígido tipo PBA classe 15, DN= 75mm, (DE= 85mm), inclusive conexões</v>
          </cell>
          <cell r="C3017" t="str">
            <v>M</v>
          </cell>
          <cell r="D3017">
            <v>49.93</v>
          </cell>
          <cell r="E3017">
            <v>17.670000000000002</v>
          </cell>
          <cell r="F3017">
            <v>67.599999999999994</v>
          </cell>
        </row>
        <row r="3018">
          <cell r="A3018" t="str">
            <v>46.04.030</v>
          </cell>
          <cell r="B3018" t="str">
            <v>Tubo de PVC rígido tipo PBA classe 15, DN= 100mm, (DE= 110mm), inclusive conexões</v>
          </cell>
          <cell r="C3018" t="str">
            <v>M</v>
          </cell>
          <cell r="D3018">
            <v>92.16</v>
          </cell>
          <cell r="E3018">
            <v>17.670000000000002</v>
          </cell>
          <cell r="F3018">
            <v>109.83</v>
          </cell>
        </row>
        <row r="3019">
          <cell r="A3019" t="str">
            <v>46.04.040</v>
          </cell>
          <cell r="B3019" t="str">
            <v>Tubo de PVC rígido DEFoFo, DN= 100mm (DE= 118mm), inclusive conexões</v>
          </cell>
          <cell r="C3019" t="str">
            <v>M</v>
          </cell>
          <cell r="D3019">
            <v>70.150000000000006</v>
          </cell>
          <cell r="E3019">
            <v>17.670000000000002</v>
          </cell>
          <cell r="F3019">
            <v>87.82</v>
          </cell>
        </row>
        <row r="3020">
          <cell r="A3020" t="str">
            <v>46.04.050</v>
          </cell>
          <cell r="B3020" t="str">
            <v>Tubo de PVC rígido DEFoFo, DN= 150mm (DE= 170mm), inclusive conexões</v>
          </cell>
          <cell r="C3020" t="str">
            <v>M</v>
          </cell>
          <cell r="D3020">
            <v>140.91</v>
          </cell>
          <cell r="E3020">
            <v>17.670000000000002</v>
          </cell>
          <cell r="F3020">
            <v>158.58000000000001</v>
          </cell>
        </row>
        <row r="3021">
          <cell r="A3021" t="str">
            <v>46.04.070</v>
          </cell>
          <cell r="B3021" t="str">
            <v>Tubo de PVC rígido DEFoFo, DN= 200mm (DE= 222mm), inclusive conexões</v>
          </cell>
          <cell r="C3021" t="str">
            <v>M</v>
          </cell>
          <cell r="D3021">
            <v>181.7</v>
          </cell>
          <cell r="E3021">
            <v>35.340000000000003</v>
          </cell>
          <cell r="F3021">
            <v>217.04</v>
          </cell>
        </row>
        <row r="3022">
          <cell r="A3022" t="str">
            <v>46.04.080</v>
          </cell>
          <cell r="B3022" t="str">
            <v>Tubo de PVC rígido DEFoFo, DN= 250mm (DE= 274mm), inclusive conexões</v>
          </cell>
          <cell r="C3022" t="str">
            <v>M</v>
          </cell>
          <cell r="D3022">
            <v>340.61</v>
          </cell>
          <cell r="E3022">
            <v>35.340000000000003</v>
          </cell>
          <cell r="F3022">
            <v>375.95</v>
          </cell>
        </row>
        <row r="3023">
          <cell r="A3023" t="str">
            <v>46.04.090</v>
          </cell>
          <cell r="B3023" t="str">
            <v>Tubo de PVC rígido DEFoFo, DN= 300mm (DE= 326mm), inclusive conexões</v>
          </cell>
          <cell r="C3023" t="str">
            <v>M</v>
          </cell>
          <cell r="D3023">
            <v>499.85</v>
          </cell>
          <cell r="E3023">
            <v>35.340000000000003</v>
          </cell>
          <cell r="F3023">
            <v>535.19000000000005</v>
          </cell>
        </row>
        <row r="3024">
          <cell r="A3024" t="str">
            <v>46.05</v>
          </cell>
          <cell r="B3024" t="str">
            <v>Tubulacao em PVC rigido com junta elastica - rede de esgoto</v>
          </cell>
        </row>
        <row r="3025">
          <cell r="A3025" t="str">
            <v>46.05.020</v>
          </cell>
          <cell r="B3025" t="str">
            <v>Tubo PVC rígido, tipo Coletor Esgoto, junta elástica, DN= 100 mm, inclusive conexões</v>
          </cell>
          <cell r="C3025" t="str">
            <v>M</v>
          </cell>
          <cell r="D3025">
            <v>25.49</v>
          </cell>
          <cell r="E3025">
            <v>17.670000000000002</v>
          </cell>
          <cell r="F3025">
            <v>43.16</v>
          </cell>
        </row>
        <row r="3026">
          <cell r="A3026" t="str">
            <v>46.05.040</v>
          </cell>
          <cell r="B3026" t="str">
            <v>Tubo PVC rígido, tipo Coletor Esgoto, junta elástica, DN= 150 mm, inclusive conexões</v>
          </cell>
          <cell r="C3026" t="str">
            <v>M</v>
          </cell>
          <cell r="D3026">
            <v>48.85</v>
          </cell>
          <cell r="E3026">
            <v>17.670000000000002</v>
          </cell>
          <cell r="F3026">
            <v>66.52</v>
          </cell>
        </row>
        <row r="3027">
          <cell r="A3027" t="str">
            <v>46.05.050</v>
          </cell>
          <cell r="B3027" t="str">
            <v>Tubo PVC rígido, tipo Coletor Esgoto, junta elástica, DN= 200 mm, inclusive conexões</v>
          </cell>
          <cell r="C3027" t="str">
            <v>M</v>
          </cell>
          <cell r="D3027">
            <v>79.569999999999993</v>
          </cell>
          <cell r="E3027">
            <v>35.340000000000003</v>
          </cell>
          <cell r="F3027">
            <v>114.91</v>
          </cell>
        </row>
        <row r="3028">
          <cell r="A3028" t="str">
            <v>46.05.060</v>
          </cell>
          <cell r="B3028" t="str">
            <v>Tubo PVC rígido, tipo Coletor Esgoto, junta elástica, DN= 250 mm, inclusive conexões</v>
          </cell>
          <cell r="C3028" t="str">
            <v>M</v>
          </cell>
          <cell r="D3028">
            <v>128.85</v>
          </cell>
          <cell r="E3028">
            <v>35.340000000000003</v>
          </cell>
          <cell r="F3028">
            <v>164.19</v>
          </cell>
        </row>
        <row r="3029">
          <cell r="A3029" t="str">
            <v>46.05.070</v>
          </cell>
          <cell r="B3029" t="str">
            <v>Tubo PVC rígido, tipo Coletor Esgoto, junta elástica, DN= 300 mm, inclusive conexões</v>
          </cell>
          <cell r="C3029" t="str">
            <v>M</v>
          </cell>
          <cell r="D3029">
            <v>221.03</v>
          </cell>
          <cell r="E3029">
            <v>35.340000000000003</v>
          </cell>
          <cell r="F3029">
            <v>256.37</v>
          </cell>
        </row>
        <row r="3030">
          <cell r="A3030" t="str">
            <v>46.05.090</v>
          </cell>
          <cell r="B3030" t="str">
            <v>Tubo PVC rígido, tipo Coletor Esgoto, junta elástica, DN= 400 mm, inclusive conexões</v>
          </cell>
          <cell r="C3030" t="str">
            <v>M</v>
          </cell>
          <cell r="D3030">
            <v>391.2</v>
          </cell>
          <cell r="E3030">
            <v>35.340000000000003</v>
          </cell>
          <cell r="F3030">
            <v>426.54</v>
          </cell>
        </row>
        <row r="3031">
          <cell r="A3031" t="str">
            <v>46.07</v>
          </cell>
          <cell r="B3031" t="str">
            <v>Tubulacao galvanizado</v>
          </cell>
        </row>
        <row r="3032">
          <cell r="A3032" t="str">
            <v>46.07.010</v>
          </cell>
          <cell r="B3032" t="str">
            <v>Tubo galvanizado DN= 1/2´, inclusive conexões</v>
          </cell>
          <cell r="C3032" t="str">
            <v>M</v>
          </cell>
          <cell r="D3032">
            <v>33.78</v>
          </cell>
          <cell r="E3032">
            <v>50.24</v>
          </cell>
          <cell r="F3032">
            <v>84.02</v>
          </cell>
        </row>
        <row r="3033">
          <cell r="A3033" t="str">
            <v>46.07.020</v>
          </cell>
          <cell r="B3033" t="str">
            <v>Tubo galvanizado DN= 3/4´, inclusive conexões</v>
          </cell>
          <cell r="C3033" t="str">
            <v>M</v>
          </cell>
          <cell r="D3033">
            <v>41.1</v>
          </cell>
          <cell r="E3033">
            <v>55.26</v>
          </cell>
          <cell r="F3033">
            <v>96.36</v>
          </cell>
        </row>
        <row r="3034">
          <cell r="A3034" t="str">
            <v>46.07.030</v>
          </cell>
          <cell r="B3034" t="str">
            <v>Tubo galvanizado DN= 1´, inclusive conexões</v>
          </cell>
          <cell r="C3034" t="str">
            <v>M</v>
          </cell>
          <cell r="D3034">
            <v>54.71</v>
          </cell>
          <cell r="E3034">
            <v>65.31</v>
          </cell>
          <cell r="F3034">
            <v>120.02</v>
          </cell>
        </row>
        <row r="3035">
          <cell r="A3035" t="str">
            <v>46.07.040</v>
          </cell>
          <cell r="B3035" t="str">
            <v>Tubo galvanizado DN= 1 1/4´, inclusive conexões</v>
          </cell>
          <cell r="C3035" t="str">
            <v>M</v>
          </cell>
          <cell r="D3035">
            <v>71.010000000000005</v>
          </cell>
          <cell r="E3035">
            <v>70.34</v>
          </cell>
          <cell r="F3035">
            <v>141.35</v>
          </cell>
        </row>
        <row r="3036">
          <cell r="A3036" t="str">
            <v>46.07.050</v>
          </cell>
          <cell r="B3036" t="str">
            <v>Tubo galvanizado DN= 1 1/2´, inclusive conexões</v>
          </cell>
          <cell r="C3036" t="str">
            <v>M</v>
          </cell>
          <cell r="D3036">
            <v>82.97</v>
          </cell>
          <cell r="E3036">
            <v>80.38</v>
          </cell>
          <cell r="F3036">
            <v>163.35</v>
          </cell>
        </row>
        <row r="3037">
          <cell r="A3037" t="str">
            <v>46.07.060</v>
          </cell>
          <cell r="B3037" t="str">
            <v>Tubo galvanizado DN= 2´, inclusive conexões</v>
          </cell>
          <cell r="C3037" t="str">
            <v>M</v>
          </cell>
          <cell r="D3037">
            <v>107.12</v>
          </cell>
          <cell r="E3037">
            <v>90.43</v>
          </cell>
          <cell r="F3037">
            <v>197.55</v>
          </cell>
        </row>
        <row r="3038">
          <cell r="A3038" t="str">
            <v>46.07.070</v>
          </cell>
          <cell r="B3038" t="str">
            <v>Tubo galvanizado DN= 2 1/2´, inclusive conexões</v>
          </cell>
          <cell r="C3038" t="str">
            <v>M</v>
          </cell>
          <cell r="D3038">
            <v>136.53</v>
          </cell>
          <cell r="E3038">
            <v>100.48</v>
          </cell>
          <cell r="F3038">
            <v>237.01</v>
          </cell>
        </row>
        <row r="3039">
          <cell r="A3039" t="str">
            <v>46.07.080</v>
          </cell>
          <cell r="B3039" t="str">
            <v>Tubo galvanizado DN= 3´, inclusive conexões</v>
          </cell>
          <cell r="C3039" t="str">
            <v>M</v>
          </cell>
          <cell r="D3039">
            <v>157.83000000000001</v>
          </cell>
          <cell r="E3039">
            <v>113.04</v>
          </cell>
          <cell r="F3039">
            <v>270.87</v>
          </cell>
        </row>
        <row r="3040">
          <cell r="A3040" t="str">
            <v>46.07.090</v>
          </cell>
          <cell r="B3040" t="str">
            <v>Tubo galvanizado DN= 4´, inclusive conexões</v>
          </cell>
          <cell r="C3040" t="str">
            <v>M</v>
          </cell>
          <cell r="D3040">
            <v>224.47</v>
          </cell>
          <cell r="E3040">
            <v>125.6</v>
          </cell>
          <cell r="F3040">
            <v>350.07</v>
          </cell>
        </row>
        <row r="3041">
          <cell r="A3041" t="str">
            <v>46.07.100</v>
          </cell>
          <cell r="B3041" t="str">
            <v>Tubo galvanizado DN= 6´, inclusive conexões</v>
          </cell>
          <cell r="C3041" t="str">
            <v>M</v>
          </cell>
          <cell r="D3041">
            <v>380.01</v>
          </cell>
          <cell r="E3041">
            <v>138.16</v>
          </cell>
          <cell r="F3041">
            <v>518.16999999999996</v>
          </cell>
        </row>
        <row r="3042">
          <cell r="A3042" t="str">
            <v>46.08</v>
          </cell>
          <cell r="B3042" t="str">
            <v>Tubulacao em aco carbono galvanizado classe schedule</v>
          </cell>
        </row>
        <row r="3043">
          <cell r="A3043" t="str">
            <v>46.08.006</v>
          </cell>
          <cell r="B3043" t="str">
            <v>Tubo galvanizado sem costura schedule 40, DN= 1/2´, inclusive conexões</v>
          </cell>
          <cell r="C3043" t="str">
            <v>M</v>
          </cell>
          <cell r="D3043">
            <v>67.89</v>
          </cell>
          <cell r="E3043">
            <v>50.24</v>
          </cell>
          <cell r="F3043">
            <v>118.13</v>
          </cell>
        </row>
        <row r="3044">
          <cell r="A3044" t="str">
            <v>46.08.010</v>
          </cell>
          <cell r="B3044" t="str">
            <v>Tubo galvanizado sem costura schedule 40, DN= 3/4´, inclusive conexões</v>
          </cell>
          <cell r="C3044" t="str">
            <v>M</v>
          </cell>
          <cell r="D3044">
            <v>88.46</v>
          </cell>
          <cell r="E3044">
            <v>55.26</v>
          </cell>
          <cell r="F3044">
            <v>143.72</v>
          </cell>
        </row>
        <row r="3045">
          <cell r="A3045" t="str">
            <v>46.08.020</v>
          </cell>
          <cell r="B3045" t="str">
            <v>Tubo galvanizado sem costura schedule 40, DN= 1´, inclusive conexões</v>
          </cell>
          <cell r="C3045" t="str">
            <v>M</v>
          </cell>
          <cell r="D3045">
            <v>94.25</v>
          </cell>
          <cell r="E3045">
            <v>65.31</v>
          </cell>
          <cell r="F3045">
            <v>159.56</v>
          </cell>
        </row>
        <row r="3046">
          <cell r="A3046" t="str">
            <v>46.08.030</v>
          </cell>
          <cell r="B3046" t="str">
            <v>Tubo galvanizado sem costura schedule 40, DN= 1 1/4´, inclusive conexões</v>
          </cell>
          <cell r="C3046" t="str">
            <v>M</v>
          </cell>
          <cell r="D3046">
            <v>133.86000000000001</v>
          </cell>
          <cell r="E3046">
            <v>70.34</v>
          </cell>
          <cell r="F3046">
            <v>204.2</v>
          </cell>
        </row>
        <row r="3047">
          <cell r="A3047" t="str">
            <v>46.08.040</v>
          </cell>
          <cell r="B3047" t="str">
            <v>Tubo galvanizado sem costura schedule 40, DN= 1 1/2´, inclusive conexões</v>
          </cell>
          <cell r="C3047" t="str">
            <v>M</v>
          </cell>
          <cell r="D3047">
            <v>134.16999999999999</v>
          </cell>
          <cell r="E3047">
            <v>80.38</v>
          </cell>
          <cell r="F3047">
            <v>214.55</v>
          </cell>
        </row>
        <row r="3048">
          <cell r="A3048" t="str">
            <v>46.08.050</v>
          </cell>
          <cell r="B3048" t="str">
            <v>Tubo galvanizado sem costura schedule 40, DN= 2´, inclusive conexões</v>
          </cell>
          <cell r="C3048" t="str">
            <v>M</v>
          </cell>
          <cell r="D3048">
            <v>158.33000000000001</v>
          </cell>
          <cell r="E3048">
            <v>90.43</v>
          </cell>
          <cell r="F3048">
            <v>248.76</v>
          </cell>
        </row>
        <row r="3049">
          <cell r="A3049" t="str">
            <v>46.08.070</v>
          </cell>
          <cell r="B3049" t="str">
            <v>Tubo galvanizado sem costura schedule 40, DN= 2 1/2´, inclusive conexões</v>
          </cell>
          <cell r="C3049" t="str">
            <v>M</v>
          </cell>
          <cell r="D3049">
            <v>254.14</v>
          </cell>
          <cell r="E3049">
            <v>100.48</v>
          </cell>
          <cell r="F3049">
            <v>354.62</v>
          </cell>
        </row>
        <row r="3050">
          <cell r="A3050" t="str">
            <v>46.08.080</v>
          </cell>
          <cell r="B3050" t="str">
            <v>Tubo galvanizado sem costura schedule 40, DN= 3´, inclusive conexões</v>
          </cell>
          <cell r="C3050" t="str">
            <v>M</v>
          </cell>
          <cell r="D3050">
            <v>300.82</v>
          </cell>
          <cell r="E3050">
            <v>113.04</v>
          </cell>
          <cell r="F3050">
            <v>413.86</v>
          </cell>
        </row>
        <row r="3051">
          <cell r="A3051" t="str">
            <v>46.08.100</v>
          </cell>
          <cell r="B3051" t="str">
            <v>Tubo galvanizado sem costura schedule 40, DN= 4´, inclusive conexões</v>
          </cell>
          <cell r="C3051" t="str">
            <v>M</v>
          </cell>
          <cell r="D3051">
            <v>417.92</v>
          </cell>
          <cell r="E3051">
            <v>125.6</v>
          </cell>
          <cell r="F3051">
            <v>543.52</v>
          </cell>
        </row>
        <row r="3052">
          <cell r="A3052" t="str">
            <v>46.08.110</v>
          </cell>
          <cell r="B3052" t="str">
            <v>Tubo galvanizado sem costura schedule 40, DN= 6´, inclusive conexões</v>
          </cell>
          <cell r="C3052" t="str">
            <v>M</v>
          </cell>
          <cell r="D3052">
            <v>708.71</v>
          </cell>
          <cell r="E3052">
            <v>138.16</v>
          </cell>
          <cell r="F3052">
            <v>846.87</v>
          </cell>
        </row>
        <row r="3053">
          <cell r="A3053" t="str">
            <v>46.09</v>
          </cell>
          <cell r="B3053" t="str">
            <v>Conexoes e acessorios em ferro fundido, predial e tradicional, esgoto e pluvial</v>
          </cell>
        </row>
        <row r="3054">
          <cell r="A3054" t="str">
            <v>46.09.050</v>
          </cell>
          <cell r="B3054" t="str">
            <v>Joelho 45° em ferro fundido, linha predial tradicional, DN= 50 mm</v>
          </cell>
          <cell r="C3054" t="str">
            <v>UN</v>
          </cell>
          <cell r="D3054">
            <v>90.12</v>
          </cell>
          <cell r="E3054">
            <v>15.07</v>
          </cell>
          <cell r="F3054">
            <v>105.19</v>
          </cell>
        </row>
        <row r="3055">
          <cell r="A3055" t="str">
            <v>46.09.060</v>
          </cell>
          <cell r="B3055" t="str">
            <v>Joelho 45° em ferro fundido, linha predial tradicional, DN= 75 mm</v>
          </cell>
          <cell r="C3055" t="str">
            <v>UN</v>
          </cell>
          <cell r="D3055">
            <v>129.96</v>
          </cell>
          <cell r="E3055">
            <v>15.07</v>
          </cell>
          <cell r="F3055">
            <v>145.03</v>
          </cell>
        </row>
        <row r="3056">
          <cell r="A3056" t="str">
            <v>46.09.070</v>
          </cell>
          <cell r="B3056" t="str">
            <v>Joelho 45° em ferro fundido, linha predial tradicional, DN= 100 mm</v>
          </cell>
          <cell r="C3056" t="str">
            <v>UN</v>
          </cell>
          <cell r="D3056">
            <v>135.83000000000001</v>
          </cell>
          <cell r="E3056">
            <v>20.100000000000001</v>
          </cell>
          <cell r="F3056">
            <v>155.93</v>
          </cell>
        </row>
        <row r="3057">
          <cell r="A3057" t="str">
            <v>46.09.080</v>
          </cell>
          <cell r="B3057" t="str">
            <v>Joelho 45° em ferro fundido, linha predial tradicional, DN= 150 mm</v>
          </cell>
          <cell r="C3057" t="str">
            <v>UN</v>
          </cell>
          <cell r="D3057">
            <v>248.79</v>
          </cell>
          <cell r="E3057">
            <v>20.100000000000001</v>
          </cell>
          <cell r="F3057">
            <v>268.89</v>
          </cell>
        </row>
        <row r="3058">
          <cell r="A3058" t="str">
            <v>46.09.100</v>
          </cell>
          <cell r="B3058" t="str">
            <v>Joelho 87° 30´ em ferro fundido, linha predial tradicional, DN= 50 mm</v>
          </cell>
          <cell r="C3058" t="str">
            <v>UN</v>
          </cell>
          <cell r="D3058">
            <v>121.12</v>
          </cell>
          <cell r="E3058">
            <v>15.07</v>
          </cell>
          <cell r="F3058">
            <v>136.19</v>
          </cell>
        </row>
        <row r="3059">
          <cell r="A3059" t="str">
            <v>46.09.110</v>
          </cell>
          <cell r="B3059" t="str">
            <v>Joelho 87° 30´ em ferro fundido, linha predial tradicional, DN= 75 mm</v>
          </cell>
          <cell r="C3059" t="str">
            <v>UN</v>
          </cell>
          <cell r="D3059">
            <v>168.71</v>
          </cell>
          <cell r="E3059">
            <v>15.07</v>
          </cell>
          <cell r="F3059">
            <v>183.78</v>
          </cell>
        </row>
        <row r="3060">
          <cell r="A3060" t="str">
            <v>46.09.120</v>
          </cell>
          <cell r="B3060" t="str">
            <v>Joelho 87° 30´ em ferro fundido, linha predial tradicional, DN= 100 mm</v>
          </cell>
          <cell r="C3060" t="str">
            <v>UN</v>
          </cell>
          <cell r="D3060">
            <v>220.66</v>
          </cell>
          <cell r="E3060">
            <v>20.100000000000001</v>
          </cell>
          <cell r="F3060">
            <v>240.76</v>
          </cell>
        </row>
        <row r="3061">
          <cell r="A3061" t="str">
            <v>46.09.130</v>
          </cell>
          <cell r="B3061" t="str">
            <v>Joelho 87° 30´ em ferro fundido, linha predial tradicional, DN= 150 mm</v>
          </cell>
          <cell r="C3061" t="str">
            <v>UN</v>
          </cell>
          <cell r="D3061">
            <v>377.7</v>
          </cell>
          <cell r="E3061">
            <v>20.100000000000001</v>
          </cell>
          <cell r="F3061">
            <v>397.8</v>
          </cell>
        </row>
        <row r="3062">
          <cell r="A3062" t="str">
            <v>46.09.150</v>
          </cell>
          <cell r="B3062" t="str">
            <v>Luva bolsa e bolsa em ferro fundido, linha predial tradicional, DN= 50 mm</v>
          </cell>
          <cell r="C3062" t="str">
            <v>UN</v>
          </cell>
          <cell r="D3062">
            <v>80.94</v>
          </cell>
          <cell r="E3062">
            <v>15.07</v>
          </cell>
          <cell r="F3062">
            <v>96.01</v>
          </cell>
        </row>
        <row r="3063">
          <cell r="A3063" t="str">
            <v>46.09.160</v>
          </cell>
          <cell r="B3063" t="str">
            <v>Luva bolsa e bolsa em ferro fundido, linha predial tradicional, DN= 75 mm</v>
          </cell>
          <cell r="C3063" t="str">
            <v>UN</v>
          </cell>
          <cell r="D3063">
            <v>87.77</v>
          </cell>
          <cell r="E3063">
            <v>15.07</v>
          </cell>
          <cell r="F3063">
            <v>102.84</v>
          </cell>
        </row>
        <row r="3064">
          <cell r="A3064" t="str">
            <v>46.09.170</v>
          </cell>
          <cell r="B3064" t="str">
            <v>Luva bolsa e bolsa em ferro fundido, linha predial tradicional, DN= 100 mm</v>
          </cell>
          <cell r="C3064" t="str">
            <v>UN</v>
          </cell>
          <cell r="D3064">
            <v>118.61</v>
          </cell>
          <cell r="E3064">
            <v>20.100000000000001</v>
          </cell>
          <cell r="F3064">
            <v>138.71</v>
          </cell>
        </row>
        <row r="3065">
          <cell r="A3065" t="str">
            <v>46.09.180</v>
          </cell>
          <cell r="B3065" t="str">
            <v>Luva bolsa e bolsa em ferro fundido, linha predial tradicional, DN= 150 mm</v>
          </cell>
          <cell r="C3065" t="str">
            <v>UN</v>
          </cell>
          <cell r="D3065">
            <v>166.88</v>
          </cell>
          <cell r="E3065">
            <v>20.100000000000001</v>
          </cell>
          <cell r="F3065">
            <v>186.98</v>
          </cell>
        </row>
        <row r="3066">
          <cell r="A3066" t="str">
            <v>46.09.200</v>
          </cell>
          <cell r="B3066" t="str">
            <v>Placa cega em ferro fundido, linha predial tradicional, DN= 75 mm</v>
          </cell>
          <cell r="C3066" t="str">
            <v>UN</v>
          </cell>
          <cell r="D3066">
            <v>67.89</v>
          </cell>
          <cell r="E3066">
            <v>15.07</v>
          </cell>
          <cell r="F3066">
            <v>82.96</v>
          </cell>
        </row>
        <row r="3067">
          <cell r="A3067" t="str">
            <v>46.09.210</v>
          </cell>
          <cell r="B3067" t="str">
            <v>Placa cega em ferro fundido, linha predial tradicional, DN= 100 mm</v>
          </cell>
          <cell r="C3067" t="str">
            <v>UN</v>
          </cell>
          <cell r="D3067">
            <v>91.12</v>
          </cell>
          <cell r="E3067">
            <v>20.100000000000001</v>
          </cell>
          <cell r="F3067">
            <v>111.22</v>
          </cell>
        </row>
        <row r="3068">
          <cell r="A3068" t="str">
            <v>46.09.230</v>
          </cell>
          <cell r="B3068" t="str">
            <v>Junção 45° em ferro fundido, linha predial tradicional, DN= 50 x 50 mm</v>
          </cell>
          <cell r="C3068" t="str">
            <v>UN</v>
          </cell>
          <cell r="D3068">
            <v>145.35</v>
          </cell>
          <cell r="E3068">
            <v>15.07</v>
          </cell>
          <cell r="F3068">
            <v>160.41999999999999</v>
          </cell>
        </row>
        <row r="3069">
          <cell r="A3069" t="str">
            <v>46.09.240</v>
          </cell>
          <cell r="B3069" t="str">
            <v>Junção 45° em ferro fundido, linha predial tradicional, DN= 75 x 50 mm</v>
          </cell>
          <cell r="C3069" t="str">
            <v>UN</v>
          </cell>
          <cell r="D3069">
            <v>172.78</v>
          </cell>
          <cell r="E3069">
            <v>20.100000000000001</v>
          </cell>
          <cell r="F3069">
            <v>192.88</v>
          </cell>
        </row>
        <row r="3070">
          <cell r="A3070" t="str">
            <v>46.09.250</v>
          </cell>
          <cell r="B3070" t="str">
            <v>Junção 45° em ferro fundido, linha predial tradicional, DN= 75 x 75 mm</v>
          </cell>
          <cell r="C3070" t="str">
            <v>UN</v>
          </cell>
          <cell r="D3070">
            <v>195.67</v>
          </cell>
          <cell r="E3070">
            <v>20.100000000000001</v>
          </cell>
          <cell r="F3070">
            <v>215.77</v>
          </cell>
        </row>
        <row r="3071">
          <cell r="A3071" t="str">
            <v>46.09.260</v>
          </cell>
          <cell r="B3071" t="str">
            <v>Junção 45° em ferro fundido, linha predial tradicional, DN= 100 x 50 mm</v>
          </cell>
          <cell r="C3071" t="str">
            <v>UN</v>
          </cell>
          <cell r="D3071">
            <v>204.75</v>
          </cell>
          <cell r="E3071">
            <v>20.100000000000001</v>
          </cell>
          <cell r="F3071">
            <v>224.85</v>
          </cell>
        </row>
        <row r="3072">
          <cell r="A3072" t="str">
            <v>46.09.270</v>
          </cell>
          <cell r="B3072" t="str">
            <v>Junção 45° em ferro fundido, linha predial tradicional, DN= 100 x 75 mm</v>
          </cell>
          <cell r="C3072" t="str">
            <v>UN</v>
          </cell>
          <cell r="D3072">
            <v>243.67</v>
          </cell>
          <cell r="E3072">
            <v>20.100000000000001</v>
          </cell>
          <cell r="F3072">
            <v>263.77</v>
          </cell>
        </row>
        <row r="3073">
          <cell r="A3073" t="str">
            <v>46.09.280</v>
          </cell>
          <cell r="B3073" t="str">
            <v>Junção 45° em ferro fundido, linha predial tradicional, DN= 100 x 100 mm</v>
          </cell>
          <cell r="C3073" t="str">
            <v>UN</v>
          </cell>
          <cell r="D3073">
            <v>257.13</v>
          </cell>
          <cell r="E3073">
            <v>20.100000000000001</v>
          </cell>
          <cell r="F3073">
            <v>277.23</v>
          </cell>
        </row>
        <row r="3074">
          <cell r="A3074" t="str">
            <v>46.09.290</v>
          </cell>
          <cell r="B3074" t="str">
            <v>Junção 45° em ferro fundido, linha predial tradicional, DN= 150 x 100 mm</v>
          </cell>
          <cell r="C3074" t="str">
            <v>UN</v>
          </cell>
          <cell r="D3074">
            <v>361.02</v>
          </cell>
          <cell r="E3074">
            <v>25.12</v>
          </cell>
          <cell r="F3074">
            <v>386.14</v>
          </cell>
        </row>
        <row r="3075">
          <cell r="A3075" t="str">
            <v>46.09.300</v>
          </cell>
          <cell r="B3075" t="str">
            <v>Junção dupla 45° em ferro fundido, linha predial tradicional, DN= 100 mm</v>
          </cell>
          <cell r="C3075" t="str">
            <v>UN</v>
          </cell>
          <cell r="D3075">
            <v>304.16000000000003</v>
          </cell>
          <cell r="E3075">
            <v>20.100000000000001</v>
          </cell>
          <cell r="F3075">
            <v>324.26</v>
          </cell>
        </row>
        <row r="3076">
          <cell r="A3076" t="str">
            <v>46.09.320</v>
          </cell>
          <cell r="B3076" t="str">
            <v>Te sanitário 87° 30´ em ferro fundido, linha predial tradicional, DN= 50 x 50 mm</v>
          </cell>
          <cell r="C3076" t="str">
            <v>UN</v>
          </cell>
          <cell r="D3076">
            <v>145.44</v>
          </cell>
          <cell r="E3076">
            <v>15.07</v>
          </cell>
          <cell r="F3076">
            <v>160.51</v>
          </cell>
        </row>
        <row r="3077">
          <cell r="A3077" t="str">
            <v>46.09.330</v>
          </cell>
          <cell r="B3077" t="str">
            <v>Te sanitário 87° 30´ em ferro fundido, linha predial tradicional, DN= 75 x 50 mm</v>
          </cell>
          <cell r="C3077" t="str">
            <v>UN</v>
          </cell>
          <cell r="D3077">
            <v>182.53</v>
          </cell>
          <cell r="E3077">
            <v>20.100000000000001</v>
          </cell>
          <cell r="F3077">
            <v>202.63</v>
          </cell>
        </row>
        <row r="3078">
          <cell r="A3078" t="str">
            <v>46.09.340</v>
          </cell>
          <cell r="B3078" t="str">
            <v>Te sanitário 87° 30´ em ferro fundido, linha predial tradicional, DN= 75 x 75 mm</v>
          </cell>
          <cell r="C3078" t="str">
            <v>UN</v>
          </cell>
          <cell r="D3078">
            <v>215.01</v>
          </cell>
          <cell r="E3078">
            <v>20.100000000000001</v>
          </cell>
          <cell r="F3078">
            <v>235.11</v>
          </cell>
        </row>
        <row r="3079">
          <cell r="A3079" t="str">
            <v>46.09.350</v>
          </cell>
          <cell r="B3079" t="str">
            <v>Te sanitário 87° 30´ em ferro fundido, linha predial tradicional, DN= 100 x 50 mm</v>
          </cell>
          <cell r="C3079" t="str">
            <v>UN</v>
          </cell>
          <cell r="D3079">
            <v>221.54</v>
          </cell>
          <cell r="E3079">
            <v>20.100000000000001</v>
          </cell>
          <cell r="F3079">
            <v>241.64</v>
          </cell>
        </row>
        <row r="3080">
          <cell r="A3080" t="str">
            <v>46.09.360</v>
          </cell>
          <cell r="B3080" t="str">
            <v>Te sanitário 87° 30´ em ferro fundido, linha predial tradicional, DN= 100 x 75 mm</v>
          </cell>
          <cell r="C3080" t="str">
            <v>UN</v>
          </cell>
          <cell r="D3080">
            <v>225.36</v>
          </cell>
          <cell r="E3080">
            <v>20.100000000000001</v>
          </cell>
          <cell r="F3080">
            <v>245.46</v>
          </cell>
        </row>
        <row r="3081">
          <cell r="A3081" t="str">
            <v>46.09.370</v>
          </cell>
          <cell r="B3081" t="str">
            <v>Te sanitário 87° 30´ em ferro fundido, linha predial tradicional, DN= 100 x 100 mm</v>
          </cell>
          <cell r="C3081" t="str">
            <v>UN</v>
          </cell>
          <cell r="D3081">
            <v>289.91000000000003</v>
          </cell>
          <cell r="E3081">
            <v>20.100000000000001</v>
          </cell>
          <cell r="F3081">
            <v>310.01</v>
          </cell>
        </row>
        <row r="3082">
          <cell r="A3082" t="str">
            <v>46.09.400</v>
          </cell>
          <cell r="B3082" t="str">
            <v>Bucha de redução em ferro fundido, linha predial tradicional, DN= 75 x 50 mm</v>
          </cell>
          <cell r="C3082" t="str">
            <v>UN</v>
          </cell>
          <cell r="D3082">
            <v>56.51</v>
          </cell>
          <cell r="E3082">
            <v>20.100000000000001</v>
          </cell>
          <cell r="F3082">
            <v>76.61</v>
          </cell>
        </row>
        <row r="3083">
          <cell r="A3083" t="str">
            <v>46.09.410</v>
          </cell>
          <cell r="B3083" t="str">
            <v>Bucha de redução em ferro fundido, linha predial tradicional, DN= 100 x 75 mm</v>
          </cell>
          <cell r="C3083" t="str">
            <v>UN</v>
          </cell>
          <cell r="D3083">
            <v>65.44</v>
          </cell>
          <cell r="E3083">
            <v>20.100000000000001</v>
          </cell>
          <cell r="F3083">
            <v>85.54</v>
          </cell>
        </row>
        <row r="3084">
          <cell r="A3084" t="str">
            <v>46.09.420</v>
          </cell>
          <cell r="B3084" t="str">
            <v>Bucha de redução em ferro fundido, linha predial tradicional, DN= 150 x 100 mm</v>
          </cell>
          <cell r="C3084" t="str">
            <v>UN</v>
          </cell>
          <cell r="D3084">
            <v>160.47999999999999</v>
          </cell>
          <cell r="E3084">
            <v>25.12</v>
          </cell>
          <cell r="F3084">
            <v>185.6</v>
          </cell>
        </row>
        <row r="3085">
          <cell r="A3085" t="str">
            <v>46.10</v>
          </cell>
          <cell r="B3085" t="str">
            <v>Tubulacao em cobre para agua quente, gas e vapor</v>
          </cell>
        </row>
        <row r="3086">
          <cell r="A3086" t="str">
            <v>46.10.010</v>
          </cell>
          <cell r="B3086" t="str">
            <v>Tubo de cobre classe A, DN= 15mm (1/2´), inclusive conexões</v>
          </cell>
          <cell r="C3086" t="str">
            <v>M</v>
          </cell>
          <cell r="D3086">
            <v>78.069999999999993</v>
          </cell>
          <cell r="E3086">
            <v>16.579999999999998</v>
          </cell>
          <cell r="F3086">
            <v>94.65</v>
          </cell>
        </row>
        <row r="3087">
          <cell r="A3087" t="str">
            <v>46.10.020</v>
          </cell>
          <cell r="B3087" t="str">
            <v>Tubo de cobre classe A, DN= 22mm (3/4´), inclusive conexões</v>
          </cell>
          <cell r="C3087" t="str">
            <v>M</v>
          </cell>
          <cell r="D3087">
            <v>115.35</v>
          </cell>
          <cell r="E3087">
            <v>18.09</v>
          </cell>
          <cell r="F3087">
            <v>133.44</v>
          </cell>
        </row>
        <row r="3088">
          <cell r="A3088" t="str">
            <v>46.10.030</v>
          </cell>
          <cell r="B3088" t="str">
            <v>Tubo de cobre classe A, DN= 28mm (1´), inclusive conexões</v>
          </cell>
          <cell r="C3088" t="str">
            <v>M</v>
          </cell>
          <cell r="D3088">
            <v>142.9</v>
          </cell>
          <cell r="E3088">
            <v>22.61</v>
          </cell>
          <cell r="F3088">
            <v>165.51</v>
          </cell>
        </row>
        <row r="3089">
          <cell r="A3089" t="str">
            <v>46.10.040</v>
          </cell>
          <cell r="B3089" t="str">
            <v>Tubo de cobre classe A, DN= 35mm (1 1/4´), inclusive conexões</v>
          </cell>
          <cell r="C3089" t="str">
            <v>M</v>
          </cell>
          <cell r="D3089">
            <v>237.95</v>
          </cell>
          <cell r="E3089">
            <v>25.62</v>
          </cell>
          <cell r="F3089">
            <v>263.57</v>
          </cell>
        </row>
        <row r="3090">
          <cell r="A3090" t="str">
            <v>46.10.050</v>
          </cell>
          <cell r="B3090" t="str">
            <v>Tubo de cobre classe A, DN= 42mm (1 1/2´), inclusive conexões</v>
          </cell>
          <cell r="C3090" t="str">
            <v>M</v>
          </cell>
          <cell r="D3090">
            <v>273.60000000000002</v>
          </cell>
          <cell r="E3090">
            <v>25.62</v>
          </cell>
          <cell r="F3090">
            <v>299.22000000000003</v>
          </cell>
        </row>
        <row r="3091">
          <cell r="A3091" t="str">
            <v>46.10.060</v>
          </cell>
          <cell r="B3091" t="str">
            <v>Tubo de cobre classe A, DN= 54mm (2´), inclusive conexões</v>
          </cell>
          <cell r="C3091" t="str">
            <v>M</v>
          </cell>
          <cell r="D3091">
            <v>371.72</v>
          </cell>
          <cell r="E3091">
            <v>34.659999999999997</v>
          </cell>
          <cell r="F3091">
            <v>406.38</v>
          </cell>
        </row>
        <row r="3092">
          <cell r="A3092" t="str">
            <v>46.10.070</v>
          </cell>
          <cell r="B3092" t="str">
            <v>Tubo de cobre classe A, DN= 66mm (2 1/2´), inclusive conexões</v>
          </cell>
          <cell r="C3092" t="str">
            <v>M</v>
          </cell>
          <cell r="D3092">
            <v>481.88</v>
          </cell>
          <cell r="E3092">
            <v>40.700000000000003</v>
          </cell>
          <cell r="F3092">
            <v>522.58000000000004</v>
          </cell>
        </row>
        <row r="3093">
          <cell r="A3093" t="str">
            <v>46.10.080</v>
          </cell>
          <cell r="B3093" t="str">
            <v>Tubo de cobre classe A, DN= 79mm (3´), inclusive conexões</v>
          </cell>
          <cell r="C3093" t="str">
            <v>M</v>
          </cell>
          <cell r="D3093">
            <v>637.65</v>
          </cell>
          <cell r="E3093">
            <v>43.71</v>
          </cell>
          <cell r="F3093">
            <v>681.36</v>
          </cell>
        </row>
        <row r="3094">
          <cell r="A3094" t="str">
            <v>46.10.090</v>
          </cell>
          <cell r="B3094" t="str">
            <v>Tubo de cobre classe A, DN= 104mm (4´), inclusive conexões</v>
          </cell>
          <cell r="C3094" t="str">
            <v>M</v>
          </cell>
          <cell r="D3094">
            <v>827.93</v>
          </cell>
          <cell r="E3094">
            <v>49.74</v>
          </cell>
          <cell r="F3094">
            <v>877.67</v>
          </cell>
        </row>
        <row r="3095">
          <cell r="A3095" t="str">
            <v>46.10.200</v>
          </cell>
          <cell r="B3095" t="str">
            <v>Tubo de cobre classe E, DN= 22mm (3/4´), inclusive conexões</v>
          </cell>
          <cell r="C3095" t="str">
            <v>M</v>
          </cell>
          <cell r="D3095">
            <v>81.83</v>
          </cell>
          <cell r="E3095">
            <v>18.09</v>
          </cell>
          <cell r="F3095">
            <v>99.92</v>
          </cell>
        </row>
        <row r="3096">
          <cell r="A3096" t="str">
            <v>46.10.210</v>
          </cell>
          <cell r="B3096" t="str">
            <v>Tubo de cobre classe E, DN= 28mm (1´), inclusive conexões</v>
          </cell>
          <cell r="C3096" t="str">
            <v>M</v>
          </cell>
          <cell r="D3096">
            <v>101.44</v>
          </cell>
          <cell r="E3096">
            <v>22.61</v>
          </cell>
          <cell r="F3096">
            <v>124.05</v>
          </cell>
        </row>
        <row r="3097">
          <cell r="A3097" t="str">
            <v>46.10.220</v>
          </cell>
          <cell r="B3097" t="str">
            <v>Tubo de cobre classe E, DN= 35mm (1 1/4´), inclusive conexões</v>
          </cell>
          <cell r="C3097" t="str">
            <v>M</v>
          </cell>
          <cell r="D3097">
            <v>180.82</v>
          </cell>
          <cell r="E3097">
            <v>25.62</v>
          </cell>
          <cell r="F3097">
            <v>206.44</v>
          </cell>
        </row>
        <row r="3098">
          <cell r="A3098" t="str">
            <v>46.10.230</v>
          </cell>
          <cell r="B3098" t="str">
            <v>Tubo de cobre classe E, DN= 42mm (1 1/2´), inclusive conexões</v>
          </cell>
          <cell r="C3098" t="str">
            <v>M</v>
          </cell>
          <cell r="D3098">
            <v>244.69</v>
          </cell>
          <cell r="E3098">
            <v>25.62</v>
          </cell>
          <cell r="F3098">
            <v>270.31</v>
          </cell>
        </row>
        <row r="3099">
          <cell r="A3099" t="str">
            <v>46.10.240</v>
          </cell>
          <cell r="B3099" t="str">
            <v>Tubo de cobre classe E, DN= 54mm (2´), inclusive conexões</v>
          </cell>
          <cell r="C3099" t="str">
            <v>M</v>
          </cell>
          <cell r="D3099">
            <v>285.2</v>
          </cell>
          <cell r="E3099">
            <v>34.659999999999997</v>
          </cell>
          <cell r="F3099">
            <v>319.86</v>
          </cell>
        </row>
        <row r="3100">
          <cell r="A3100" t="str">
            <v>46.10.250</v>
          </cell>
          <cell r="B3100" t="str">
            <v>Tubo de cobre classe E, DN= 66mm (2 1/2´), inclusive conexões</v>
          </cell>
          <cell r="C3100" t="str">
            <v>M</v>
          </cell>
          <cell r="D3100">
            <v>397.47</v>
          </cell>
          <cell r="E3100">
            <v>40.700000000000003</v>
          </cell>
          <cell r="F3100">
            <v>438.17</v>
          </cell>
        </row>
        <row r="3101">
          <cell r="A3101" t="str">
            <v>46.12</v>
          </cell>
          <cell r="B3101" t="str">
            <v>Tubulacao em concreto para rede de aguas pluviais</v>
          </cell>
        </row>
        <row r="3102">
          <cell r="A3102" t="str">
            <v>46.12.010</v>
          </cell>
          <cell r="B3102" t="str">
            <v>Tubo de concreto (PS-1), DN= 300mm</v>
          </cell>
          <cell r="C3102" t="str">
            <v>M</v>
          </cell>
          <cell r="D3102">
            <v>70.319999999999993</v>
          </cell>
          <cell r="E3102">
            <v>33.229999999999997</v>
          </cell>
          <cell r="F3102">
            <v>103.55</v>
          </cell>
        </row>
        <row r="3103">
          <cell r="A3103" t="str">
            <v>46.12.020</v>
          </cell>
          <cell r="B3103" t="str">
            <v>Tubo de concreto (PS-1), DN= 400mm</v>
          </cell>
          <cell r="C3103" t="str">
            <v>M</v>
          </cell>
          <cell r="D3103">
            <v>88.4</v>
          </cell>
          <cell r="E3103">
            <v>38.57</v>
          </cell>
          <cell r="F3103">
            <v>126.97</v>
          </cell>
        </row>
        <row r="3104">
          <cell r="A3104" t="str">
            <v>46.12.050</v>
          </cell>
          <cell r="B3104" t="str">
            <v>Tubo de concreto (PS-2), DN= 300mm</v>
          </cell>
          <cell r="C3104" t="str">
            <v>M</v>
          </cell>
          <cell r="D3104">
            <v>71.94</v>
          </cell>
          <cell r="E3104">
            <v>33.229999999999997</v>
          </cell>
          <cell r="F3104">
            <v>105.17</v>
          </cell>
        </row>
        <row r="3105">
          <cell r="A3105" t="str">
            <v>46.12.060</v>
          </cell>
          <cell r="B3105" t="str">
            <v>Tubo de concreto (PS-2), DN= 400mm</v>
          </cell>
          <cell r="C3105" t="str">
            <v>M</v>
          </cell>
          <cell r="D3105">
            <v>88.77</v>
          </cell>
          <cell r="E3105">
            <v>38.57</v>
          </cell>
          <cell r="F3105">
            <v>127.34</v>
          </cell>
        </row>
        <row r="3106">
          <cell r="A3106" t="str">
            <v>46.12.070</v>
          </cell>
          <cell r="B3106" t="str">
            <v>Tubo de concreto (PS-2), DN= 500mm</v>
          </cell>
          <cell r="C3106" t="str">
            <v>M</v>
          </cell>
          <cell r="D3106">
            <v>122.72</v>
          </cell>
          <cell r="E3106">
            <v>47.62</v>
          </cell>
          <cell r="F3106">
            <v>170.34</v>
          </cell>
        </row>
        <row r="3107">
          <cell r="A3107" t="str">
            <v>46.12.080</v>
          </cell>
          <cell r="B3107" t="str">
            <v>Tubo de concreto (PA-1), DN= 600mm</v>
          </cell>
          <cell r="C3107" t="str">
            <v>M</v>
          </cell>
          <cell r="D3107">
            <v>251.09</v>
          </cell>
          <cell r="E3107">
            <v>54.2</v>
          </cell>
          <cell r="F3107">
            <v>305.29000000000002</v>
          </cell>
        </row>
        <row r="3108">
          <cell r="A3108" t="str">
            <v>46.12.100</v>
          </cell>
          <cell r="B3108" t="str">
            <v>Tubo de concreto (PA-1), DN= 800mm</v>
          </cell>
          <cell r="C3108" t="str">
            <v>M</v>
          </cell>
          <cell r="D3108">
            <v>394.49</v>
          </cell>
          <cell r="E3108">
            <v>69.84</v>
          </cell>
          <cell r="F3108">
            <v>464.33</v>
          </cell>
        </row>
        <row r="3109">
          <cell r="A3109" t="str">
            <v>46.12.120</v>
          </cell>
          <cell r="B3109" t="str">
            <v>Tubo de concreto (PA-1), DN= 1000mm</v>
          </cell>
          <cell r="C3109" t="str">
            <v>M</v>
          </cell>
          <cell r="D3109">
            <v>537.08000000000004</v>
          </cell>
          <cell r="E3109">
            <v>87.96</v>
          </cell>
          <cell r="F3109">
            <v>625.04</v>
          </cell>
        </row>
        <row r="3110">
          <cell r="A3110" t="str">
            <v>46.12.140</v>
          </cell>
          <cell r="B3110" t="str">
            <v>Tubo de concreto (PA-1), DN= 1200mm</v>
          </cell>
          <cell r="C3110" t="str">
            <v>M</v>
          </cell>
          <cell r="D3110">
            <v>805.47</v>
          </cell>
          <cell r="E3110">
            <v>131.5</v>
          </cell>
          <cell r="F3110">
            <v>936.97</v>
          </cell>
        </row>
        <row r="3111">
          <cell r="A3111" t="str">
            <v>46.12.150</v>
          </cell>
          <cell r="B3111" t="str">
            <v>Tubo de concreto (PA-2), DN= 600mm</v>
          </cell>
          <cell r="C3111" t="str">
            <v>M</v>
          </cell>
          <cell r="D3111">
            <v>188.27</v>
          </cell>
          <cell r="E3111">
            <v>54.2</v>
          </cell>
          <cell r="F3111">
            <v>242.47</v>
          </cell>
        </row>
        <row r="3112">
          <cell r="A3112" t="str">
            <v>46.12.160</v>
          </cell>
          <cell r="B3112" t="str">
            <v>Tubo de concreto (PA-2), DN= 800mm</v>
          </cell>
          <cell r="C3112" t="str">
            <v>M</v>
          </cell>
          <cell r="D3112">
            <v>393.25</v>
          </cell>
          <cell r="E3112">
            <v>69.84</v>
          </cell>
          <cell r="F3112">
            <v>463.09</v>
          </cell>
        </row>
        <row r="3113">
          <cell r="A3113" t="str">
            <v>46.12.170</v>
          </cell>
          <cell r="B3113" t="str">
            <v>Tubo de concreto (PA-2), DN= 1000mm</v>
          </cell>
          <cell r="C3113" t="str">
            <v>M</v>
          </cell>
          <cell r="D3113">
            <v>548.94000000000005</v>
          </cell>
          <cell r="E3113">
            <v>87.96</v>
          </cell>
          <cell r="F3113">
            <v>636.9</v>
          </cell>
        </row>
        <row r="3114">
          <cell r="A3114" t="str">
            <v>46.12.180</v>
          </cell>
          <cell r="B3114" t="str">
            <v>Tubo de concreto (PA-3), DN= 600mm</v>
          </cell>
          <cell r="C3114" t="str">
            <v>M</v>
          </cell>
          <cell r="D3114">
            <v>299.52999999999997</v>
          </cell>
          <cell r="E3114">
            <v>54.2</v>
          </cell>
          <cell r="F3114">
            <v>353.73</v>
          </cell>
        </row>
        <row r="3115">
          <cell r="A3115" t="str">
            <v>46.12.190</v>
          </cell>
          <cell r="B3115" t="str">
            <v>Tubo de concreto (PA-3), DN= 800mm</v>
          </cell>
          <cell r="C3115" t="str">
            <v>M</v>
          </cell>
          <cell r="D3115">
            <v>489.57</v>
          </cell>
          <cell r="E3115">
            <v>69.84</v>
          </cell>
          <cell r="F3115">
            <v>559.41</v>
          </cell>
        </row>
        <row r="3116">
          <cell r="A3116" t="str">
            <v>46.12.200</v>
          </cell>
          <cell r="B3116" t="str">
            <v>Tubo de concreto (PA-3), DN= 1000mm</v>
          </cell>
          <cell r="C3116" t="str">
            <v>M</v>
          </cell>
          <cell r="D3116">
            <v>715.23</v>
          </cell>
          <cell r="E3116">
            <v>87.96</v>
          </cell>
          <cell r="F3116">
            <v>803.19</v>
          </cell>
        </row>
        <row r="3117">
          <cell r="A3117" t="str">
            <v>46.12.210</v>
          </cell>
          <cell r="B3117" t="str">
            <v>Meio tubo de concreto, DN= 300mm</v>
          </cell>
          <cell r="C3117" t="str">
            <v>M</v>
          </cell>
          <cell r="D3117">
            <v>35.03</v>
          </cell>
          <cell r="E3117">
            <v>32.19</v>
          </cell>
          <cell r="F3117">
            <v>67.22</v>
          </cell>
        </row>
        <row r="3118">
          <cell r="A3118" t="str">
            <v>46.12.220</v>
          </cell>
          <cell r="B3118" t="str">
            <v>Meio tubo de concreto, DN= 400mm</v>
          </cell>
          <cell r="C3118" t="str">
            <v>M</v>
          </cell>
          <cell r="D3118">
            <v>45.81</v>
          </cell>
          <cell r="E3118">
            <v>41.02</v>
          </cell>
          <cell r="F3118">
            <v>86.83</v>
          </cell>
        </row>
        <row r="3119">
          <cell r="A3119" t="str">
            <v>46.12.240</v>
          </cell>
          <cell r="B3119" t="str">
            <v>Meio tubo de concreto, DN= 600mm</v>
          </cell>
          <cell r="C3119" t="str">
            <v>M</v>
          </cell>
          <cell r="D3119">
            <v>82.23</v>
          </cell>
          <cell r="E3119">
            <v>69.33</v>
          </cell>
          <cell r="F3119">
            <v>151.56</v>
          </cell>
        </row>
        <row r="3120">
          <cell r="A3120" t="str">
            <v>46.12.250</v>
          </cell>
          <cell r="B3120" t="str">
            <v>Tubo de concreto (PA-2), DN= 1500mm</v>
          </cell>
          <cell r="C3120" t="str">
            <v>M</v>
          </cell>
          <cell r="D3120">
            <v>1079.5899999999999</v>
          </cell>
          <cell r="E3120">
            <v>197.25</v>
          </cell>
          <cell r="F3120">
            <v>1276.8399999999999</v>
          </cell>
        </row>
        <row r="3121">
          <cell r="A3121" t="str">
            <v>46.12.260</v>
          </cell>
          <cell r="B3121" t="str">
            <v>Tubo de concreto (PA-1), DN= 400mm</v>
          </cell>
          <cell r="C3121" t="str">
            <v>M</v>
          </cell>
          <cell r="D3121">
            <v>137.55000000000001</v>
          </cell>
          <cell r="E3121">
            <v>38.57</v>
          </cell>
          <cell r="F3121">
            <v>176.12</v>
          </cell>
        </row>
        <row r="3122">
          <cell r="A3122" t="str">
            <v>46.12.270</v>
          </cell>
          <cell r="B3122" t="str">
            <v>Tubo de concreto (PA-2), DN= 400mm</v>
          </cell>
          <cell r="C3122" t="str">
            <v>M</v>
          </cell>
          <cell r="D3122">
            <v>107.72</v>
          </cell>
          <cell r="E3122">
            <v>38.57</v>
          </cell>
          <cell r="F3122">
            <v>146.29</v>
          </cell>
        </row>
        <row r="3123">
          <cell r="A3123" t="str">
            <v>46.12.280</v>
          </cell>
          <cell r="B3123" t="str">
            <v>Tubo de concreto (PA-3), DN= 400mm</v>
          </cell>
          <cell r="C3123" t="str">
            <v>M</v>
          </cell>
          <cell r="D3123">
            <v>154.76</v>
          </cell>
          <cell r="E3123">
            <v>38.57</v>
          </cell>
          <cell r="F3123">
            <v>193.33</v>
          </cell>
        </row>
        <row r="3124">
          <cell r="A3124" t="str">
            <v>46.12.290</v>
          </cell>
          <cell r="B3124" t="str">
            <v>Tubo de concreto (PA-2), DN= 700mm</v>
          </cell>
          <cell r="C3124" t="str">
            <v>M</v>
          </cell>
          <cell r="D3124">
            <v>259.01</v>
          </cell>
          <cell r="E3124">
            <v>60.78</v>
          </cell>
          <cell r="F3124">
            <v>319.79000000000002</v>
          </cell>
        </row>
        <row r="3125">
          <cell r="A3125" t="str">
            <v>46.12.300</v>
          </cell>
          <cell r="B3125" t="str">
            <v>Tubo de concreto (PA-2), DN= 500mm</v>
          </cell>
          <cell r="C3125" t="str">
            <v>M</v>
          </cell>
          <cell r="D3125">
            <v>147.11000000000001</v>
          </cell>
          <cell r="E3125">
            <v>47.62</v>
          </cell>
          <cell r="F3125">
            <v>194.73</v>
          </cell>
        </row>
        <row r="3126">
          <cell r="A3126" t="str">
            <v>46.12.310</v>
          </cell>
          <cell r="B3126" t="str">
            <v>Tubo de concreto (PA-2), DN= 900mm</v>
          </cell>
          <cell r="C3126" t="str">
            <v>M</v>
          </cell>
          <cell r="D3126">
            <v>472.83</v>
          </cell>
          <cell r="E3126">
            <v>78.900000000000006</v>
          </cell>
          <cell r="F3126">
            <v>551.73</v>
          </cell>
        </row>
        <row r="3127">
          <cell r="A3127" t="str">
            <v>46.12.320</v>
          </cell>
          <cell r="B3127" t="str">
            <v>Tubo de concreto (PA-1), DN= 300mm</v>
          </cell>
          <cell r="C3127" t="str">
            <v>M</v>
          </cell>
          <cell r="D3127">
            <v>109.89</v>
          </cell>
          <cell r="E3127">
            <v>33.229999999999997</v>
          </cell>
          <cell r="F3127">
            <v>143.12</v>
          </cell>
        </row>
        <row r="3128">
          <cell r="A3128" t="str">
            <v>46.12.330</v>
          </cell>
          <cell r="B3128" t="str">
            <v>Tubo de concreto (PA-2), DN= 300mm</v>
          </cell>
          <cell r="C3128" t="str">
            <v>M</v>
          </cell>
          <cell r="D3128">
            <v>103.17</v>
          </cell>
          <cell r="E3128">
            <v>33.229999999999997</v>
          </cell>
          <cell r="F3128">
            <v>136.4</v>
          </cell>
        </row>
        <row r="3129">
          <cell r="A3129" t="str">
            <v>46.12.340</v>
          </cell>
          <cell r="B3129" t="str">
            <v>Meio tubo de concreto, DN= 200mm</v>
          </cell>
          <cell r="C3129" t="str">
            <v>M</v>
          </cell>
          <cell r="D3129">
            <v>24.59</v>
          </cell>
          <cell r="E3129">
            <v>11.72</v>
          </cell>
          <cell r="F3129">
            <v>36.31</v>
          </cell>
        </row>
        <row r="3130">
          <cell r="A3130" t="str">
            <v>46.13</v>
          </cell>
          <cell r="B3130" t="str">
            <v>Tubulacao em PEAD corrugado perfurado para rede drenagem</v>
          </cell>
        </row>
        <row r="3131">
          <cell r="A3131" t="str">
            <v>46.13.006</v>
          </cell>
          <cell r="B3131" t="str">
            <v>Tubo em polietileno de alta densidade corrugado perfurado, DN= 2 1/2´, inclusive conexões</v>
          </cell>
          <cell r="C3131" t="str">
            <v>M</v>
          </cell>
          <cell r="D3131">
            <v>7.33</v>
          </cell>
          <cell r="E3131">
            <v>1.68</v>
          </cell>
          <cell r="F3131">
            <v>9.01</v>
          </cell>
        </row>
        <row r="3132">
          <cell r="A3132" t="str">
            <v>46.13.010</v>
          </cell>
          <cell r="B3132" t="str">
            <v>Tubo em polietileno de alta densidade corrugado perfurado, DN= 3´, inclusive conexões</v>
          </cell>
          <cell r="C3132" t="str">
            <v>M</v>
          </cell>
          <cell r="D3132">
            <v>8.1199999999999992</v>
          </cell>
          <cell r="E3132">
            <v>1.68</v>
          </cell>
          <cell r="F3132">
            <v>9.8000000000000007</v>
          </cell>
        </row>
        <row r="3133">
          <cell r="A3133" t="str">
            <v>46.13.020</v>
          </cell>
          <cell r="B3133" t="str">
            <v>Tubo em polietileno de alta densidade corrugado perfurado, DN= 4´, inclusive conexões</v>
          </cell>
          <cell r="C3133" t="str">
            <v>M</v>
          </cell>
          <cell r="D3133">
            <v>10.9</v>
          </cell>
          <cell r="E3133">
            <v>1.68</v>
          </cell>
          <cell r="F3133">
            <v>12.58</v>
          </cell>
        </row>
        <row r="3134">
          <cell r="A3134" t="str">
            <v>46.13.026</v>
          </cell>
          <cell r="B3134" t="str">
            <v>Tubo em polietileno de alta densidade corrugado perfurado, DN= 6´, inclusive conexões</v>
          </cell>
          <cell r="C3134" t="str">
            <v>M</v>
          </cell>
          <cell r="D3134">
            <v>23.62</v>
          </cell>
          <cell r="E3134">
            <v>1.68</v>
          </cell>
          <cell r="F3134">
            <v>25.3</v>
          </cell>
        </row>
        <row r="3135">
          <cell r="A3135" t="str">
            <v>46.13.030</v>
          </cell>
          <cell r="B3135" t="str">
            <v>Tubo em polietileno de alta densidade corrugado perfurado, DN= 8´, inclusive conexões</v>
          </cell>
          <cell r="C3135" t="str">
            <v>M</v>
          </cell>
          <cell r="D3135">
            <v>32.31</v>
          </cell>
          <cell r="E3135">
            <v>1.68</v>
          </cell>
          <cell r="F3135">
            <v>33.99</v>
          </cell>
        </row>
        <row r="3136">
          <cell r="A3136" t="str">
            <v>46.13.100</v>
          </cell>
          <cell r="B3136" t="str">
            <v>Tubo em polietileno de alta densidade corrugado, DN/DI= 250 mm</v>
          </cell>
          <cell r="C3136" t="str">
            <v>M</v>
          </cell>
          <cell r="D3136">
            <v>79.52</v>
          </cell>
          <cell r="E3136">
            <v>2.5099999999999998</v>
          </cell>
          <cell r="F3136">
            <v>82.03</v>
          </cell>
        </row>
        <row r="3137">
          <cell r="A3137" t="str">
            <v>46.13.101</v>
          </cell>
          <cell r="B3137" t="str">
            <v>Tubo em polietileno de alta densidade corrugado, DN/DI= 300 mm</v>
          </cell>
          <cell r="C3137" t="str">
            <v>M</v>
          </cell>
          <cell r="D3137">
            <v>108.75</v>
          </cell>
          <cell r="E3137">
            <v>2.5099999999999998</v>
          </cell>
          <cell r="F3137">
            <v>111.26</v>
          </cell>
        </row>
        <row r="3138">
          <cell r="A3138" t="str">
            <v>46.13.102</v>
          </cell>
          <cell r="B3138" t="str">
            <v>Tubo em polietileno de alta densidade corrugado, DN/DI= 400 mm</v>
          </cell>
          <cell r="C3138" t="str">
            <v>M</v>
          </cell>
          <cell r="D3138">
            <v>156.30000000000001</v>
          </cell>
          <cell r="E3138">
            <v>2.5099999999999998</v>
          </cell>
          <cell r="F3138">
            <v>158.81</v>
          </cell>
        </row>
        <row r="3139">
          <cell r="A3139" t="str">
            <v>46.13.103</v>
          </cell>
          <cell r="B3139" t="str">
            <v>Tubo em polietileno de alta densidade corrugado, DN/DI= 500 mm</v>
          </cell>
          <cell r="C3139" t="str">
            <v>M</v>
          </cell>
          <cell r="D3139">
            <v>267.24</v>
          </cell>
          <cell r="E3139">
            <v>2.5099999999999998</v>
          </cell>
          <cell r="F3139">
            <v>269.75</v>
          </cell>
        </row>
        <row r="3140">
          <cell r="A3140" t="str">
            <v>46.13.104</v>
          </cell>
          <cell r="B3140" t="str">
            <v>Tubo em polietileno de alta densidade corrugado, DN/DI= 600 mm</v>
          </cell>
          <cell r="C3140" t="str">
            <v>M</v>
          </cell>
          <cell r="D3140">
            <v>400.03</v>
          </cell>
          <cell r="E3140">
            <v>2.5099999999999998</v>
          </cell>
          <cell r="F3140">
            <v>402.54</v>
          </cell>
        </row>
        <row r="3141">
          <cell r="A3141" t="str">
            <v>46.13.105</v>
          </cell>
          <cell r="B3141" t="str">
            <v>Tubo em polietileno de alta densidade corrugado, DN/DI= 800 mm</v>
          </cell>
          <cell r="C3141" t="str">
            <v>M</v>
          </cell>
          <cell r="D3141">
            <v>544.37</v>
          </cell>
          <cell r="E3141">
            <v>2.5099999999999998</v>
          </cell>
          <cell r="F3141">
            <v>546.88</v>
          </cell>
        </row>
        <row r="3142">
          <cell r="A3142" t="str">
            <v>46.13.106</v>
          </cell>
          <cell r="B3142" t="str">
            <v>Tubo em polietileno de alta densidade corrugado, DN/DI= 1000 mm</v>
          </cell>
          <cell r="C3142" t="str">
            <v>M</v>
          </cell>
          <cell r="D3142">
            <v>911.53</v>
          </cell>
          <cell r="E3142">
            <v>2.5099999999999998</v>
          </cell>
          <cell r="F3142">
            <v>914.04</v>
          </cell>
        </row>
        <row r="3143">
          <cell r="A3143" t="str">
            <v>46.13.107</v>
          </cell>
          <cell r="B3143" t="str">
            <v>Tubo em polietileno de alta densidade corrugado, DN/DI= 1200 mm</v>
          </cell>
          <cell r="C3143" t="str">
            <v>M</v>
          </cell>
          <cell r="D3143">
            <v>1278.75</v>
          </cell>
          <cell r="E3143">
            <v>2.5099999999999998</v>
          </cell>
          <cell r="F3143">
            <v>1281.26</v>
          </cell>
        </row>
        <row r="3144">
          <cell r="A3144" t="str">
            <v>46.14</v>
          </cell>
          <cell r="B3144" t="str">
            <v>Tubulacao em ferro ductil para redes de saneamento</v>
          </cell>
        </row>
        <row r="3145">
          <cell r="A3145" t="str">
            <v>46.14.020</v>
          </cell>
          <cell r="B3145" t="str">
            <v>Tubo de ferro fundido classe K-7 com junta elástica, DN= 150mm, inclusive conexões</v>
          </cell>
          <cell r="C3145" t="str">
            <v>M</v>
          </cell>
          <cell r="D3145">
            <v>624.6</v>
          </cell>
          <cell r="E3145">
            <v>35.340000000000003</v>
          </cell>
          <cell r="F3145">
            <v>659.94</v>
          </cell>
        </row>
        <row r="3146">
          <cell r="A3146" t="str">
            <v>46.14.030</v>
          </cell>
          <cell r="B3146" t="str">
            <v>Tubo de ferro fundido classe K-7 com junta elástica, DN= 200mm, inclusive conexões</v>
          </cell>
          <cell r="C3146" t="str">
            <v>M</v>
          </cell>
          <cell r="D3146">
            <v>716.28</v>
          </cell>
          <cell r="E3146">
            <v>35.340000000000003</v>
          </cell>
          <cell r="F3146">
            <v>751.62</v>
          </cell>
        </row>
        <row r="3147">
          <cell r="A3147" t="str">
            <v>46.14.040</v>
          </cell>
          <cell r="B3147" t="str">
            <v>Tubo de ferro fundido classe K-7 com junta elástica, DN= 250mm, inclusive conexões</v>
          </cell>
          <cell r="C3147" t="str">
            <v>M</v>
          </cell>
          <cell r="D3147">
            <v>917.08</v>
          </cell>
          <cell r="E3147">
            <v>35.340000000000003</v>
          </cell>
          <cell r="F3147">
            <v>952.42</v>
          </cell>
        </row>
        <row r="3148">
          <cell r="A3148" t="str">
            <v>46.14.050</v>
          </cell>
          <cell r="B3148" t="str">
            <v>Tubo de ferro fundido classe K-7 com junta elástica, DN= 350mm, inclusive conexões</v>
          </cell>
          <cell r="C3148" t="str">
            <v>M</v>
          </cell>
          <cell r="D3148">
            <v>1378.11</v>
          </cell>
          <cell r="E3148">
            <v>35.340000000000003</v>
          </cell>
          <cell r="F3148">
            <v>1413.45</v>
          </cell>
        </row>
        <row r="3149">
          <cell r="A3149" t="str">
            <v>46.14.060</v>
          </cell>
          <cell r="B3149" t="str">
            <v>Tubo de ferro fundido classe K-7 com junta elástica, DN= 300mm, inclusive conexões</v>
          </cell>
          <cell r="C3149" t="str">
            <v>M</v>
          </cell>
          <cell r="D3149">
            <v>1102.79</v>
          </cell>
          <cell r="E3149">
            <v>35.340000000000003</v>
          </cell>
          <cell r="F3149">
            <v>1138.1300000000001</v>
          </cell>
        </row>
        <row r="3150">
          <cell r="A3150" t="str">
            <v>46.14.490</v>
          </cell>
          <cell r="B3150" t="str">
            <v>Tubo de ferro fundido classe k-9 com junta elástica, DN= 80mm, inclusive conexões</v>
          </cell>
          <cell r="C3150" t="str">
            <v>M</v>
          </cell>
          <cell r="D3150">
            <v>560.84</v>
          </cell>
          <cell r="E3150">
            <v>35.340000000000003</v>
          </cell>
          <cell r="F3150">
            <v>596.17999999999995</v>
          </cell>
        </row>
        <row r="3151">
          <cell r="A3151" t="str">
            <v>46.14.510</v>
          </cell>
          <cell r="B3151" t="str">
            <v>Tubo de ferro fundido classe K-9 com junta elástica, DN= 100mm, inclusive conexões</v>
          </cell>
          <cell r="C3151" t="str">
            <v>M</v>
          </cell>
          <cell r="D3151">
            <v>579.89</v>
          </cell>
          <cell r="E3151">
            <v>35.340000000000003</v>
          </cell>
          <cell r="F3151">
            <v>615.23</v>
          </cell>
        </row>
        <row r="3152">
          <cell r="A3152" t="str">
            <v>46.14.520</v>
          </cell>
          <cell r="B3152" t="str">
            <v>Tubo de ferro fundido classe K-9 com junta elástica, DN= 150mm, inclusive conexões</v>
          </cell>
          <cell r="C3152" t="str">
            <v>M</v>
          </cell>
          <cell r="D3152">
            <v>670.96</v>
          </cell>
          <cell r="E3152">
            <v>35.340000000000003</v>
          </cell>
          <cell r="F3152">
            <v>706.3</v>
          </cell>
        </row>
        <row r="3153">
          <cell r="A3153" t="str">
            <v>46.14.530</v>
          </cell>
          <cell r="B3153" t="str">
            <v>Tubo de ferro fundido classe K-9 com junta elástica, DN= 200mm, inclusive conexões</v>
          </cell>
          <cell r="C3153" t="str">
            <v>M</v>
          </cell>
          <cell r="D3153">
            <v>800.84</v>
          </cell>
          <cell r="E3153">
            <v>35.340000000000003</v>
          </cell>
          <cell r="F3153">
            <v>836.18</v>
          </cell>
        </row>
        <row r="3154">
          <cell r="A3154" t="str">
            <v>46.14.540</v>
          </cell>
          <cell r="B3154" t="str">
            <v>Tubo de ferro fundido classe k-9 com junta elástica, DN= 250mm, inclusive conexões</v>
          </cell>
          <cell r="C3154" t="str">
            <v>M</v>
          </cell>
          <cell r="D3154">
            <v>1010.91</v>
          </cell>
          <cell r="E3154">
            <v>35.340000000000003</v>
          </cell>
          <cell r="F3154">
            <v>1046.25</v>
          </cell>
        </row>
        <row r="3155">
          <cell r="A3155" t="str">
            <v>46.14.550</v>
          </cell>
          <cell r="B3155" t="str">
            <v>Tubo de ferro fundido classe K-9 com junta elástica, DN= 300mm, inclusive conexões</v>
          </cell>
          <cell r="C3155" t="str">
            <v>M</v>
          </cell>
          <cell r="D3155">
            <v>1215</v>
          </cell>
          <cell r="E3155">
            <v>35.340000000000003</v>
          </cell>
          <cell r="F3155">
            <v>1250.3399999999999</v>
          </cell>
        </row>
        <row r="3156">
          <cell r="A3156" t="str">
            <v>46.14.560</v>
          </cell>
          <cell r="B3156" t="str">
            <v>Tubo de ferro fundido classe k-9 com junta elástica, DN= 350mm, inclusive conexões</v>
          </cell>
          <cell r="C3156" t="str">
            <v>M</v>
          </cell>
          <cell r="D3156">
            <v>1517.93</v>
          </cell>
          <cell r="E3156">
            <v>35.340000000000003</v>
          </cell>
          <cell r="F3156">
            <v>1553.27</v>
          </cell>
        </row>
        <row r="3157">
          <cell r="A3157" t="str">
            <v>46.15</v>
          </cell>
          <cell r="B3157" t="str">
            <v>Tubulacao em PEAD - recalque de tratamento de esgoto</v>
          </cell>
        </row>
        <row r="3158">
          <cell r="A3158" t="str">
            <v>46.15.111</v>
          </cell>
          <cell r="B3158" t="str">
            <v>Tubo em polietileno de alta densidade DE=160 mm - PN-10, inclusive conexões</v>
          </cell>
          <cell r="C3158" t="str">
            <v>M</v>
          </cell>
          <cell r="D3158">
            <v>136.81</v>
          </cell>
          <cell r="E3158">
            <v>21.2</v>
          </cell>
          <cell r="F3158">
            <v>158.01</v>
          </cell>
        </row>
        <row r="3159">
          <cell r="A3159" t="str">
            <v>46.15.112</v>
          </cell>
          <cell r="B3159" t="str">
            <v>Tubo em polietileno de alta densidade DE=200 mm - PN-10, inclusive conexões</v>
          </cell>
          <cell r="C3159" t="str">
            <v>M</v>
          </cell>
          <cell r="D3159">
            <v>193.07</v>
          </cell>
          <cell r="E3159">
            <v>28.27</v>
          </cell>
          <cell r="F3159">
            <v>221.34</v>
          </cell>
        </row>
        <row r="3160">
          <cell r="A3160" t="str">
            <v>46.15.113</v>
          </cell>
          <cell r="B3160" t="str">
            <v>Tubo em polietileno de alta densidade DE=225 mm - PN-10, inclusive conexões</v>
          </cell>
          <cell r="C3160" t="str">
            <v>M</v>
          </cell>
          <cell r="D3160">
            <v>220.72</v>
          </cell>
          <cell r="E3160">
            <v>28.27</v>
          </cell>
          <cell r="F3160">
            <v>248.99</v>
          </cell>
        </row>
        <row r="3161">
          <cell r="A3161" t="str">
            <v>46.18</v>
          </cell>
          <cell r="B3161" t="str">
            <v>Tubulacao flangeada em ferro ductil para redes de saneamento</v>
          </cell>
        </row>
        <row r="3162">
          <cell r="A3162" t="str">
            <v>46.18.010</v>
          </cell>
          <cell r="B3162" t="str">
            <v>Tubo em ferro fundido com ponta e ponta TCLA - DN= 80mm, sem juntas e conexões</v>
          </cell>
          <cell r="C3162" t="str">
            <v>M</v>
          </cell>
          <cell r="D3162">
            <v>753.16</v>
          </cell>
          <cell r="E3162">
            <v>40.36</v>
          </cell>
          <cell r="F3162">
            <v>793.52</v>
          </cell>
        </row>
        <row r="3163">
          <cell r="A3163" t="str">
            <v>46.18.020</v>
          </cell>
          <cell r="B3163" t="str">
            <v>Tubo em ferro fundido com ponta e ponta TCLA - DN= 100mm, sem juntas e conexões</v>
          </cell>
          <cell r="C3163" t="str">
            <v>M</v>
          </cell>
          <cell r="D3163">
            <v>724.66</v>
          </cell>
          <cell r="E3163">
            <v>40.36</v>
          </cell>
          <cell r="F3163">
            <v>765.02</v>
          </cell>
        </row>
        <row r="3164">
          <cell r="A3164" t="str">
            <v>46.18.030</v>
          </cell>
          <cell r="B3164" t="str">
            <v>Tubo em ferro fundido com ponta e ponta TCLA - DN= 150mm, sem juntas e conexões</v>
          </cell>
          <cell r="C3164" t="str">
            <v>M</v>
          </cell>
          <cell r="D3164">
            <v>714.43</v>
          </cell>
          <cell r="E3164">
            <v>40.36</v>
          </cell>
          <cell r="F3164">
            <v>754.79</v>
          </cell>
        </row>
        <row r="3165">
          <cell r="A3165" t="str">
            <v>46.18.040</v>
          </cell>
          <cell r="B3165" t="str">
            <v>Tubo em ferro fundido com ponta e ponta TCLA - DN= 200mm, sem juntas e conexões</v>
          </cell>
          <cell r="C3165" t="str">
            <v>M</v>
          </cell>
          <cell r="D3165">
            <v>848.3</v>
          </cell>
          <cell r="E3165">
            <v>40.36</v>
          </cell>
          <cell r="F3165">
            <v>888.66</v>
          </cell>
        </row>
        <row r="3166">
          <cell r="A3166" t="str">
            <v>46.18.050</v>
          </cell>
          <cell r="B3166" t="str">
            <v>Tubo em ferro fundido com ponta e ponta TCLA - DN= 250mm, sem juntas e conexões</v>
          </cell>
          <cell r="C3166" t="str">
            <v>M</v>
          </cell>
          <cell r="D3166">
            <v>1140.3800000000001</v>
          </cell>
          <cell r="E3166">
            <v>43.38</v>
          </cell>
          <cell r="F3166">
            <v>1183.76</v>
          </cell>
        </row>
        <row r="3167">
          <cell r="A3167" t="str">
            <v>46.18.060</v>
          </cell>
          <cell r="B3167" t="str">
            <v>Tubo em ferro fundido com ponta e ponta TCLA - DN= 300mm, sem juntas e conexões</v>
          </cell>
          <cell r="C3167" t="str">
            <v>M</v>
          </cell>
          <cell r="D3167">
            <v>1289.71</v>
          </cell>
          <cell r="E3167">
            <v>43.38</v>
          </cell>
          <cell r="F3167">
            <v>1333.09</v>
          </cell>
        </row>
        <row r="3168">
          <cell r="A3168" t="str">
            <v>46.18.089</v>
          </cell>
          <cell r="B3168" t="str">
            <v>Flange avulso em ferro fundido, classe PN-10, DN= 50mm</v>
          </cell>
          <cell r="C3168" t="str">
            <v>UN</v>
          </cell>
          <cell r="D3168">
            <v>144.13</v>
          </cell>
          <cell r="E3168">
            <v>22.1</v>
          </cell>
          <cell r="F3168">
            <v>166.23</v>
          </cell>
        </row>
        <row r="3169">
          <cell r="A3169" t="str">
            <v>46.18.090</v>
          </cell>
          <cell r="B3169" t="str">
            <v>Flange avulso em ferro fundido, classe PN-10, DN= 80mm</v>
          </cell>
          <cell r="C3169" t="str">
            <v>UN</v>
          </cell>
          <cell r="D3169">
            <v>185.19</v>
          </cell>
          <cell r="E3169">
            <v>22.1</v>
          </cell>
          <cell r="F3169">
            <v>207.29</v>
          </cell>
        </row>
        <row r="3170">
          <cell r="A3170" t="str">
            <v>46.18.100</v>
          </cell>
          <cell r="B3170" t="str">
            <v>Flange avulso em ferro fundido, classe PN-10, DN= 100mm</v>
          </cell>
          <cell r="C3170" t="str">
            <v>UN</v>
          </cell>
          <cell r="D3170">
            <v>243.12</v>
          </cell>
          <cell r="E3170">
            <v>24.11</v>
          </cell>
          <cell r="F3170">
            <v>267.23</v>
          </cell>
        </row>
        <row r="3171">
          <cell r="A3171" t="str">
            <v>46.18.110</v>
          </cell>
          <cell r="B3171" t="str">
            <v>Flange avulso em ferro fundido, classe PN-10, DN= 150mm</v>
          </cell>
          <cell r="C3171" t="str">
            <v>UN</v>
          </cell>
          <cell r="D3171">
            <v>346.18</v>
          </cell>
          <cell r="E3171">
            <v>26.13</v>
          </cell>
          <cell r="F3171">
            <v>372.31</v>
          </cell>
        </row>
        <row r="3172">
          <cell r="A3172" t="str">
            <v>46.18.120</v>
          </cell>
          <cell r="B3172" t="str">
            <v>Flange avulso em ferro fundido, classe PN-10, DN= 200mm</v>
          </cell>
          <cell r="C3172" t="str">
            <v>UN</v>
          </cell>
          <cell r="D3172">
            <v>433.11</v>
          </cell>
          <cell r="E3172">
            <v>28.14</v>
          </cell>
          <cell r="F3172">
            <v>461.25</v>
          </cell>
        </row>
        <row r="3173">
          <cell r="A3173" t="str">
            <v>46.18.130</v>
          </cell>
          <cell r="B3173" t="str">
            <v>Flange avulso em ferro fundido, classe PN-10, DN= 250mm</v>
          </cell>
          <cell r="C3173" t="str">
            <v>UN</v>
          </cell>
          <cell r="D3173">
            <v>599.44000000000005</v>
          </cell>
          <cell r="E3173">
            <v>30.14</v>
          </cell>
          <cell r="F3173">
            <v>629.58000000000004</v>
          </cell>
        </row>
        <row r="3174">
          <cell r="A3174" t="str">
            <v>46.18.140</v>
          </cell>
          <cell r="B3174" t="str">
            <v>Flange avulso em ferro fundido, classe PN-10, DN= 300mm</v>
          </cell>
          <cell r="C3174" t="str">
            <v>UN</v>
          </cell>
          <cell r="D3174">
            <v>805.14</v>
          </cell>
          <cell r="E3174">
            <v>32.15</v>
          </cell>
          <cell r="F3174">
            <v>837.29</v>
          </cell>
        </row>
        <row r="3175">
          <cell r="A3175" t="str">
            <v>46.18.168</v>
          </cell>
          <cell r="B3175" t="str">
            <v>Curva de 90° em ferro fundido com flanges, classe PN-10, DN= 50mm</v>
          </cell>
          <cell r="C3175" t="str">
            <v>UN</v>
          </cell>
          <cell r="D3175">
            <v>298.2</v>
          </cell>
          <cell r="E3175">
            <v>28.14</v>
          </cell>
          <cell r="F3175">
            <v>326.33999999999997</v>
          </cell>
        </row>
        <row r="3176">
          <cell r="A3176" t="str">
            <v>46.18.170</v>
          </cell>
          <cell r="B3176" t="str">
            <v>Curva de 90° em ferro fundido, com flanges, classe PN-10, DN= 80mm</v>
          </cell>
          <cell r="C3176" t="str">
            <v>UN</v>
          </cell>
          <cell r="D3176">
            <v>323.35000000000002</v>
          </cell>
          <cell r="E3176">
            <v>22.1</v>
          </cell>
          <cell r="F3176">
            <v>345.45</v>
          </cell>
        </row>
        <row r="3177">
          <cell r="A3177" t="str">
            <v>46.18.180</v>
          </cell>
          <cell r="B3177" t="str">
            <v>Curva de 90° em ferro fundido, com flanges, classe PN-10, DN= 100mm</v>
          </cell>
          <cell r="C3177" t="str">
            <v>UN</v>
          </cell>
          <cell r="D3177">
            <v>435.83</v>
          </cell>
          <cell r="E3177">
            <v>28.14</v>
          </cell>
          <cell r="F3177">
            <v>463.97</v>
          </cell>
        </row>
        <row r="3178">
          <cell r="A3178" t="str">
            <v>46.18.190</v>
          </cell>
          <cell r="B3178" t="str">
            <v>Curva de 90° em ferro fundido, com flanges, classe PN-10, DN= 150mm</v>
          </cell>
          <cell r="C3178" t="str">
            <v>UN</v>
          </cell>
          <cell r="D3178">
            <v>766.88</v>
          </cell>
          <cell r="E3178">
            <v>32.15</v>
          </cell>
          <cell r="F3178">
            <v>799.03</v>
          </cell>
        </row>
        <row r="3179">
          <cell r="A3179" t="str">
            <v>46.18.410</v>
          </cell>
          <cell r="B3179" t="str">
            <v>Te em ferro fundido, com flanges, classe PN-10, DN= 80mm, com derivação de 80mm</v>
          </cell>
          <cell r="C3179" t="str">
            <v>UN</v>
          </cell>
          <cell r="D3179">
            <v>577.1</v>
          </cell>
          <cell r="E3179">
            <v>24.11</v>
          </cell>
          <cell r="F3179">
            <v>601.21</v>
          </cell>
        </row>
        <row r="3180">
          <cell r="A3180" t="str">
            <v>46.18.420</v>
          </cell>
          <cell r="B3180" t="str">
            <v>Te em ferro fundido, com flanges, classe PN-10, DN= 100mm, com derivações de 80 até 100mm</v>
          </cell>
          <cell r="C3180" t="str">
            <v>UN</v>
          </cell>
          <cell r="D3180">
            <v>673.72</v>
          </cell>
          <cell r="E3180">
            <v>28.14</v>
          </cell>
          <cell r="F3180">
            <v>701.86</v>
          </cell>
        </row>
        <row r="3181">
          <cell r="A3181" t="str">
            <v>46.18.430</v>
          </cell>
          <cell r="B3181" t="str">
            <v>Te em ferro fundido, com flanges, classe PN-10, DN= 150mm, com derivações de 80 até 150mm</v>
          </cell>
          <cell r="C3181" t="str">
            <v>UN</v>
          </cell>
          <cell r="D3181">
            <v>1093.82</v>
          </cell>
          <cell r="E3181">
            <v>32.15</v>
          </cell>
          <cell r="F3181">
            <v>1125.97</v>
          </cell>
        </row>
        <row r="3182">
          <cell r="A3182" t="str">
            <v>46.18.560</v>
          </cell>
          <cell r="B3182" t="str">
            <v>Junta Gibault em ferro fundido, DN= 80mm, completa</v>
          </cell>
          <cell r="C3182" t="str">
            <v>UN</v>
          </cell>
          <cell r="D3182">
            <v>400.74</v>
          </cell>
          <cell r="E3182">
            <v>22.1</v>
          </cell>
          <cell r="F3182">
            <v>422.84</v>
          </cell>
        </row>
        <row r="3183">
          <cell r="A3183" t="str">
            <v>46.18.570</v>
          </cell>
          <cell r="B3183" t="str">
            <v>Junta Gibault em ferro fundido, DN= 100 mm, completa</v>
          </cell>
          <cell r="C3183" t="str">
            <v>UN</v>
          </cell>
          <cell r="D3183">
            <v>527.57000000000005</v>
          </cell>
          <cell r="E3183">
            <v>24.11</v>
          </cell>
          <cell r="F3183">
            <v>551.67999999999995</v>
          </cell>
        </row>
        <row r="3184">
          <cell r="A3184" t="str">
            <v>46.19</v>
          </cell>
          <cell r="B3184" t="str">
            <v>Tubulacao flangeada em ferro ductil para redes de saneamento.</v>
          </cell>
        </row>
        <row r="3185">
          <cell r="A3185" t="str">
            <v>46.19.500</v>
          </cell>
          <cell r="B3185" t="str">
            <v>Redução excêntrica em ferro fundido, com flanges, classe PN-10, DN= 100mm x 80mm</v>
          </cell>
          <cell r="C3185" t="str">
            <v>UN</v>
          </cell>
          <cell r="D3185">
            <v>452.77</v>
          </cell>
          <cell r="E3185">
            <v>28.14</v>
          </cell>
          <cell r="F3185">
            <v>480.91</v>
          </cell>
        </row>
        <row r="3186">
          <cell r="A3186" t="str">
            <v>46.19.510</v>
          </cell>
          <cell r="B3186" t="str">
            <v>Redução excêntrica em ferro fundido, com flanges, classe PN-10, DN= 150mm x 80/100mm</v>
          </cell>
          <cell r="C3186" t="str">
            <v>UN</v>
          </cell>
          <cell r="D3186">
            <v>672.3</v>
          </cell>
          <cell r="E3186">
            <v>32.15</v>
          </cell>
          <cell r="F3186">
            <v>704.45</v>
          </cell>
        </row>
        <row r="3187">
          <cell r="A3187" t="str">
            <v>46.19.520</v>
          </cell>
          <cell r="B3187" t="str">
            <v>Redução excêntrica em ferro fundido, com flanges, classe PN-10, DN= 200mm x 100/150mm</v>
          </cell>
          <cell r="C3187" t="str">
            <v>UN</v>
          </cell>
          <cell r="D3187">
            <v>983.75</v>
          </cell>
          <cell r="E3187">
            <v>36.18</v>
          </cell>
          <cell r="F3187">
            <v>1019.93</v>
          </cell>
        </row>
        <row r="3188">
          <cell r="A3188" t="str">
            <v>46.19.530</v>
          </cell>
          <cell r="B3188" t="str">
            <v>Redução excêntrica em ferro fundido, com flanges, classe PN-10, DN= 250mm x 150/200mm</v>
          </cell>
          <cell r="C3188" t="str">
            <v>UN</v>
          </cell>
          <cell r="D3188">
            <v>1561.19</v>
          </cell>
          <cell r="E3188">
            <v>40.19</v>
          </cell>
          <cell r="F3188">
            <v>1601.38</v>
          </cell>
        </row>
        <row r="3189">
          <cell r="A3189" t="str">
            <v>46.19.590</v>
          </cell>
          <cell r="B3189" t="str">
            <v>Redução concêntrica em ferro fundido, com flanges, classe PN-10, DN= 80 x 50mm</v>
          </cell>
          <cell r="C3189" t="str">
            <v>UN</v>
          </cell>
          <cell r="D3189">
            <v>349.24</v>
          </cell>
          <cell r="E3189">
            <v>28.14</v>
          </cell>
          <cell r="F3189">
            <v>377.38</v>
          </cell>
        </row>
        <row r="3190">
          <cell r="A3190" t="str">
            <v>46.19.600</v>
          </cell>
          <cell r="B3190" t="str">
            <v>Redução concêntrica em ferro fundido, com flanges, classe PN-10, DN= 100mm x 80mm</v>
          </cell>
          <cell r="C3190" t="str">
            <v>UN</v>
          </cell>
          <cell r="D3190">
            <v>428.58</v>
          </cell>
          <cell r="E3190">
            <v>28.14</v>
          </cell>
          <cell r="F3190">
            <v>456.72</v>
          </cell>
        </row>
        <row r="3191">
          <cell r="A3191" t="str">
            <v>46.19.610</v>
          </cell>
          <cell r="B3191" t="str">
            <v>Redução concêntrica em ferro fundido, com flanges, classe PN-10, DN= 150mm x 80/100mm</v>
          </cell>
          <cell r="C3191" t="str">
            <v>UN</v>
          </cell>
          <cell r="D3191">
            <v>764.56</v>
          </cell>
          <cell r="E3191">
            <v>32.15</v>
          </cell>
          <cell r="F3191">
            <v>796.71</v>
          </cell>
        </row>
        <row r="3192">
          <cell r="A3192" t="str">
            <v>46.19.620</v>
          </cell>
          <cell r="B3192" t="str">
            <v>Redução concêntrica em ferro fundido, com flanges, classe PN-10, DN= 200mm x 100/150mm</v>
          </cell>
          <cell r="C3192" t="str">
            <v>UN</v>
          </cell>
          <cell r="D3192">
            <v>895.13</v>
          </cell>
          <cell r="E3192">
            <v>36.18</v>
          </cell>
          <cell r="F3192">
            <v>931.31</v>
          </cell>
        </row>
        <row r="3193">
          <cell r="A3193" t="str">
            <v>46.19.630</v>
          </cell>
          <cell r="B3193" t="str">
            <v>Redução concêntrica em ferro fundido, com flanges, classe PN-10, DN= 250mm x 150/200mm</v>
          </cell>
          <cell r="C3193" t="str">
            <v>UN</v>
          </cell>
          <cell r="D3193">
            <v>1399.58</v>
          </cell>
          <cell r="E3193">
            <v>40.19</v>
          </cell>
          <cell r="F3193">
            <v>1439.77</v>
          </cell>
        </row>
        <row r="3194">
          <cell r="A3194" t="str">
            <v>46.20</v>
          </cell>
          <cell r="B3194" t="str">
            <v>Reparos, conservacoes e complementos - GRUPO 46</v>
          </cell>
        </row>
        <row r="3195">
          <cell r="A3195" t="str">
            <v>46.20.010</v>
          </cell>
          <cell r="B3195" t="str">
            <v>Assentamento de tubo de concreto com diâmetro até 600 mm</v>
          </cell>
          <cell r="C3195" t="str">
            <v>M</v>
          </cell>
          <cell r="D3195">
            <v>1.81</v>
          </cell>
          <cell r="E3195">
            <v>69.33</v>
          </cell>
          <cell r="F3195">
            <v>71.14</v>
          </cell>
        </row>
        <row r="3196">
          <cell r="A3196" t="str">
            <v>46.20.020</v>
          </cell>
          <cell r="B3196" t="str">
            <v>Assentamento de tubo de concreto com diâmetro de 700 até 1500 mm</v>
          </cell>
          <cell r="C3196" t="str">
            <v>M</v>
          </cell>
          <cell r="D3196">
            <v>69.17</v>
          </cell>
          <cell r="E3196">
            <v>40.340000000000003</v>
          </cell>
          <cell r="F3196">
            <v>109.51</v>
          </cell>
        </row>
        <row r="3197">
          <cell r="A3197" t="str">
            <v>46.21</v>
          </cell>
          <cell r="B3197" t="str">
            <v>Tubulacao em aco preto schedule</v>
          </cell>
        </row>
        <row r="3198">
          <cell r="A3198" t="str">
            <v>46.21.012</v>
          </cell>
          <cell r="B3198" t="str">
            <v>Tubo de aço carbono preto sem costura Schedule 40, DN= 1´ - inclusive conexões</v>
          </cell>
          <cell r="C3198" t="str">
            <v>M</v>
          </cell>
          <cell r="D3198">
            <v>78.930000000000007</v>
          </cell>
          <cell r="E3198">
            <v>70.34</v>
          </cell>
          <cell r="F3198">
            <v>149.27000000000001</v>
          </cell>
        </row>
        <row r="3199">
          <cell r="A3199" t="str">
            <v>46.21.036</v>
          </cell>
          <cell r="B3199" t="str">
            <v>Tubo de aço carbono preto sem costura Schedule 40, DN= 1 1/4´ - inclusive conexões</v>
          </cell>
          <cell r="C3199" t="str">
            <v>M</v>
          </cell>
          <cell r="D3199">
            <v>101.37</v>
          </cell>
          <cell r="E3199">
            <v>80.38</v>
          </cell>
          <cell r="F3199">
            <v>181.75</v>
          </cell>
        </row>
        <row r="3200">
          <cell r="A3200" t="str">
            <v>46.21.040</v>
          </cell>
          <cell r="B3200" t="str">
            <v>Tubo de aço carbono preto sem costura Schedule 40, DN= 1 1/2´ - inclusive conexões</v>
          </cell>
          <cell r="C3200" t="str">
            <v>M</v>
          </cell>
          <cell r="D3200">
            <v>100.09</v>
          </cell>
          <cell r="E3200">
            <v>80.38</v>
          </cell>
          <cell r="F3200">
            <v>180.47</v>
          </cell>
        </row>
        <row r="3201">
          <cell r="A3201" t="str">
            <v>46.21.046</v>
          </cell>
          <cell r="B3201" t="str">
            <v>Tubo de aço carbono preto sem costura Schedule 40, DN= 2´ - inclusive conexões</v>
          </cell>
          <cell r="C3201" t="str">
            <v>M</v>
          </cell>
          <cell r="D3201">
            <v>125.33</v>
          </cell>
          <cell r="E3201">
            <v>90.43</v>
          </cell>
          <cell r="F3201">
            <v>215.76</v>
          </cell>
        </row>
        <row r="3202">
          <cell r="A3202" t="str">
            <v>46.21.056</v>
          </cell>
          <cell r="B3202" t="str">
            <v>Tubo de aço carbono preto sem costura Schedule 40, DN= 2 1/2´ - inclusive conexões</v>
          </cell>
          <cell r="C3202" t="str">
            <v>M</v>
          </cell>
          <cell r="D3202">
            <v>208</v>
          </cell>
          <cell r="E3202">
            <v>100.48</v>
          </cell>
          <cell r="F3202">
            <v>308.48</v>
          </cell>
        </row>
        <row r="3203">
          <cell r="A3203" t="str">
            <v>46.21.060</v>
          </cell>
          <cell r="B3203" t="str">
            <v>Tubo de aço carbono preto sem costura Schedule 40, DN= 3´ - inclusive conexões</v>
          </cell>
          <cell r="C3203" t="str">
            <v>M</v>
          </cell>
          <cell r="D3203">
            <v>229.04</v>
          </cell>
          <cell r="E3203">
            <v>113.04</v>
          </cell>
          <cell r="F3203">
            <v>342.08</v>
          </cell>
        </row>
        <row r="3204">
          <cell r="A3204" t="str">
            <v>46.21.066</v>
          </cell>
          <cell r="B3204" t="str">
            <v>Tubo de aço carbono preto sem costura Schedule 40, DN= 3 1/2´ - inclusive conexões</v>
          </cell>
          <cell r="C3204" t="str">
            <v>M</v>
          </cell>
          <cell r="D3204">
            <v>280.98</v>
          </cell>
          <cell r="E3204">
            <v>120.58</v>
          </cell>
          <cell r="F3204">
            <v>401.56</v>
          </cell>
        </row>
        <row r="3205">
          <cell r="A3205" t="str">
            <v>46.21.080</v>
          </cell>
          <cell r="B3205" t="str">
            <v>Tubo de aço carbono preto sem costura Schedule 40, DN= 4´ - inclusive conexões</v>
          </cell>
          <cell r="C3205" t="str">
            <v>M</v>
          </cell>
          <cell r="D3205">
            <v>318.14</v>
          </cell>
          <cell r="E3205">
            <v>125.6</v>
          </cell>
          <cell r="F3205">
            <v>443.74</v>
          </cell>
        </row>
        <row r="3206">
          <cell r="A3206" t="str">
            <v>46.21.090</v>
          </cell>
          <cell r="B3206" t="str">
            <v>Tubo de aço carbono preto sem costura Schedule 40, DN= 5´ - inclusive conexões</v>
          </cell>
          <cell r="C3206" t="str">
            <v>M</v>
          </cell>
          <cell r="D3206">
            <v>438.79</v>
          </cell>
          <cell r="E3206">
            <v>133.13999999999999</v>
          </cell>
          <cell r="F3206">
            <v>571.92999999999995</v>
          </cell>
        </row>
        <row r="3207">
          <cell r="A3207" t="str">
            <v>46.21.100</v>
          </cell>
          <cell r="B3207" t="str">
            <v>Tubo de aço carbono preto sem costura Schedule 40, DN= 6´ - inclusive conexões</v>
          </cell>
          <cell r="C3207" t="str">
            <v>M</v>
          </cell>
          <cell r="D3207">
            <v>577.57000000000005</v>
          </cell>
          <cell r="E3207">
            <v>138.16</v>
          </cell>
          <cell r="F3207">
            <v>715.73</v>
          </cell>
        </row>
        <row r="3208">
          <cell r="A3208" t="str">
            <v>46.21.110</v>
          </cell>
          <cell r="B3208" t="str">
            <v>Tubo de aço carbono preto sem costura Schedule 40, DN= 8´ - inclusive conexões</v>
          </cell>
          <cell r="C3208" t="str">
            <v>M</v>
          </cell>
          <cell r="D3208">
            <v>832.17</v>
          </cell>
          <cell r="E3208">
            <v>150.72</v>
          </cell>
          <cell r="F3208">
            <v>982.89</v>
          </cell>
        </row>
        <row r="3209">
          <cell r="A3209" t="str">
            <v>46.21.140</v>
          </cell>
          <cell r="B3209" t="str">
            <v>Tubo de aço carbono preto com costura Schedule 40, DN= 10´ - inclusive conexões</v>
          </cell>
          <cell r="C3209" t="str">
            <v>M</v>
          </cell>
          <cell r="D3209">
            <v>757.59</v>
          </cell>
          <cell r="E3209">
            <v>165.79</v>
          </cell>
          <cell r="F3209">
            <v>923.38</v>
          </cell>
        </row>
        <row r="3210">
          <cell r="A3210" t="str">
            <v>46.21.150</v>
          </cell>
          <cell r="B3210" t="str">
            <v>Tubo de aço carbono preto com costura Schedule 40, DN= 12´ - inclusive conexões</v>
          </cell>
          <cell r="C3210" t="str">
            <v>M</v>
          </cell>
          <cell r="D3210">
            <v>938.48</v>
          </cell>
          <cell r="E3210">
            <v>175.84</v>
          </cell>
          <cell r="F3210">
            <v>1114.32</v>
          </cell>
        </row>
        <row r="3211">
          <cell r="A3211" t="str">
            <v>46.23</v>
          </cell>
          <cell r="B3211" t="str">
            <v>Tubulacao em concreto para rede de esgoto sanitario</v>
          </cell>
        </row>
        <row r="3212">
          <cell r="A3212" t="str">
            <v>46.23.110</v>
          </cell>
          <cell r="B3212" t="str">
            <v>Tubo de concreto classe EA-3, DN= 400 mm</v>
          </cell>
          <cell r="C3212" t="str">
            <v>M</v>
          </cell>
          <cell r="D3212">
            <v>141.83000000000001</v>
          </cell>
          <cell r="E3212">
            <v>16.350000000000001</v>
          </cell>
          <cell r="F3212">
            <v>158.18</v>
          </cell>
        </row>
        <row r="3213">
          <cell r="A3213" t="str">
            <v>46.23.120</v>
          </cell>
          <cell r="B3213" t="str">
            <v>Tubo de concreto classe EA-3, DN= 500 mm</v>
          </cell>
          <cell r="C3213" t="str">
            <v>M</v>
          </cell>
          <cell r="D3213">
            <v>265.11</v>
          </cell>
          <cell r="E3213">
            <v>24.53</v>
          </cell>
          <cell r="F3213">
            <v>289.64</v>
          </cell>
        </row>
        <row r="3214">
          <cell r="A3214" t="str">
            <v>46.23.130</v>
          </cell>
          <cell r="B3214" t="str">
            <v>Tubo de concreto classe EA-3, DN= 600 mm</v>
          </cell>
          <cell r="C3214" t="str">
            <v>M</v>
          </cell>
          <cell r="D3214">
            <v>304.94</v>
          </cell>
          <cell r="E3214">
            <v>28.62</v>
          </cell>
          <cell r="F3214">
            <v>333.56</v>
          </cell>
        </row>
        <row r="3215">
          <cell r="A3215" t="str">
            <v>46.23.140</v>
          </cell>
          <cell r="B3215" t="str">
            <v>Tubo de concreto classe EA-3, DN= 700 mm</v>
          </cell>
          <cell r="C3215" t="str">
            <v>M</v>
          </cell>
          <cell r="D3215">
            <v>424.78</v>
          </cell>
          <cell r="E3215">
            <v>32.700000000000003</v>
          </cell>
          <cell r="F3215">
            <v>457.48</v>
          </cell>
        </row>
        <row r="3216">
          <cell r="A3216" t="str">
            <v>46.23.150</v>
          </cell>
          <cell r="B3216" t="str">
            <v>Tubo de concreto classe EA-3, DN= 800 mm</v>
          </cell>
          <cell r="C3216" t="str">
            <v>M</v>
          </cell>
          <cell r="D3216">
            <v>521.79999999999995</v>
          </cell>
          <cell r="E3216">
            <v>40.880000000000003</v>
          </cell>
          <cell r="F3216">
            <v>562.67999999999995</v>
          </cell>
        </row>
        <row r="3217">
          <cell r="A3217" t="str">
            <v>46.23.160</v>
          </cell>
          <cell r="B3217" t="str">
            <v>Tubo de concreto classe EA-3, DN= 900 mm</v>
          </cell>
          <cell r="C3217" t="str">
            <v>M</v>
          </cell>
          <cell r="D3217">
            <v>787.96</v>
          </cell>
          <cell r="E3217">
            <v>49.06</v>
          </cell>
          <cell r="F3217">
            <v>837.02</v>
          </cell>
        </row>
        <row r="3218">
          <cell r="A3218" t="str">
            <v>46.23.170</v>
          </cell>
          <cell r="B3218" t="str">
            <v>Tubo de concreto classe EA-3, DN= 1000 mm</v>
          </cell>
          <cell r="C3218" t="str">
            <v>M</v>
          </cell>
          <cell r="D3218">
            <v>800.58</v>
          </cell>
          <cell r="E3218">
            <v>61.32</v>
          </cell>
          <cell r="F3218">
            <v>861.9</v>
          </cell>
        </row>
        <row r="3219">
          <cell r="A3219" t="str">
            <v>46.23.180</v>
          </cell>
          <cell r="B3219" t="str">
            <v>Tubo de concreto classe EA-3, DN= 1200 mm</v>
          </cell>
          <cell r="C3219" t="str">
            <v>M</v>
          </cell>
          <cell r="D3219">
            <v>1134.76</v>
          </cell>
          <cell r="E3219">
            <v>122.64</v>
          </cell>
          <cell r="F3219">
            <v>1257.4000000000001</v>
          </cell>
        </row>
        <row r="3220">
          <cell r="A3220" t="str">
            <v>46.25</v>
          </cell>
          <cell r="B3220" t="str">
            <v>Tubulação em CPVC</v>
          </cell>
        </row>
        <row r="3221">
          <cell r="A3221" t="str">
            <v>46.25.050</v>
          </cell>
          <cell r="B3221" t="str">
            <v>Condutor em PVC 88mm, inclusive conexões - AP</v>
          </cell>
          <cell r="C3221" t="str">
            <v>M</v>
          </cell>
          <cell r="D3221">
            <v>68.62</v>
          </cell>
          <cell r="E3221">
            <v>41.7</v>
          </cell>
          <cell r="F3221">
            <v>110.32</v>
          </cell>
        </row>
        <row r="3222">
          <cell r="A3222" t="str">
            <v>46.26</v>
          </cell>
          <cell r="B3222" t="str">
            <v>Tubulacao em ferro fundido predial SMU - esgoto e pluvial</v>
          </cell>
        </row>
        <row r="3223">
          <cell r="A3223" t="str">
            <v>46.26.010</v>
          </cell>
          <cell r="B3223" t="str">
            <v>Tubo em ferro fundido com ponta e ponta, predial SMU, DN= 50 mm</v>
          </cell>
          <cell r="C3223" t="str">
            <v>M</v>
          </cell>
          <cell r="D3223">
            <v>176.52</v>
          </cell>
          <cell r="E3223">
            <v>25.12</v>
          </cell>
          <cell r="F3223">
            <v>201.64</v>
          </cell>
        </row>
        <row r="3224">
          <cell r="A3224" t="str">
            <v>46.26.020</v>
          </cell>
          <cell r="B3224" t="str">
            <v>Tubo em ferro fundido com ponta e ponta, predial SMU, DN= 75 mm</v>
          </cell>
          <cell r="C3224" t="str">
            <v>M</v>
          </cell>
          <cell r="D3224">
            <v>244.2</v>
          </cell>
          <cell r="E3224">
            <v>25.12</v>
          </cell>
          <cell r="F3224">
            <v>269.32</v>
          </cell>
        </row>
        <row r="3225">
          <cell r="A3225" t="str">
            <v>46.26.030</v>
          </cell>
          <cell r="B3225" t="str">
            <v>Tubo em ferro fundido com ponta e ponta, predial SMU, DN= 100 mm</v>
          </cell>
          <cell r="C3225" t="str">
            <v>M</v>
          </cell>
          <cell r="D3225">
            <v>279.10000000000002</v>
          </cell>
          <cell r="E3225">
            <v>35.340000000000003</v>
          </cell>
          <cell r="F3225">
            <v>314.44</v>
          </cell>
        </row>
        <row r="3226">
          <cell r="A3226" t="str">
            <v>46.26.040</v>
          </cell>
          <cell r="B3226" t="str">
            <v>Tubo em ferro fundido com ponta e ponta, predial SMU, DN= 150 mm</v>
          </cell>
          <cell r="C3226" t="str">
            <v>M</v>
          </cell>
          <cell r="D3226">
            <v>385.9</v>
          </cell>
          <cell r="E3226">
            <v>35.340000000000003</v>
          </cell>
          <cell r="F3226">
            <v>421.24</v>
          </cell>
        </row>
        <row r="3227">
          <cell r="A3227" t="str">
            <v>46.26.050</v>
          </cell>
          <cell r="B3227" t="str">
            <v>Tubo em ferro fundido com ponta e ponta, predial SMU, DN= 200 mm</v>
          </cell>
          <cell r="C3227" t="str">
            <v>M</v>
          </cell>
          <cell r="D3227">
            <v>641.36</v>
          </cell>
          <cell r="E3227">
            <v>35.340000000000003</v>
          </cell>
          <cell r="F3227">
            <v>676.7</v>
          </cell>
        </row>
        <row r="3228">
          <cell r="A3228" t="str">
            <v>46.26.060</v>
          </cell>
          <cell r="B3228" t="str">
            <v>Junta de união em aço inoxidável para tubo em ferro fundido predial SMU, DN= 50 mm</v>
          </cell>
          <cell r="C3228" t="str">
            <v>UN</v>
          </cell>
          <cell r="D3228">
            <v>67.97</v>
          </cell>
          <cell r="E3228">
            <v>20.100000000000001</v>
          </cell>
          <cell r="F3228">
            <v>88.07</v>
          </cell>
        </row>
        <row r="3229">
          <cell r="A3229" t="str">
            <v>46.26.070</v>
          </cell>
          <cell r="B3229" t="str">
            <v>Junta de união em aço inoxidável para tubo em ferro fundido predial SMU, DN= 75 mm</v>
          </cell>
          <cell r="C3229" t="str">
            <v>UN</v>
          </cell>
          <cell r="D3229">
            <v>78.45</v>
          </cell>
          <cell r="E3229">
            <v>20.100000000000001</v>
          </cell>
          <cell r="F3229">
            <v>98.55</v>
          </cell>
        </row>
        <row r="3230">
          <cell r="A3230" t="str">
            <v>46.26.080</v>
          </cell>
          <cell r="B3230" t="str">
            <v>Junta de união em aço inoxidável para tubo em ferro fundido predial SMU, DN= 100 mm</v>
          </cell>
          <cell r="C3230" t="str">
            <v>UN</v>
          </cell>
          <cell r="D3230">
            <v>97.7</v>
          </cell>
          <cell r="E3230">
            <v>25.12</v>
          </cell>
          <cell r="F3230">
            <v>122.82</v>
          </cell>
        </row>
        <row r="3231">
          <cell r="A3231" t="str">
            <v>46.26.090</v>
          </cell>
          <cell r="B3231" t="str">
            <v>Junta de união em aço inoxidável para tubo em ferro fundido predial SMU, DN= 150 mm</v>
          </cell>
          <cell r="C3231" t="str">
            <v>UN</v>
          </cell>
          <cell r="D3231">
            <v>152.46</v>
          </cell>
          <cell r="E3231">
            <v>25.12</v>
          </cell>
          <cell r="F3231">
            <v>177.58</v>
          </cell>
        </row>
        <row r="3232">
          <cell r="A3232" t="str">
            <v>46.26.100</v>
          </cell>
          <cell r="B3232" t="str">
            <v>Junta de união em aço inoxidável para tubo em ferro fundido predial SMU, DN= 200 mm</v>
          </cell>
          <cell r="C3232" t="str">
            <v>UN</v>
          </cell>
          <cell r="D3232">
            <v>202.04</v>
          </cell>
          <cell r="E3232">
            <v>25.12</v>
          </cell>
          <cell r="F3232">
            <v>227.16</v>
          </cell>
        </row>
        <row r="3233">
          <cell r="A3233" t="str">
            <v>46.26.110</v>
          </cell>
          <cell r="B3233" t="str">
            <v>Conjunto de ancoragem para tubo em ferro fundido predial SMU, DN= 50 mm</v>
          </cell>
          <cell r="C3233" t="str">
            <v>CJ</v>
          </cell>
          <cell r="D3233">
            <v>1034.07</v>
          </cell>
          <cell r="E3233">
            <v>20.100000000000001</v>
          </cell>
          <cell r="F3233">
            <v>1054.17</v>
          </cell>
        </row>
        <row r="3234">
          <cell r="A3234" t="str">
            <v>46.26.120</v>
          </cell>
          <cell r="B3234" t="str">
            <v>Conjunto de ancoragem para tubo em ferro fundido predial SMU, DN= 75 mm</v>
          </cell>
          <cell r="C3234" t="str">
            <v>CJ</v>
          </cell>
          <cell r="D3234">
            <v>1103.01</v>
          </cell>
          <cell r="E3234">
            <v>20.100000000000001</v>
          </cell>
          <cell r="F3234">
            <v>1123.1099999999999</v>
          </cell>
        </row>
        <row r="3235">
          <cell r="A3235" t="str">
            <v>46.26.130</v>
          </cell>
          <cell r="B3235" t="str">
            <v>Conjunto de ancoragem para tubo em ferro fundido predial SMU, DN= 100 mm</v>
          </cell>
          <cell r="C3235" t="str">
            <v>CJ</v>
          </cell>
          <cell r="D3235">
            <v>1030.02</v>
          </cell>
          <cell r="E3235">
            <v>25.12</v>
          </cell>
          <cell r="F3235">
            <v>1055.1400000000001</v>
          </cell>
        </row>
        <row r="3236">
          <cell r="A3236" t="str">
            <v>46.26.136</v>
          </cell>
          <cell r="B3236" t="str">
            <v>Conjunto de ancoragem para tubo em ferro fundido predial SMU, DN= 125 mm</v>
          </cell>
          <cell r="C3236" t="str">
            <v>CJ</v>
          </cell>
          <cell r="D3236">
            <v>1074.33</v>
          </cell>
          <cell r="E3236">
            <v>25.12</v>
          </cell>
          <cell r="F3236">
            <v>1099.45</v>
          </cell>
        </row>
        <row r="3237">
          <cell r="A3237" t="str">
            <v>46.26.140</v>
          </cell>
          <cell r="B3237" t="str">
            <v>Conjunto de ancoragem para tubo em ferro fundido predial SMU, DN= 150 mm</v>
          </cell>
          <cell r="C3237" t="str">
            <v>CJ</v>
          </cell>
          <cell r="D3237">
            <v>1294.32</v>
          </cell>
          <cell r="E3237">
            <v>25.12</v>
          </cell>
          <cell r="F3237">
            <v>1319.44</v>
          </cell>
        </row>
        <row r="3238">
          <cell r="A3238" t="str">
            <v>46.26.150</v>
          </cell>
          <cell r="B3238" t="str">
            <v>Conjunto de ancoragem para tubo em ferro fundido predial SMU, DN= 200 mm</v>
          </cell>
          <cell r="C3238" t="str">
            <v>CJ</v>
          </cell>
          <cell r="D3238">
            <v>1975.14</v>
          </cell>
          <cell r="E3238">
            <v>25.12</v>
          </cell>
          <cell r="F3238">
            <v>2000.26</v>
          </cell>
        </row>
        <row r="3239">
          <cell r="A3239" t="str">
            <v>46.26.200</v>
          </cell>
          <cell r="B3239" t="str">
            <v>Tubo em ferro fundido com ponta e ponta, predial SMU, DN= 125 mm</v>
          </cell>
          <cell r="C3239" t="str">
            <v>M</v>
          </cell>
          <cell r="D3239">
            <v>349.73</v>
          </cell>
          <cell r="E3239">
            <v>35.340000000000003</v>
          </cell>
          <cell r="F3239">
            <v>385.07</v>
          </cell>
        </row>
        <row r="3240">
          <cell r="A3240" t="str">
            <v>46.26.210</v>
          </cell>
          <cell r="B3240" t="str">
            <v>Tubo em ferro fundido com ponta e ponta, predial SMU, DN= 250 mm</v>
          </cell>
          <cell r="C3240" t="str">
            <v>M</v>
          </cell>
          <cell r="D3240">
            <v>1008.45</v>
          </cell>
          <cell r="E3240">
            <v>35.340000000000003</v>
          </cell>
          <cell r="F3240">
            <v>1043.79</v>
          </cell>
        </row>
        <row r="3241">
          <cell r="A3241" t="str">
            <v>46.26.400</v>
          </cell>
          <cell r="B3241" t="str">
            <v>Joelho 45° em ferro fundido, predial SMU, DN= 50 mm</v>
          </cell>
          <cell r="C3241" t="str">
            <v>UN</v>
          </cell>
          <cell r="D3241">
            <v>111.47</v>
          </cell>
          <cell r="E3241">
            <v>20.100000000000001</v>
          </cell>
          <cell r="F3241">
            <v>131.57</v>
          </cell>
        </row>
        <row r="3242">
          <cell r="A3242" t="str">
            <v>46.26.410</v>
          </cell>
          <cell r="B3242" t="str">
            <v>Joelho 45° em ferro fundido, predial SMU, DN= 75 mm</v>
          </cell>
          <cell r="C3242" t="str">
            <v>UN</v>
          </cell>
          <cell r="D3242">
            <v>152.74</v>
          </cell>
          <cell r="E3242">
            <v>20.100000000000001</v>
          </cell>
          <cell r="F3242">
            <v>172.84</v>
          </cell>
        </row>
        <row r="3243">
          <cell r="A3243" t="str">
            <v>46.26.420</v>
          </cell>
          <cell r="B3243" t="str">
            <v>Joelho 45° em ferro fundido, predial SMU, DN= 100 mm</v>
          </cell>
          <cell r="C3243" t="str">
            <v>UN</v>
          </cell>
          <cell r="D3243">
            <v>164.33</v>
          </cell>
          <cell r="E3243">
            <v>25.12</v>
          </cell>
          <cell r="F3243">
            <v>189.45</v>
          </cell>
        </row>
        <row r="3244">
          <cell r="A3244" t="str">
            <v>46.26.426</v>
          </cell>
          <cell r="B3244" t="str">
            <v>Joelho 45° em ferro fundido, predial SMU, DN= 125 mm</v>
          </cell>
          <cell r="C3244" t="str">
            <v>UN</v>
          </cell>
          <cell r="D3244">
            <v>293.32</v>
          </cell>
          <cell r="E3244">
            <v>25.12</v>
          </cell>
          <cell r="F3244">
            <v>318.44</v>
          </cell>
        </row>
        <row r="3245">
          <cell r="A3245" t="str">
            <v>46.26.430</v>
          </cell>
          <cell r="B3245" t="str">
            <v>Joelho 45° em ferro fundido, predial SMU, DN= 150 mm</v>
          </cell>
          <cell r="C3245" t="str">
            <v>UN</v>
          </cell>
          <cell r="D3245">
            <v>300.88</v>
          </cell>
          <cell r="E3245">
            <v>25.12</v>
          </cell>
          <cell r="F3245">
            <v>326</v>
          </cell>
        </row>
        <row r="3246">
          <cell r="A3246" t="str">
            <v>46.26.440</v>
          </cell>
          <cell r="B3246" t="str">
            <v>Joelho 45° em ferro fundido, predial SMU, DN= 200 mm</v>
          </cell>
          <cell r="C3246" t="str">
            <v>UN</v>
          </cell>
          <cell r="D3246">
            <v>623.84</v>
          </cell>
          <cell r="E3246">
            <v>25.12</v>
          </cell>
          <cell r="F3246">
            <v>648.96</v>
          </cell>
        </row>
        <row r="3247">
          <cell r="A3247" t="str">
            <v>46.26.460</v>
          </cell>
          <cell r="B3247" t="str">
            <v>Joelho 88° em ferro fundido, predial SMU, DN= 50 mm</v>
          </cell>
          <cell r="C3247" t="str">
            <v>UN</v>
          </cell>
          <cell r="D3247">
            <v>186.1</v>
          </cell>
          <cell r="E3247">
            <v>20.100000000000001</v>
          </cell>
          <cell r="F3247">
            <v>206.2</v>
          </cell>
        </row>
        <row r="3248">
          <cell r="A3248" t="str">
            <v>46.26.470</v>
          </cell>
          <cell r="B3248" t="str">
            <v>Joelho 88° em ferro fundido, predial SMU, DN= 75 mm</v>
          </cell>
          <cell r="C3248" t="str">
            <v>UN</v>
          </cell>
          <cell r="D3248">
            <v>194.61</v>
          </cell>
          <cell r="E3248">
            <v>20.100000000000001</v>
          </cell>
          <cell r="F3248">
            <v>214.71</v>
          </cell>
        </row>
        <row r="3249">
          <cell r="A3249" t="str">
            <v>46.26.480</v>
          </cell>
          <cell r="B3249" t="str">
            <v>Joelho 88° em ferro fundido, predial SMU, DN= 100 mm</v>
          </cell>
          <cell r="C3249" t="str">
            <v>UN</v>
          </cell>
          <cell r="D3249">
            <v>198.01</v>
          </cell>
          <cell r="E3249">
            <v>25.12</v>
          </cell>
          <cell r="F3249">
            <v>223.13</v>
          </cell>
        </row>
        <row r="3250">
          <cell r="A3250" t="str">
            <v>46.26.490</v>
          </cell>
          <cell r="B3250" t="str">
            <v>Joelho 88° em ferro fundido, predial SMU, DN= 150 mm</v>
          </cell>
          <cell r="C3250" t="str">
            <v>UN</v>
          </cell>
          <cell r="D3250">
            <v>247.47</v>
          </cell>
          <cell r="E3250">
            <v>25.12</v>
          </cell>
          <cell r="F3250">
            <v>272.58999999999997</v>
          </cell>
        </row>
        <row r="3251">
          <cell r="A3251" t="str">
            <v>46.26.500</v>
          </cell>
          <cell r="B3251" t="str">
            <v>Joelho 88° em ferro fundido, predial SMU, DN= 200 mm</v>
          </cell>
          <cell r="C3251" t="str">
            <v>UN</v>
          </cell>
          <cell r="D3251">
            <v>376.08</v>
          </cell>
          <cell r="E3251">
            <v>25.12</v>
          </cell>
          <cell r="F3251">
            <v>401.2</v>
          </cell>
        </row>
        <row r="3252">
          <cell r="A3252" t="str">
            <v>46.26.510</v>
          </cell>
          <cell r="B3252" t="str">
            <v>Junção 45° em ferro fundido, predial SMU, DN= 50 x 50 mm</v>
          </cell>
          <cell r="C3252" t="str">
            <v>UN</v>
          </cell>
          <cell r="D3252">
            <v>143.69999999999999</v>
          </cell>
          <cell r="E3252">
            <v>20.100000000000001</v>
          </cell>
          <cell r="F3252">
            <v>163.80000000000001</v>
          </cell>
        </row>
        <row r="3253">
          <cell r="A3253" t="str">
            <v>46.26.516</v>
          </cell>
          <cell r="B3253" t="str">
            <v>Junção 45° em ferro fundido, predial SMU, DN= 75 x 50 mm</v>
          </cell>
          <cell r="C3253" t="str">
            <v>UN</v>
          </cell>
          <cell r="D3253">
            <v>206.91</v>
          </cell>
          <cell r="E3253">
            <v>20.100000000000001</v>
          </cell>
          <cell r="F3253">
            <v>227.01</v>
          </cell>
        </row>
        <row r="3254">
          <cell r="A3254" t="str">
            <v>46.26.520</v>
          </cell>
          <cell r="B3254" t="str">
            <v>Junção 45° em ferro fundido, predial SMU, DN= 75 x 75 mm</v>
          </cell>
          <cell r="C3254" t="str">
            <v>UN</v>
          </cell>
          <cell r="D3254">
            <v>246.9</v>
          </cell>
          <cell r="E3254">
            <v>20.100000000000001</v>
          </cell>
          <cell r="F3254">
            <v>267</v>
          </cell>
        </row>
        <row r="3255">
          <cell r="A3255" t="str">
            <v>46.26.540</v>
          </cell>
          <cell r="B3255" t="str">
            <v>Junção 45° em ferro fundido, predial SMU, DN= 100 x 75 mm</v>
          </cell>
          <cell r="C3255" t="str">
            <v>UN</v>
          </cell>
          <cell r="D3255">
            <v>295.44</v>
          </cell>
          <cell r="E3255">
            <v>25.12</v>
          </cell>
          <cell r="F3255">
            <v>320.56</v>
          </cell>
        </row>
        <row r="3256">
          <cell r="A3256" t="str">
            <v>46.26.550</v>
          </cell>
          <cell r="B3256" t="str">
            <v>Junção 45° em ferro fundido, predial SMU, DN= 100 x 100 mm</v>
          </cell>
          <cell r="C3256" t="str">
            <v>UN</v>
          </cell>
          <cell r="D3256">
            <v>345.39</v>
          </cell>
          <cell r="E3256">
            <v>25.12</v>
          </cell>
          <cell r="F3256">
            <v>370.51</v>
          </cell>
        </row>
        <row r="3257">
          <cell r="A3257" t="str">
            <v>46.26.560</v>
          </cell>
          <cell r="B3257" t="str">
            <v>Junção 45° em ferro fundido, predial SMU, DN= 150 x 150 mm</v>
          </cell>
          <cell r="C3257" t="str">
            <v>UN</v>
          </cell>
          <cell r="D3257">
            <v>974.51</v>
          </cell>
          <cell r="E3257">
            <v>25.12</v>
          </cell>
          <cell r="F3257">
            <v>999.63</v>
          </cell>
        </row>
        <row r="3258">
          <cell r="A3258" t="str">
            <v>46.26.580</v>
          </cell>
          <cell r="B3258" t="str">
            <v>Junta de união em aço inoxidável para tubo em ferro fundido predial SMU, DN= 125 mm</v>
          </cell>
          <cell r="C3258" t="str">
            <v>UN</v>
          </cell>
          <cell r="D3258">
            <v>123.59</v>
          </cell>
          <cell r="E3258">
            <v>25.12</v>
          </cell>
          <cell r="F3258">
            <v>148.71</v>
          </cell>
        </row>
        <row r="3259">
          <cell r="A3259" t="str">
            <v>46.26.590</v>
          </cell>
          <cell r="B3259" t="str">
            <v>Junta de união em aço inoxidável para tubo em ferro fundido predial SMU, DN= 250 mm</v>
          </cell>
          <cell r="C3259" t="str">
            <v>UN</v>
          </cell>
          <cell r="D3259">
            <v>686.54</v>
          </cell>
          <cell r="E3259">
            <v>25.12</v>
          </cell>
          <cell r="F3259">
            <v>711.66</v>
          </cell>
        </row>
        <row r="3260">
          <cell r="A3260" t="str">
            <v>46.26.600</v>
          </cell>
          <cell r="B3260" t="str">
            <v>Redução excêntrica em ferro fundido, predial SMU, DN= 75 x 50 mm</v>
          </cell>
          <cell r="C3260" t="str">
            <v>UN</v>
          </cell>
          <cell r="D3260">
            <v>144.15</v>
          </cell>
          <cell r="E3260">
            <v>20.100000000000001</v>
          </cell>
          <cell r="F3260">
            <v>164.25</v>
          </cell>
        </row>
        <row r="3261">
          <cell r="A3261" t="str">
            <v>46.26.610</v>
          </cell>
          <cell r="B3261" t="str">
            <v>Redução excêntrica em ferro fundido, predial SMU, DN= 100 x 75 mm</v>
          </cell>
          <cell r="C3261" t="str">
            <v>UN</v>
          </cell>
          <cell r="D3261">
            <v>218.7</v>
          </cell>
          <cell r="E3261">
            <v>25.12</v>
          </cell>
          <cell r="F3261">
            <v>243.82</v>
          </cell>
        </row>
        <row r="3262">
          <cell r="A3262" t="str">
            <v>46.26.612</v>
          </cell>
          <cell r="B3262" t="str">
            <v>Redução excêntrica em ferro fundido, predial SMU, DN= 125 x 75 mm</v>
          </cell>
          <cell r="C3262" t="str">
            <v>UN</v>
          </cell>
          <cell r="D3262">
            <v>258.77999999999997</v>
          </cell>
          <cell r="E3262">
            <v>25.12</v>
          </cell>
          <cell r="F3262">
            <v>283.89999999999998</v>
          </cell>
        </row>
        <row r="3263">
          <cell r="A3263" t="str">
            <v>46.26.614</v>
          </cell>
          <cell r="B3263" t="str">
            <v>Redução excêntrica em ferro fundido, predial SMU, DN= 125 x 100 mm</v>
          </cell>
          <cell r="C3263" t="str">
            <v>UN</v>
          </cell>
          <cell r="D3263">
            <v>257.05</v>
          </cell>
          <cell r="E3263">
            <v>25.12</v>
          </cell>
          <cell r="F3263">
            <v>282.17</v>
          </cell>
        </row>
        <row r="3264">
          <cell r="A3264" t="str">
            <v>46.26.616</v>
          </cell>
          <cell r="B3264" t="str">
            <v>Redução excêntrica em ferro fundido, predial SMU, DN= 150 x 75 mm</v>
          </cell>
          <cell r="C3264" t="str">
            <v>UN</v>
          </cell>
          <cell r="D3264">
            <v>520.62</v>
          </cell>
          <cell r="E3264">
            <v>25.12</v>
          </cell>
          <cell r="F3264">
            <v>545.74</v>
          </cell>
        </row>
        <row r="3265">
          <cell r="A3265" t="str">
            <v>46.26.632</v>
          </cell>
          <cell r="B3265" t="str">
            <v>Redução excêntrica em ferro fundido, predial SMU, DN= 150 x 100 mm</v>
          </cell>
          <cell r="C3265" t="str">
            <v>UN</v>
          </cell>
          <cell r="D3265">
            <v>532.49</v>
          </cell>
          <cell r="E3265">
            <v>25.12</v>
          </cell>
          <cell r="F3265">
            <v>557.61</v>
          </cell>
        </row>
        <row r="3266">
          <cell r="A3266" t="str">
            <v>46.26.634</v>
          </cell>
          <cell r="B3266" t="str">
            <v>Redução excêntrica em ferro fundido, predial SMU, DN= 150 x 125 mm</v>
          </cell>
          <cell r="C3266" t="str">
            <v>UN</v>
          </cell>
          <cell r="D3266">
            <v>565.52</v>
          </cell>
          <cell r="E3266">
            <v>25.12</v>
          </cell>
          <cell r="F3266">
            <v>590.64</v>
          </cell>
        </row>
        <row r="3267">
          <cell r="A3267" t="str">
            <v>46.26.636</v>
          </cell>
          <cell r="B3267" t="str">
            <v>Redução excêntrica em ferro fundido, predial SMU, DN= 200 x 125 mm</v>
          </cell>
          <cell r="C3267" t="str">
            <v>UN</v>
          </cell>
          <cell r="D3267">
            <v>583.84</v>
          </cell>
          <cell r="E3267">
            <v>25.12</v>
          </cell>
          <cell r="F3267">
            <v>608.96</v>
          </cell>
        </row>
        <row r="3268">
          <cell r="A3268" t="str">
            <v>46.26.640</v>
          </cell>
          <cell r="B3268" t="str">
            <v>Redução excêntrica em ferro fundido, predial SMU, DN= 200 x 150 mm</v>
          </cell>
          <cell r="C3268" t="str">
            <v>UN</v>
          </cell>
          <cell r="D3268">
            <v>633.09</v>
          </cell>
          <cell r="E3268">
            <v>25.12</v>
          </cell>
          <cell r="F3268">
            <v>658.21</v>
          </cell>
        </row>
        <row r="3269">
          <cell r="A3269" t="str">
            <v>46.26.690</v>
          </cell>
          <cell r="B3269" t="str">
            <v>Redução excêntrica em ferro fundido, predial SMU, DN= 250 x 200 mm</v>
          </cell>
          <cell r="C3269" t="str">
            <v>UN</v>
          </cell>
          <cell r="D3269">
            <v>1463.95</v>
          </cell>
          <cell r="E3269">
            <v>25.12</v>
          </cell>
          <cell r="F3269">
            <v>1489.07</v>
          </cell>
        </row>
        <row r="3270">
          <cell r="A3270" t="str">
            <v>46.26.700</v>
          </cell>
          <cell r="B3270" t="str">
            <v>Te de visita em ferro fundido, predial SMU, DN= 75 mm</v>
          </cell>
          <cell r="C3270" t="str">
            <v>UN</v>
          </cell>
          <cell r="D3270">
            <v>504</v>
          </cell>
          <cell r="E3270">
            <v>20.100000000000001</v>
          </cell>
          <cell r="F3270">
            <v>524.1</v>
          </cell>
        </row>
        <row r="3271">
          <cell r="A3271" t="str">
            <v>46.26.710</v>
          </cell>
          <cell r="B3271" t="str">
            <v>Te de visita em ferro fundido, predial SMU, DN= 100 mm</v>
          </cell>
          <cell r="C3271" t="str">
            <v>UN</v>
          </cell>
          <cell r="D3271">
            <v>980.27</v>
          </cell>
          <cell r="E3271">
            <v>25.12</v>
          </cell>
          <cell r="F3271">
            <v>1005.39</v>
          </cell>
        </row>
        <row r="3272">
          <cell r="A3272" t="str">
            <v>46.26.720</v>
          </cell>
          <cell r="B3272" t="str">
            <v>Te de visita em ferro fundido, predial SMU, DN= 125 mm</v>
          </cell>
          <cell r="C3272" t="str">
            <v>UN</v>
          </cell>
          <cell r="D3272">
            <v>1266.74</v>
          </cell>
          <cell r="E3272">
            <v>25.12</v>
          </cell>
          <cell r="F3272">
            <v>1291.8599999999999</v>
          </cell>
        </row>
        <row r="3273">
          <cell r="A3273" t="str">
            <v>46.26.730</v>
          </cell>
          <cell r="B3273" t="str">
            <v>Te de visita em ferro fundido, predial SMU, DN= 150 mm</v>
          </cell>
          <cell r="C3273" t="str">
            <v>UN</v>
          </cell>
          <cell r="D3273">
            <v>1542.39</v>
          </cell>
          <cell r="E3273">
            <v>25.12</v>
          </cell>
          <cell r="F3273">
            <v>1567.51</v>
          </cell>
        </row>
        <row r="3274">
          <cell r="A3274" t="str">
            <v>46.26.740</v>
          </cell>
          <cell r="B3274" t="str">
            <v>Te de visita em ferro fundido, predial SMU, DN= 200 mm</v>
          </cell>
          <cell r="C3274" t="str">
            <v>UN</v>
          </cell>
          <cell r="D3274">
            <v>3460.52</v>
          </cell>
          <cell r="E3274">
            <v>25.12</v>
          </cell>
          <cell r="F3274">
            <v>3485.64</v>
          </cell>
        </row>
        <row r="3275">
          <cell r="A3275" t="str">
            <v>46.26.800</v>
          </cell>
          <cell r="B3275" t="str">
            <v>Abraçadeira dentada para travamento em aço inoxidável, com parafuso de aço zincado, para tubo em ferro fundido predial SMU, DN= 50 mm</v>
          </cell>
          <cell r="C3275" t="str">
            <v>UN</v>
          </cell>
          <cell r="D3275">
            <v>220.36</v>
          </cell>
          <cell r="E3275">
            <v>20.100000000000001</v>
          </cell>
          <cell r="F3275">
            <v>240.46</v>
          </cell>
        </row>
        <row r="3276">
          <cell r="A3276" t="str">
            <v>46.26.810</v>
          </cell>
          <cell r="B3276" t="str">
            <v>Abraçadeira dentada para travamento em aço inoxidável, com parafuso de aço zincado, para tubo em ferro fundido predial SMU, DN= 75 mm</v>
          </cell>
          <cell r="C3276" t="str">
            <v>UN</v>
          </cell>
          <cell r="D3276">
            <v>271.86</v>
          </cell>
          <cell r="E3276">
            <v>20.100000000000001</v>
          </cell>
          <cell r="F3276">
            <v>291.95999999999998</v>
          </cell>
        </row>
        <row r="3277">
          <cell r="A3277" t="str">
            <v>46.26.820</v>
          </cell>
          <cell r="B3277" t="str">
            <v>Abraçadeira dentada para travamento em aço inoxidável, com parafuso de aço zincado, para tubo em ferro fundido predial SMU, DN= 100 mm</v>
          </cell>
          <cell r="C3277" t="str">
            <v>UN</v>
          </cell>
          <cell r="D3277">
            <v>582.21</v>
          </cell>
          <cell r="E3277">
            <v>25.12</v>
          </cell>
          <cell r="F3277">
            <v>607.33000000000004</v>
          </cell>
        </row>
        <row r="3278">
          <cell r="A3278" t="str">
            <v>46.26.825</v>
          </cell>
          <cell r="B3278" t="str">
            <v>Abraçadeira dentada para travamento em aço inoxidável, com parafuso de aço zincado, para tubo em ferro fundido predial SMU, DN= 125 mm</v>
          </cell>
          <cell r="C3278" t="str">
            <v>UN</v>
          </cell>
          <cell r="D3278">
            <v>675.87</v>
          </cell>
          <cell r="E3278">
            <v>25.12</v>
          </cell>
          <cell r="F3278">
            <v>700.99</v>
          </cell>
        </row>
        <row r="3279">
          <cell r="A3279" t="str">
            <v>46.26.830</v>
          </cell>
          <cell r="B3279" t="str">
            <v>Abraçadeira dentada para travamento em aço inoxidável, com parafuso de aço zincado, para tubo em ferro fundido predial SMU, DN= 150 mm</v>
          </cell>
          <cell r="C3279" t="str">
            <v>UN</v>
          </cell>
          <cell r="D3279">
            <v>833.11</v>
          </cell>
          <cell r="E3279">
            <v>25.12</v>
          </cell>
          <cell r="F3279">
            <v>858.23</v>
          </cell>
        </row>
        <row r="3280">
          <cell r="A3280" t="str">
            <v>46.26.840</v>
          </cell>
          <cell r="B3280" t="str">
            <v>Tampão simples em ferro fundido, predial SMU, DN= 150 mm</v>
          </cell>
          <cell r="C3280" t="str">
            <v>UN</v>
          </cell>
          <cell r="D3280">
            <v>259.56</v>
          </cell>
          <cell r="E3280">
            <v>25.12</v>
          </cell>
          <cell r="F3280">
            <v>284.68</v>
          </cell>
        </row>
        <row r="3281">
          <cell r="A3281" t="str">
            <v>46.26.843</v>
          </cell>
          <cell r="B3281" t="str">
            <v>Tampão simples em ferro fundido, predial SMU, DN= 200 mm</v>
          </cell>
          <cell r="C3281" t="str">
            <v>UN</v>
          </cell>
          <cell r="D3281">
            <v>590.61</v>
          </cell>
          <cell r="E3281">
            <v>25.12</v>
          </cell>
          <cell r="F3281">
            <v>615.73</v>
          </cell>
        </row>
        <row r="3282">
          <cell r="A3282" t="str">
            <v>46.26.900</v>
          </cell>
          <cell r="B3282" t="str">
            <v>Junção 45° em ferro fundido, predial SMU, DN= 125 x 100 mm</v>
          </cell>
          <cell r="C3282" t="str">
            <v>UN</v>
          </cell>
          <cell r="D3282">
            <v>613.76</v>
          </cell>
          <cell r="E3282">
            <v>25.12</v>
          </cell>
          <cell r="F3282">
            <v>638.88</v>
          </cell>
        </row>
        <row r="3283">
          <cell r="A3283" t="str">
            <v>46.26.910</v>
          </cell>
          <cell r="B3283" t="str">
            <v>Junção 45° em ferro fundido, predial SMU, DN= 150 x 100 mm</v>
          </cell>
          <cell r="C3283" t="str">
            <v>UN</v>
          </cell>
          <cell r="D3283">
            <v>840.23</v>
          </cell>
          <cell r="E3283">
            <v>25.12</v>
          </cell>
          <cell r="F3283">
            <v>865.35</v>
          </cell>
        </row>
        <row r="3284">
          <cell r="A3284" t="str">
            <v>46.26.920</v>
          </cell>
          <cell r="B3284" t="str">
            <v>Junção 45° em ferro fundido, predial SMU, DN= 200 x 100 mm</v>
          </cell>
          <cell r="C3284" t="str">
            <v>UN</v>
          </cell>
          <cell r="D3284">
            <v>1198.95</v>
          </cell>
          <cell r="E3284">
            <v>25.12</v>
          </cell>
          <cell r="F3284">
            <v>1224.07</v>
          </cell>
        </row>
        <row r="3285">
          <cell r="A3285" t="str">
            <v>46.26.930</v>
          </cell>
          <cell r="B3285" t="str">
            <v>Junção 45° em ferro fundido, predial SMU, DN= 200 x 200 mm</v>
          </cell>
          <cell r="C3285" t="str">
            <v>UN</v>
          </cell>
          <cell r="D3285">
            <v>3543.08</v>
          </cell>
          <cell r="E3285">
            <v>25.12</v>
          </cell>
          <cell r="F3285">
            <v>3568.2</v>
          </cell>
        </row>
        <row r="3286">
          <cell r="A3286" t="str">
            <v>46.27</v>
          </cell>
          <cell r="B3286" t="str">
            <v>Tubulacao em cobre, para sistema de ar condicionado</v>
          </cell>
        </row>
        <row r="3287">
          <cell r="A3287" t="str">
            <v>46.27.050</v>
          </cell>
          <cell r="B3287" t="str">
            <v>Tubo de cobre flexível, espessura 1/32" - diâmetro 3/16", inclusive conexões</v>
          </cell>
          <cell r="C3287" t="str">
            <v>M</v>
          </cell>
          <cell r="D3287">
            <v>9.23</v>
          </cell>
          <cell r="E3287">
            <v>8.2899999999999991</v>
          </cell>
          <cell r="F3287">
            <v>17.52</v>
          </cell>
        </row>
        <row r="3288">
          <cell r="A3288" t="str">
            <v>46.27.060</v>
          </cell>
          <cell r="B3288" t="str">
            <v>Tubo de cobre flexível, espessura 1/32" - diâmetro 1/4", inclusive conexões</v>
          </cell>
          <cell r="C3288" t="str">
            <v>M</v>
          </cell>
          <cell r="D3288">
            <v>13.2</v>
          </cell>
          <cell r="E3288">
            <v>8.2899999999999991</v>
          </cell>
          <cell r="F3288">
            <v>21.49</v>
          </cell>
        </row>
        <row r="3289">
          <cell r="A3289" t="str">
            <v>46.27.070</v>
          </cell>
          <cell r="B3289" t="str">
            <v>Tubo de cobre flexível, espessura 1/32" - diâmetro 5/16", inclusive conexões</v>
          </cell>
          <cell r="C3289" t="str">
            <v>M</v>
          </cell>
          <cell r="D3289">
            <v>16.809999999999999</v>
          </cell>
          <cell r="E3289">
            <v>8.2899999999999991</v>
          </cell>
          <cell r="F3289">
            <v>25.1</v>
          </cell>
        </row>
        <row r="3290">
          <cell r="A3290" t="str">
            <v>46.27.080</v>
          </cell>
          <cell r="B3290" t="str">
            <v>Tubo de cobre flexível, espessura 1/32" - diâmetro 3/8", inclusive conexões</v>
          </cell>
          <cell r="C3290" t="str">
            <v>M</v>
          </cell>
          <cell r="D3290">
            <v>20.87</v>
          </cell>
          <cell r="E3290">
            <v>12.56</v>
          </cell>
          <cell r="F3290">
            <v>33.43</v>
          </cell>
        </row>
        <row r="3291">
          <cell r="A3291" t="str">
            <v>46.27.090</v>
          </cell>
          <cell r="B3291" t="str">
            <v>Tubo de cobre flexível, espessura 1/32" - diâmetro 1/2", inclusive conexões</v>
          </cell>
          <cell r="C3291" t="str">
            <v>M</v>
          </cell>
          <cell r="D3291">
            <v>27.75</v>
          </cell>
          <cell r="E3291">
            <v>12.56</v>
          </cell>
          <cell r="F3291">
            <v>40.31</v>
          </cell>
        </row>
        <row r="3292">
          <cell r="A3292" t="str">
            <v>46.27.100</v>
          </cell>
          <cell r="B3292" t="str">
            <v>Tubo de cobre flexível, espessura 1/32" - diâmetro 5/8", inclusive conexões</v>
          </cell>
          <cell r="C3292" t="str">
            <v>M</v>
          </cell>
          <cell r="D3292">
            <v>36.28</v>
          </cell>
          <cell r="E3292">
            <v>12.56</v>
          </cell>
          <cell r="F3292">
            <v>48.84</v>
          </cell>
        </row>
        <row r="3293">
          <cell r="A3293" t="str">
            <v>46.27.110</v>
          </cell>
          <cell r="B3293" t="str">
            <v>Tubo de cobre flexível, espessura 1/32" - diâmetro 3/4", inclusive conexões</v>
          </cell>
          <cell r="C3293" t="str">
            <v>M</v>
          </cell>
          <cell r="D3293">
            <v>43.85</v>
          </cell>
          <cell r="E3293">
            <v>12.56</v>
          </cell>
          <cell r="F3293">
            <v>56.41</v>
          </cell>
        </row>
        <row r="3294">
          <cell r="A3294" t="str">
            <v>46.32</v>
          </cell>
          <cell r="B3294" t="str">
            <v>Tubulacao em cobre rigido, para sistema VRF de ar condicionado</v>
          </cell>
        </row>
        <row r="3295">
          <cell r="A3295" t="str">
            <v>46.32.001</v>
          </cell>
          <cell r="B3295" t="str">
            <v>Tubo de cobre sem costura, rígido, espessura 1/16" - diâmetro 3/8", inclusive conexões</v>
          </cell>
          <cell r="C3295" t="str">
            <v>M</v>
          </cell>
          <cell r="D3295">
            <v>51.67</v>
          </cell>
          <cell r="E3295">
            <v>18.09</v>
          </cell>
          <cell r="F3295">
            <v>69.760000000000005</v>
          </cell>
        </row>
        <row r="3296">
          <cell r="A3296" t="str">
            <v>46.32.002</v>
          </cell>
          <cell r="B3296" t="str">
            <v>Tubo de cobre sem costura, rígido, espessura 1/16" - diâmetro 1/2", inclusive conexões</v>
          </cell>
          <cell r="C3296" t="str">
            <v>M</v>
          </cell>
          <cell r="D3296">
            <v>74.45</v>
          </cell>
          <cell r="E3296">
            <v>18.09</v>
          </cell>
          <cell r="F3296">
            <v>92.54</v>
          </cell>
        </row>
        <row r="3297">
          <cell r="A3297" t="str">
            <v>46.32.003</v>
          </cell>
          <cell r="B3297" t="str">
            <v>Tubo de cobre sem costura, rígido, espessura 1/16" - diâmetro 5/8", inclusive conexões</v>
          </cell>
          <cell r="C3297" t="str">
            <v>M</v>
          </cell>
          <cell r="D3297">
            <v>90.02</v>
          </cell>
          <cell r="E3297">
            <v>18.09</v>
          </cell>
          <cell r="F3297">
            <v>108.11</v>
          </cell>
        </row>
        <row r="3298">
          <cell r="A3298" t="str">
            <v>46.32.004</v>
          </cell>
          <cell r="B3298" t="str">
            <v>Tubo de cobre sem costura, rígido, espessura 1/16" - diâmetro 3/4", inclusive conexões</v>
          </cell>
          <cell r="C3298" t="str">
            <v>M</v>
          </cell>
          <cell r="D3298">
            <v>109.34</v>
          </cell>
          <cell r="E3298">
            <v>18.09</v>
          </cell>
          <cell r="F3298">
            <v>127.43</v>
          </cell>
        </row>
        <row r="3299">
          <cell r="A3299" t="str">
            <v>46.32.005</v>
          </cell>
          <cell r="B3299" t="str">
            <v>Tubo de cobre sem costura, rígido, espessura 1/16" - diâmetro 7/8", inclusive conexões</v>
          </cell>
          <cell r="C3299" t="str">
            <v>M</v>
          </cell>
          <cell r="D3299">
            <v>135.27000000000001</v>
          </cell>
          <cell r="E3299">
            <v>18.09</v>
          </cell>
          <cell r="F3299">
            <v>153.36000000000001</v>
          </cell>
        </row>
        <row r="3300">
          <cell r="A3300" t="str">
            <v>46.32.006</v>
          </cell>
          <cell r="B3300" t="str">
            <v>Tubo de cobre sem costura, rígido, espessura 1/16" - diâmetro 1", inclusive conexões</v>
          </cell>
          <cell r="C3300" t="str">
            <v>M</v>
          </cell>
          <cell r="D3300">
            <v>153.01</v>
          </cell>
          <cell r="E3300">
            <v>18.09</v>
          </cell>
          <cell r="F3300">
            <v>171.1</v>
          </cell>
        </row>
        <row r="3301">
          <cell r="A3301" t="str">
            <v>46.32.007</v>
          </cell>
          <cell r="B3301" t="str">
            <v>Tubo de cobre sem costura, rígido, espessura 1/16" - diâmetro 1.1/8", inclusive conexões</v>
          </cell>
          <cell r="C3301" t="str">
            <v>M</v>
          </cell>
          <cell r="D3301">
            <v>175.7</v>
          </cell>
          <cell r="E3301">
            <v>18.09</v>
          </cell>
          <cell r="F3301">
            <v>193.79</v>
          </cell>
        </row>
        <row r="3302">
          <cell r="A3302" t="str">
            <v>46.32.008</v>
          </cell>
          <cell r="B3302" t="str">
            <v>Tubo de cobre sem costura, rígido, espessura 1/16" - diâmetro 1.1/4", inclusive conexões</v>
          </cell>
          <cell r="C3302" t="str">
            <v>M</v>
          </cell>
          <cell r="D3302">
            <v>198.72</v>
          </cell>
          <cell r="E3302">
            <v>18.09</v>
          </cell>
          <cell r="F3302">
            <v>216.81</v>
          </cell>
        </row>
        <row r="3303">
          <cell r="A3303" t="str">
            <v>46.32.009</v>
          </cell>
          <cell r="B3303" t="str">
            <v>Tubo de cobre sem costura, rígido, espessura 1/16" - diâmetro 1.3/8", inclusive conexões</v>
          </cell>
          <cell r="C3303" t="str">
            <v>M</v>
          </cell>
          <cell r="D3303">
            <v>211.32</v>
          </cell>
          <cell r="E3303">
            <v>18.09</v>
          </cell>
          <cell r="F3303">
            <v>229.41</v>
          </cell>
        </row>
        <row r="3304">
          <cell r="A3304" t="str">
            <v>46.32.010</v>
          </cell>
          <cell r="B3304" t="str">
            <v>Tubo de cobre sem costura, rígido, espessura 1/16" - diâmetro 1.1/2", inclusive conexões</v>
          </cell>
          <cell r="C3304" t="str">
            <v>M</v>
          </cell>
          <cell r="D3304">
            <v>244.69</v>
          </cell>
          <cell r="E3304">
            <v>18.09</v>
          </cell>
          <cell r="F3304">
            <v>262.77999999999997</v>
          </cell>
        </row>
        <row r="3305">
          <cell r="A3305" t="str">
            <v>46.32.011</v>
          </cell>
          <cell r="B3305" t="str">
            <v>Tubo de cobre sem costura, rígido, espessura 1/16" - diâmetro 1.5/8", inclusive conexões</v>
          </cell>
          <cell r="C3305" t="str">
            <v>M</v>
          </cell>
          <cell r="D3305">
            <v>271.22000000000003</v>
          </cell>
          <cell r="E3305">
            <v>18.09</v>
          </cell>
          <cell r="F3305">
            <v>289.31</v>
          </cell>
        </row>
        <row r="3306">
          <cell r="A3306" t="str">
            <v>46.33</v>
          </cell>
          <cell r="B3306" t="str">
            <v>Tubulacao em PP - aguas pluviais / esgoto</v>
          </cell>
        </row>
        <row r="3307">
          <cell r="A3307" t="str">
            <v>46.33.001</v>
          </cell>
          <cell r="B3307" t="str">
            <v>Tubo de esgoto em polipropileno de alta resistência - PP, DN= 40mm, preto, com união deslizante e guarnição elastomérica de duplo lábio</v>
          </cell>
          <cell r="C3307" t="str">
            <v>M</v>
          </cell>
          <cell r="D3307">
            <v>33.81</v>
          </cell>
          <cell r="E3307">
            <v>17.670000000000002</v>
          </cell>
          <cell r="F3307">
            <v>51.48</v>
          </cell>
        </row>
        <row r="3308">
          <cell r="A3308" t="str">
            <v>46.33.002</v>
          </cell>
          <cell r="B3308" t="str">
            <v>Tubo de esgoto em polipropileno de alta resistência - PP, DN= 50mm, preto, com união deslizante e guarnição elastomérica de duplo lábio</v>
          </cell>
          <cell r="C3308" t="str">
            <v>M</v>
          </cell>
          <cell r="D3308">
            <v>42.61</v>
          </cell>
          <cell r="E3308">
            <v>17.670000000000002</v>
          </cell>
          <cell r="F3308">
            <v>60.28</v>
          </cell>
        </row>
        <row r="3309">
          <cell r="A3309" t="str">
            <v>46.33.003</v>
          </cell>
          <cell r="B3309" t="str">
            <v>Tubo de esgoto em polipropileno de alta resistência - PP, DN= 63mm, preto, com união deslizante e guarnição elastomérica de duplo lábio</v>
          </cell>
          <cell r="C3309" t="str">
            <v>M</v>
          </cell>
          <cell r="D3309">
            <v>48.3</v>
          </cell>
          <cell r="E3309">
            <v>17.670000000000002</v>
          </cell>
          <cell r="F3309">
            <v>65.97</v>
          </cell>
        </row>
        <row r="3310">
          <cell r="A3310" t="str">
            <v>46.33.004</v>
          </cell>
          <cell r="B3310" t="str">
            <v>Tubo de esgoto em polipropileno de alta resistência - PP, DN= 110mm, preto, com união deslizante e guarnição elastomérica de duplo lábio</v>
          </cell>
          <cell r="C3310" t="str">
            <v>M</v>
          </cell>
          <cell r="D3310">
            <v>112.02</v>
          </cell>
          <cell r="E3310">
            <v>26.51</v>
          </cell>
          <cell r="F3310">
            <v>138.53</v>
          </cell>
        </row>
        <row r="3311">
          <cell r="A3311" t="str">
            <v>46.33.020</v>
          </cell>
          <cell r="B3311" t="str">
            <v>Joelho 45° em polipropileno de alta resistência, preto, tipo PB, DN= 40mm</v>
          </cell>
          <cell r="C3311" t="str">
            <v>UN</v>
          </cell>
          <cell r="D3311">
            <v>12.14</v>
          </cell>
          <cell r="E3311">
            <v>11.55</v>
          </cell>
          <cell r="F3311">
            <v>23.69</v>
          </cell>
        </row>
        <row r="3312">
          <cell r="A3312" t="str">
            <v>46.33.021</v>
          </cell>
          <cell r="B3312" t="str">
            <v>Joelho 45° em polipropileno de alta resistência - PP, preto, tipo PB, DN= 50mm</v>
          </cell>
          <cell r="C3312" t="str">
            <v>UN</v>
          </cell>
          <cell r="D3312">
            <v>18.309999999999999</v>
          </cell>
          <cell r="E3312">
            <v>11.55</v>
          </cell>
          <cell r="F3312">
            <v>29.86</v>
          </cell>
        </row>
        <row r="3313">
          <cell r="A3313" t="str">
            <v>46.33.022</v>
          </cell>
          <cell r="B3313" t="str">
            <v>Joelho 45° em polipropileno de alta resistência - PP, preto, tipo PB, DN= 63mm</v>
          </cell>
          <cell r="C3313" t="str">
            <v>UN</v>
          </cell>
          <cell r="D3313">
            <v>19.48</v>
          </cell>
          <cell r="E3313">
            <v>17.579999999999998</v>
          </cell>
          <cell r="F3313">
            <v>37.06</v>
          </cell>
        </row>
        <row r="3314">
          <cell r="A3314" t="str">
            <v>46.33.023</v>
          </cell>
          <cell r="B3314" t="str">
            <v>Joelho 45° em polipropileno de alta resistência - PP, preto, tipo PB, DN= 110mm</v>
          </cell>
          <cell r="C3314" t="str">
            <v>UN</v>
          </cell>
          <cell r="D3314">
            <v>27.56</v>
          </cell>
          <cell r="E3314">
            <v>20.100000000000001</v>
          </cell>
          <cell r="F3314">
            <v>47.66</v>
          </cell>
        </row>
        <row r="3315">
          <cell r="A3315" t="str">
            <v>46.33.047</v>
          </cell>
          <cell r="B3315" t="str">
            <v>Joelho 87°30' em polipropileno de alta resistência - PP, preto, tipo PB, DN= 40mm</v>
          </cell>
          <cell r="C3315" t="str">
            <v>UN</v>
          </cell>
          <cell r="D3315">
            <v>12.26</v>
          </cell>
          <cell r="E3315">
            <v>11.55</v>
          </cell>
          <cell r="F3315">
            <v>23.81</v>
          </cell>
        </row>
        <row r="3316">
          <cell r="A3316" t="str">
            <v>46.33.048</v>
          </cell>
          <cell r="B3316" t="str">
            <v>Joelho 87°30' em polipropileno de alta resistência - PP, preto, tipo PB, DN= 50mm</v>
          </cell>
          <cell r="C3316" t="str">
            <v>UN</v>
          </cell>
          <cell r="D3316">
            <v>18.71</v>
          </cell>
          <cell r="E3316">
            <v>11.55</v>
          </cell>
          <cell r="F3316">
            <v>30.26</v>
          </cell>
        </row>
        <row r="3317">
          <cell r="A3317" t="str">
            <v>46.33.049</v>
          </cell>
          <cell r="B3317" t="str">
            <v>Joelho 87°30' em polipropileno de alta resistência - PP, preto, tipo PB, DN= 63mm</v>
          </cell>
          <cell r="C3317" t="str">
            <v>UN</v>
          </cell>
          <cell r="D3317">
            <v>24.77</v>
          </cell>
          <cell r="E3317">
            <v>17.579999999999998</v>
          </cell>
          <cell r="F3317">
            <v>42.35</v>
          </cell>
        </row>
        <row r="3318">
          <cell r="A3318" t="str">
            <v>46.33.074</v>
          </cell>
          <cell r="B3318" t="str">
            <v>Joelho 87°30' em polipropileno de alta resistência - PP, preto, tipo PB, DN= 110mm, com base de apoio</v>
          </cell>
          <cell r="C3318" t="str">
            <v>UN</v>
          </cell>
          <cell r="D3318">
            <v>40.99</v>
          </cell>
          <cell r="E3318">
            <v>20.100000000000001</v>
          </cell>
          <cell r="F3318">
            <v>61.09</v>
          </cell>
        </row>
        <row r="3319">
          <cell r="A3319" t="str">
            <v>46.33.102</v>
          </cell>
          <cell r="B3319" t="str">
            <v>Luva dupla em polipropileno de alta resistência - PP,  preto,  DN= 40mm</v>
          </cell>
          <cell r="C3319" t="str">
            <v>UN</v>
          </cell>
          <cell r="D3319">
            <v>15.49</v>
          </cell>
          <cell r="E3319">
            <v>11.55</v>
          </cell>
          <cell r="F3319">
            <v>27.04</v>
          </cell>
        </row>
        <row r="3320">
          <cell r="A3320" t="str">
            <v>46.33.103</v>
          </cell>
          <cell r="B3320" t="str">
            <v>Luva dupla em polipropileno de alta resistência - PP,  preto,  DN= 50mm</v>
          </cell>
          <cell r="C3320" t="str">
            <v>UN</v>
          </cell>
          <cell r="D3320">
            <v>21.55</v>
          </cell>
          <cell r="E3320">
            <v>11.55</v>
          </cell>
          <cell r="F3320">
            <v>33.1</v>
          </cell>
        </row>
        <row r="3321">
          <cell r="A3321" t="str">
            <v>46.33.104</v>
          </cell>
          <cell r="B3321" t="str">
            <v>Luva dupla em polipropileno de alta resistência - PP,  preto,  DN= 63mm</v>
          </cell>
          <cell r="C3321" t="str">
            <v>UN</v>
          </cell>
          <cell r="D3321">
            <v>24.67</v>
          </cell>
          <cell r="E3321">
            <v>17.579999999999998</v>
          </cell>
          <cell r="F3321">
            <v>42.25</v>
          </cell>
        </row>
        <row r="3322">
          <cell r="A3322" t="str">
            <v>46.33.105</v>
          </cell>
          <cell r="B3322" t="str">
            <v>Luva dupla em polipropileno de alta resistência - PP,  preto,  DN= 110mm</v>
          </cell>
          <cell r="C3322" t="str">
            <v>UN</v>
          </cell>
          <cell r="D3322">
            <v>38.270000000000003</v>
          </cell>
          <cell r="E3322">
            <v>20.100000000000001</v>
          </cell>
          <cell r="F3322">
            <v>58.37</v>
          </cell>
        </row>
        <row r="3323">
          <cell r="A3323" t="str">
            <v>46.33.116</v>
          </cell>
          <cell r="B3323" t="str">
            <v>Luva de Redução em polipropileno de alta resistência - PP, preto, tipo PB, DN= 50x40mm</v>
          </cell>
          <cell r="C3323" t="str">
            <v>UN</v>
          </cell>
          <cell r="D3323">
            <v>12.84</v>
          </cell>
          <cell r="E3323">
            <v>11.55</v>
          </cell>
          <cell r="F3323">
            <v>24.39</v>
          </cell>
        </row>
        <row r="3324">
          <cell r="A3324" t="str">
            <v>46.33.117</v>
          </cell>
          <cell r="B3324" t="str">
            <v>Luva de Redução em polipropileno de alta resistência - PP, preto, tipo PB, DN= 63x50mm</v>
          </cell>
          <cell r="C3324" t="str">
            <v>UN</v>
          </cell>
          <cell r="D3324">
            <v>19.23</v>
          </cell>
          <cell r="E3324">
            <v>17.579999999999998</v>
          </cell>
          <cell r="F3324">
            <v>36.81</v>
          </cell>
        </row>
        <row r="3325">
          <cell r="A3325" t="str">
            <v>46.33.118</v>
          </cell>
          <cell r="B3325" t="str">
            <v>Luva de Redução em polipropileno de alta resistência - PP, preto, tipo PB, DN= 110x63mm</v>
          </cell>
          <cell r="C3325" t="str">
            <v>UN</v>
          </cell>
          <cell r="D3325">
            <v>32.36</v>
          </cell>
          <cell r="E3325">
            <v>20.100000000000001</v>
          </cell>
          <cell r="F3325">
            <v>52.46</v>
          </cell>
        </row>
        <row r="3326">
          <cell r="A3326" t="str">
            <v>46.33.130</v>
          </cell>
          <cell r="B3326" t="str">
            <v>Tê 87°30' simples em polipropileno de alta resistência - PP, preto, tipo PB, DN= 50x50mm</v>
          </cell>
          <cell r="C3326" t="str">
            <v>UN</v>
          </cell>
          <cell r="D3326">
            <v>36.78</v>
          </cell>
          <cell r="E3326">
            <v>11.55</v>
          </cell>
          <cell r="F3326">
            <v>48.33</v>
          </cell>
        </row>
        <row r="3327">
          <cell r="A3327" t="str">
            <v>46.33.131</v>
          </cell>
          <cell r="B3327" t="str">
            <v>Tê 87°30' simples em polipropileno de alta resistência - PP, preto, tipo PB, DN= 63x63mm</v>
          </cell>
          <cell r="C3327" t="str">
            <v>UN</v>
          </cell>
          <cell r="D3327">
            <v>47.58</v>
          </cell>
          <cell r="E3327">
            <v>17.579999999999998</v>
          </cell>
          <cell r="F3327">
            <v>65.16</v>
          </cell>
        </row>
        <row r="3328">
          <cell r="A3328" t="str">
            <v>46.33.132</v>
          </cell>
          <cell r="B3328" t="str">
            <v>Tê 87°30' simples em polipropileno de alta resistência - PP, preto, tipo PB, DN= 110x110mm</v>
          </cell>
          <cell r="C3328" t="str">
            <v>UN</v>
          </cell>
          <cell r="D3328">
            <v>84.34</v>
          </cell>
          <cell r="E3328">
            <v>20.100000000000001</v>
          </cell>
          <cell r="F3328">
            <v>104.44</v>
          </cell>
        </row>
        <row r="3329">
          <cell r="A3329" t="str">
            <v>46.33.137</v>
          </cell>
          <cell r="B3329" t="str">
            <v>Tê 87°30' simples de redução em polipropileno de alta resistência - PP, preto, tipo PB, DN= 110x63mm</v>
          </cell>
          <cell r="C3329" t="str">
            <v>UN</v>
          </cell>
          <cell r="D3329">
            <v>66.67</v>
          </cell>
          <cell r="E3329">
            <v>20.100000000000001</v>
          </cell>
          <cell r="F3329">
            <v>86.77</v>
          </cell>
        </row>
        <row r="3330">
          <cell r="A3330" t="str">
            <v>46.33.140</v>
          </cell>
          <cell r="B3330" t="str">
            <v>Tê 87°30' de inspeção em polipropileno de alta resistência - PP, preto (PxB), DN 110mm</v>
          </cell>
          <cell r="C3330" t="str">
            <v>UN</v>
          </cell>
          <cell r="D3330">
            <v>199.06</v>
          </cell>
          <cell r="E3330">
            <v>17.579999999999998</v>
          </cell>
          <cell r="F3330">
            <v>216.64</v>
          </cell>
        </row>
        <row r="3331">
          <cell r="A3331" t="str">
            <v>46.33.149</v>
          </cell>
          <cell r="B3331" t="str">
            <v>Junção 45° simples em polipropileno de alta resistência - PP, preto, tipo PB, DN= 50x50mm</v>
          </cell>
          <cell r="C3331" t="str">
            <v>UN</v>
          </cell>
          <cell r="D3331">
            <v>36.619999999999997</v>
          </cell>
          <cell r="E3331">
            <v>11.55</v>
          </cell>
          <cell r="F3331">
            <v>48.17</v>
          </cell>
        </row>
        <row r="3332">
          <cell r="A3332" t="str">
            <v>46.33.150</v>
          </cell>
          <cell r="B3332" t="str">
            <v>Junção 45° simples em polipropileno de alta resistência - PP, preto, tipo PB, DN= 63x63mm</v>
          </cell>
          <cell r="C3332" t="str">
            <v>UN</v>
          </cell>
          <cell r="D3332">
            <v>42.28</v>
          </cell>
          <cell r="E3332">
            <v>17.579999999999998</v>
          </cell>
          <cell r="F3332">
            <v>59.86</v>
          </cell>
        </row>
        <row r="3333">
          <cell r="A3333" t="str">
            <v>46.33.151</v>
          </cell>
          <cell r="B3333" t="str">
            <v>Junção 45° simples em polipropileno de alta resistência - PP, preto, tipo PB, DN= 110x110mm</v>
          </cell>
          <cell r="C3333" t="str">
            <v>UN</v>
          </cell>
          <cell r="D3333">
            <v>70.64</v>
          </cell>
          <cell r="E3333">
            <v>20.100000000000001</v>
          </cell>
          <cell r="F3333">
            <v>90.74</v>
          </cell>
        </row>
        <row r="3334">
          <cell r="A3334" t="str">
            <v>46.33.159</v>
          </cell>
          <cell r="B3334" t="str">
            <v>Junção 45° simples de redução em polipropileno de alta resistência - PP, preto, tipo PB, DN= 63x50mm</v>
          </cell>
          <cell r="C3334" t="str">
            <v>UN</v>
          </cell>
          <cell r="D3334">
            <v>34.450000000000003</v>
          </cell>
          <cell r="E3334">
            <v>17.579999999999998</v>
          </cell>
          <cell r="F3334">
            <v>52.03</v>
          </cell>
        </row>
        <row r="3335">
          <cell r="A3335" t="str">
            <v>46.33.160</v>
          </cell>
          <cell r="B3335" t="str">
            <v>Junção 45° simples de redução em polipropileno de alta resistência - PP, preto, tipo PB, DN= 110x50mm</v>
          </cell>
          <cell r="C3335" t="str">
            <v>UN</v>
          </cell>
          <cell r="D3335">
            <v>67.09</v>
          </cell>
          <cell r="E3335">
            <v>20.100000000000001</v>
          </cell>
          <cell r="F3335">
            <v>87.19</v>
          </cell>
        </row>
        <row r="3336">
          <cell r="A3336" t="str">
            <v>46.33.161</v>
          </cell>
          <cell r="B3336" t="str">
            <v>Junção 45° simples de redução em polipropileno de alta resistência - PP, preto, tipo PB, DN= 110x63mm</v>
          </cell>
          <cell r="C3336" t="str">
            <v>UN</v>
          </cell>
          <cell r="D3336">
            <v>50.27</v>
          </cell>
          <cell r="E3336">
            <v>20.100000000000001</v>
          </cell>
          <cell r="F3336">
            <v>70.37</v>
          </cell>
        </row>
        <row r="3337">
          <cell r="A3337" t="str">
            <v>46.33.170</v>
          </cell>
          <cell r="B3337" t="str">
            <v>Curva 87°30' em polipropileno de alta resistência - PP, preto, tipo PB, DN= 110mm</v>
          </cell>
          <cell r="C3337" t="str">
            <v>UN</v>
          </cell>
          <cell r="D3337">
            <v>66.94</v>
          </cell>
          <cell r="E3337">
            <v>20.100000000000001</v>
          </cell>
          <cell r="F3337">
            <v>87.04</v>
          </cell>
        </row>
        <row r="3338">
          <cell r="A3338" t="str">
            <v>46.33.186</v>
          </cell>
          <cell r="B3338" t="str">
            <v>Caixa sifonada de piso, em polipropileno de alta resistência PP, preto,  DN=125mm, uma saída de 63mm</v>
          </cell>
          <cell r="C3338" t="str">
            <v>UN</v>
          </cell>
          <cell r="D3338">
            <v>110.87</v>
          </cell>
          <cell r="E3338">
            <v>17.579999999999998</v>
          </cell>
          <cell r="F3338">
            <v>128.44999999999999</v>
          </cell>
        </row>
        <row r="3339">
          <cell r="A3339" t="str">
            <v>46.33.197</v>
          </cell>
          <cell r="B3339" t="str">
            <v>Prolongamento para caixa sifonada em prolipropileno de alta resistência PP, preto, DN= 125mm</v>
          </cell>
          <cell r="C3339" t="str">
            <v>UN</v>
          </cell>
          <cell r="D3339">
            <v>76.22</v>
          </cell>
          <cell r="E3339">
            <v>20.100000000000001</v>
          </cell>
          <cell r="F3339">
            <v>96.32</v>
          </cell>
        </row>
        <row r="3340">
          <cell r="A3340" t="str">
            <v>46.33.201</v>
          </cell>
          <cell r="B3340" t="str">
            <v>Tampa tê de inspeção oval, em polipropileno de alta resistência preto (PxB), DN=110mm</v>
          </cell>
          <cell r="C3340" t="str">
            <v>UN</v>
          </cell>
          <cell r="D3340">
            <v>64.69</v>
          </cell>
          <cell r="E3340">
            <v>11.55</v>
          </cell>
          <cell r="F3340">
            <v>76.239999999999995</v>
          </cell>
        </row>
        <row r="3341">
          <cell r="A3341" t="str">
            <v>46.33.206</v>
          </cell>
          <cell r="B3341" t="str">
            <v>Tampão em polipropileno de alta resistência PP, preto (PxB), DN=63mm</v>
          </cell>
          <cell r="C3341" t="str">
            <v>UN</v>
          </cell>
          <cell r="D3341">
            <v>11.52</v>
          </cell>
          <cell r="E3341">
            <v>11.55</v>
          </cell>
          <cell r="F3341">
            <v>23.07</v>
          </cell>
        </row>
        <row r="3342">
          <cell r="A3342" t="str">
            <v>46.33.207</v>
          </cell>
          <cell r="B3342" t="str">
            <v>Tampão em polipropileno de alta resistência PP, preto (PxB), DN=110mm</v>
          </cell>
          <cell r="C3342" t="str">
            <v>UN</v>
          </cell>
          <cell r="D3342">
            <v>29.57</v>
          </cell>
          <cell r="E3342">
            <v>11.55</v>
          </cell>
          <cell r="F3342">
            <v>41.12</v>
          </cell>
        </row>
        <row r="3343">
          <cell r="A3343" t="str">
            <v>46.33.210</v>
          </cell>
          <cell r="B3343" t="str">
            <v>Porta marco para grelha de 12x12 cm, em prolipropileno de alta resistência PP,  preto</v>
          </cell>
          <cell r="C3343" t="str">
            <v>UN</v>
          </cell>
          <cell r="D3343">
            <v>45.6</v>
          </cell>
          <cell r="E3343">
            <v>17.579999999999998</v>
          </cell>
          <cell r="F3343">
            <v>63.18</v>
          </cell>
        </row>
        <row r="3344">
          <cell r="A3344" t="str">
            <v>46.33.211</v>
          </cell>
          <cell r="B3344" t="str">
            <v>Marco de bronze com grelha em aço inoxidável de 12x12cm</v>
          </cell>
          <cell r="C3344" t="str">
            <v>CJ</v>
          </cell>
          <cell r="D3344">
            <v>76.53</v>
          </cell>
          <cell r="E3344">
            <v>5.0199999999999996</v>
          </cell>
          <cell r="F3344">
            <v>81.55</v>
          </cell>
        </row>
        <row r="3345">
          <cell r="A3345" t="str">
            <v>47</v>
          </cell>
          <cell r="B3345" t="str">
            <v>VALVULAS E APARELHOS DE MEDICAO E CONTROLE PARA LIQUIDOS E GASES</v>
          </cell>
        </row>
        <row r="3346">
          <cell r="A3346" t="str">
            <v>47.01</v>
          </cell>
          <cell r="B3346" t="str">
            <v>Registro e / ou valvula em latao fundido sem acabamento</v>
          </cell>
        </row>
        <row r="3347">
          <cell r="A3347" t="str">
            <v>47.01.010</v>
          </cell>
          <cell r="B3347" t="str">
            <v>Registro de gaveta em latão fundido sem acabamento, DN= 1/2´</v>
          </cell>
          <cell r="C3347" t="str">
            <v>UN</v>
          </cell>
          <cell r="D3347">
            <v>42.98</v>
          </cell>
          <cell r="E3347">
            <v>22.61</v>
          </cell>
          <cell r="F3347">
            <v>65.59</v>
          </cell>
        </row>
        <row r="3348">
          <cell r="A3348" t="str">
            <v>47.01.020</v>
          </cell>
          <cell r="B3348" t="str">
            <v>Registro de gaveta em latão fundido sem acabamento, DN= 3/4´</v>
          </cell>
          <cell r="C3348" t="str">
            <v>UN</v>
          </cell>
          <cell r="D3348">
            <v>60.23</v>
          </cell>
          <cell r="E3348">
            <v>30.14</v>
          </cell>
          <cell r="F3348">
            <v>90.37</v>
          </cell>
        </row>
        <row r="3349">
          <cell r="A3349" t="str">
            <v>47.01.030</v>
          </cell>
          <cell r="B3349" t="str">
            <v>Registro de gaveta em latão fundido sem acabamento, DN= 1´</v>
          </cell>
          <cell r="C3349" t="str">
            <v>UN</v>
          </cell>
          <cell r="D3349">
            <v>70.34</v>
          </cell>
          <cell r="E3349">
            <v>37.68</v>
          </cell>
          <cell r="F3349">
            <v>108.02</v>
          </cell>
        </row>
        <row r="3350">
          <cell r="A3350" t="str">
            <v>47.01.040</v>
          </cell>
          <cell r="B3350" t="str">
            <v>Registro de gaveta em latão fundido sem acabamento, DN= 1 1/4´</v>
          </cell>
          <cell r="C3350" t="str">
            <v>UN</v>
          </cell>
          <cell r="D3350">
            <v>91.42</v>
          </cell>
          <cell r="E3350">
            <v>45.22</v>
          </cell>
          <cell r="F3350">
            <v>136.63999999999999</v>
          </cell>
        </row>
        <row r="3351">
          <cell r="A3351" t="str">
            <v>47.01.050</v>
          </cell>
          <cell r="B3351" t="str">
            <v>Registro de gaveta em latão fundido sem acabamento, DN= 1 1/2´</v>
          </cell>
          <cell r="C3351" t="str">
            <v>UN</v>
          </cell>
          <cell r="D3351">
            <v>116.93</v>
          </cell>
          <cell r="E3351">
            <v>50.24</v>
          </cell>
          <cell r="F3351">
            <v>167.17</v>
          </cell>
        </row>
        <row r="3352">
          <cell r="A3352" t="str">
            <v>47.01.060</v>
          </cell>
          <cell r="B3352" t="str">
            <v>Registro de gaveta em latão fundido sem acabamento, DN= 2´</v>
          </cell>
          <cell r="C3352" t="str">
            <v>UN</v>
          </cell>
          <cell r="D3352">
            <v>171.77</v>
          </cell>
          <cell r="E3352">
            <v>62.8</v>
          </cell>
          <cell r="F3352">
            <v>234.57</v>
          </cell>
        </row>
        <row r="3353">
          <cell r="A3353" t="str">
            <v>47.01.070</v>
          </cell>
          <cell r="B3353" t="str">
            <v>Registro de gaveta em latão fundido sem acabamento, DN= 2 1/2´</v>
          </cell>
          <cell r="C3353" t="str">
            <v>UN</v>
          </cell>
          <cell r="D3353">
            <v>390.97</v>
          </cell>
          <cell r="E3353">
            <v>75.36</v>
          </cell>
          <cell r="F3353">
            <v>466.33</v>
          </cell>
        </row>
        <row r="3354">
          <cell r="A3354" t="str">
            <v>47.01.080</v>
          </cell>
          <cell r="B3354" t="str">
            <v>Registro de gaveta em latão fundido sem acabamento, DN= 3´</v>
          </cell>
          <cell r="C3354" t="str">
            <v>UN</v>
          </cell>
          <cell r="D3354">
            <v>638.05999999999995</v>
          </cell>
          <cell r="E3354">
            <v>100.48</v>
          </cell>
          <cell r="F3354">
            <v>738.54</v>
          </cell>
        </row>
        <row r="3355">
          <cell r="A3355" t="str">
            <v>47.01.090</v>
          </cell>
          <cell r="B3355" t="str">
            <v>Registro de gaveta em latão fundido sem acabamento, DN= 4´</v>
          </cell>
          <cell r="C3355" t="str">
            <v>UN</v>
          </cell>
          <cell r="D3355">
            <v>1104.18</v>
          </cell>
          <cell r="E3355">
            <v>150.72</v>
          </cell>
          <cell r="F3355">
            <v>1254.9000000000001</v>
          </cell>
        </row>
        <row r="3356">
          <cell r="A3356" t="str">
            <v>47.01.130</v>
          </cell>
          <cell r="B3356" t="str">
            <v>Registro de pressão em latão fundido sem acabamento, DN= 3/4´</v>
          </cell>
          <cell r="C3356" t="str">
            <v>UN</v>
          </cell>
          <cell r="D3356">
            <v>74.72</v>
          </cell>
          <cell r="E3356">
            <v>30.14</v>
          </cell>
          <cell r="F3356">
            <v>104.86</v>
          </cell>
        </row>
        <row r="3357">
          <cell r="A3357" t="str">
            <v>47.01.170</v>
          </cell>
          <cell r="B3357" t="str">
            <v>Válvula de esfera monobloco em latão, passagem plena, acionamento com alavanca, DN= 1/2´</v>
          </cell>
          <cell r="C3357" t="str">
            <v>UN</v>
          </cell>
          <cell r="D3357">
            <v>32.549999999999997</v>
          </cell>
          <cell r="E3357">
            <v>22.61</v>
          </cell>
          <cell r="F3357">
            <v>55.16</v>
          </cell>
        </row>
        <row r="3358">
          <cell r="A3358" t="str">
            <v>47.01.180</v>
          </cell>
          <cell r="B3358" t="str">
            <v>Válvula de esfera monobloco em latão, passagem plena, acionamento com alavanca, DN= 3/4´</v>
          </cell>
          <cell r="C3358" t="str">
            <v>UN</v>
          </cell>
          <cell r="D3358">
            <v>73.099999999999994</v>
          </cell>
          <cell r="E3358">
            <v>22.61</v>
          </cell>
          <cell r="F3358">
            <v>95.71</v>
          </cell>
        </row>
        <row r="3359">
          <cell r="A3359" t="str">
            <v>47.01.190</v>
          </cell>
          <cell r="B3359" t="str">
            <v>Válvula de esfera monobloco em latão, passagem plena, acionamento com alavanca, DN= 1´</v>
          </cell>
          <cell r="C3359" t="str">
            <v>UN</v>
          </cell>
          <cell r="D3359">
            <v>70.95</v>
          </cell>
          <cell r="E3359">
            <v>22.61</v>
          </cell>
          <cell r="F3359">
            <v>93.56</v>
          </cell>
        </row>
        <row r="3360">
          <cell r="A3360" t="str">
            <v>47.01.191</v>
          </cell>
          <cell r="B3360" t="str">
            <v>Válvula de esfera monobloco em latão, passagem plena, acionamento com alavanca, DN= 1.1/4´</v>
          </cell>
          <cell r="C3360" t="str">
            <v>UN</v>
          </cell>
          <cell r="D3360">
            <v>99.28</v>
          </cell>
          <cell r="E3360">
            <v>25.12</v>
          </cell>
          <cell r="F3360">
            <v>124.4</v>
          </cell>
        </row>
        <row r="3361">
          <cell r="A3361" t="str">
            <v>47.01.210</v>
          </cell>
          <cell r="B3361" t="str">
            <v>Válvula de esfera monobloco em latão, passagem plena, acionamento com alavanca, DN= 2´</v>
          </cell>
          <cell r="C3361" t="str">
            <v>UN</v>
          </cell>
          <cell r="D3361">
            <v>250.92</v>
          </cell>
          <cell r="E3361">
            <v>22.61</v>
          </cell>
          <cell r="F3361">
            <v>273.52999999999997</v>
          </cell>
        </row>
        <row r="3362">
          <cell r="A3362" t="str">
            <v>47.01.220</v>
          </cell>
          <cell r="B3362" t="str">
            <v>Válvula de esfera monobloco em latão, passagem plena, acionamento com alavanca, DN= 4´</v>
          </cell>
          <cell r="C3362" t="str">
            <v>UN</v>
          </cell>
          <cell r="D3362">
            <v>1283.48</v>
          </cell>
          <cell r="E3362">
            <v>50.24</v>
          </cell>
          <cell r="F3362">
            <v>1333.72</v>
          </cell>
        </row>
        <row r="3363">
          <cell r="A3363" t="str">
            <v>47.02</v>
          </cell>
          <cell r="B3363" t="str">
            <v>Registro e / ou valvula em latao fundido com acabamento cromado</v>
          </cell>
        </row>
        <row r="3364">
          <cell r="A3364" t="str">
            <v>47.02.010</v>
          </cell>
          <cell r="B3364" t="str">
            <v>Registro de gaveta em latão fundido cromado com canopla, DN= 1/2´ - linha especial</v>
          </cell>
          <cell r="C3364" t="str">
            <v>UN</v>
          </cell>
          <cell r="D3364">
            <v>64.06</v>
          </cell>
          <cell r="E3364">
            <v>22.61</v>
          </cell>
          <cell r="F3364">
            <v>86.67</v>
          </cell>
        </row>
        <row r="3365">
          <cell r="A3365" t="str">
            <v>47.02.020</v>
          </cell>
          <cell r="B3365" t="str">
            <v>Registro de gaveta em latão fundido cromado com canopla, DN= 3/4´ - linha especial</v>
          </cell>
          <cell r="C3365" t="str">
            <v>UN</v>
          </cell>
          <cell r="D3365">
            <v>68.599999999999994</v>
          </cell>
          <cell r="E3365">
            <v>22.61</v>
          </cell>
          <cell r="F3365">
            <v>91.21</v>
          </cell>
        </row>
        <row r="3366">
          <cell r="A3366" t="str">
            <v>47.02.030</v>
          </cell>
          <cell r="B3366" t="str">
            <v>Registro de gaveta em latão fundido cromado com canopla, DN= 1´ - linha especial</v>
          </cell>
          <cell r="C3366" t="str">
            <v>UN</v>
          </cell>
          <cell r="D3366">
            <v>95.67</v>
          </cell>
          <cell r="E3366">
            <v>22.61</v>
          </cell>
          <cell r="F3366">
            <v>118.28</v>
          </cell>
        </row>
        <row r="3367">
          <cell r="A3367" t="str">
            <v>47.02.040</v>
          </cell>
          <cell r="B3367" t="str">
            <v>Registro de gaveta em latão fundido cromado com canopla, DN= 1 1/4´ - linha especial</v>
          </cell>
          <cell r="C3367" t="str">
            <v>UN</v>
          </cell>
          <cell r="D3367">
            <v>137.63</v>
          </cell>
          <cell r="E3367">
            <v>22.61</v>
          </cell>
          <cell r="F3367">
            <v>160.24</v>
          </cell>
        </row>
        <row r="3368">
          <cell r="A3368" t="str">
            <v>47.02.050</v>
          </cell>
          <cell r="B3368" t="str">
            <v>Registro de gaveta em latão fundido cromado com canopla, DN= 1 1/2´ - linha especial</v>
          </cell>
          <cell r="C3368" t="str">
            <v>UN</v>
          </cell>
          <cell r="D3368">
            <v>173.22</v>
          </cell>
          <cell r="E3368">
            <v>22.61</v>
          </cell>
          <cell r="F3368">
            <v>195.83</v>
          </cell>
        </row>
        <row r="3369">
          <cell r="A3369" t="str">
            <v>47.02.100</v>
          </cell>
          <cell r="B3369" t="str">
            <v>Registro de pressão em latão fundido cromado com canopla, DN= 1/2´ - linha especial</v>
          </cell>
          <cell r="C3369" t="str">
            <v>UN</v>
          </cell>
          <cell r="D3369">
            <v>79.290000000000006</v>
          </cell>
          <cell r="E3369">
            <v>22.61</v>
          </cell>
          <cell r="F3369">
            <v>101.9</v>
          </cell>
        </row>
        <row r="3370">
          <cell r="A3370" t="str">
            <v>47.02.110</v>
          </cell>
          <cell r="B3370" t="str">
            <v>Registro de pressão em latão fundido cromado com canopla, DN= 3/4´ - linha especial</v>
          </cell>
          <cell r="C3370" t="str">
            <v>UN</v>
          </cell>
          <cell r="D3370">
            <v>53.14</v>
          </cell>
          <cell r="E3370">
            <v>22.61</v>
          </cell>
          <cell r="F3370">
            <v>75.75</v>
          </cell>
        </row>
        <row r="3371">
          <cell r="A3371" t="str">
            <v>47.02.200</v>
          </cell>
          <cell r="B3371" t="str">
            <v>Registro regulador de vazão para chuveiro e ducha em latão cromado com canopla, DN= 1/2´</v>
          </cell>
          <cell r="C3371" t="str">
            <v>UN</v>
          </cell>
          <cell r="D3371">
            <v>85.85</v>
          </cell>
          <cell r="E3371">
            <v>22.61</v>
          </cell>
          <cell r="F3371">
            <v>108.46</v>
          </cell>
        </row>
        <row r="3372">
          <cell r="A3372" t="str">
            <v>47.02.210</v>
          </cell>
          <cell r="B3372" t="str">
            <v>Registro regulador de vazão para torneira, misturador e bidê, em latão cromado com canopla, DN= 1/2´</v>
          </cell>
          <cell r="C3372" t="str">
            <v>UN</v>
          </cell>
          <cell r="D3372">
            <v>96.34</v>
          </cell>
          <cell r="E3372">
            <v>22.61</v>
          </cell>
          <cell r="F3372">
            <v>118.95</v>
          </cell>
        </row>
        <row r="3373">
          <cell r="A3373" t="str">
            <v>47.04</v>
          </cell>
          <cell r="B3373" t="str">
            <v>Valvula de descarga ou para acionamento de metais sanitarios</v>
          </cell>
        </row>
        <row r="3374">
          <cell r="A3374" t="str">
            <v>47.04.020</v>
          </cell>
          <cell r="B3374" t="str">
            <v>Válvula de descarga com registro próprio, duplo acionamento limitador de fluxo, DN= 1 1/4´</v>
          </cell>
          <cell r="C3374" t="str">
            <v>UN</v>
          </cell>
          <cell r="D3374">
            <v>350.87</v>
          </cell>
          <cell r="E3374">
            <v>75.36</v>
          </cell>
          <cell r="F3374">
            <v>426.23</v>
          </cell>
        </row>
        <row r="3375">
          <cell r="A3375" t="str">
            <v>47.04.030</v>
          </cell>
          <cell r="B3375" t="str">
            <v>Válvula de descarga com registro próprio, DN= 1 1/4´</v>
          </cell>
          <cell r="C3375" t="str">
            <v>UN</v>
          </cell>
          <cell r="D3375">
            <v>236.29</v>
          </cell>
          <cell r="E3375">
            <v>75.36</v>
          </cell>
          <cell r="F3375">
            <v>311.64999999999998</v>
          </cell>
        </row>
        <row r="3376">
          <cell r="A3376" t="str">
            <v>47.04.040</v>
          </cell>
          <cell r="B3376" t="str">
            <v>Válvula de descarga com registro próprio, DN= 1 1/2´</v>
          </cell>
          <cell r="C3376" t="str">
            <v>UN</v>
          </cell>
          <cell r="D3376">
            <v>283.60000000000002</v>
          </cell>
          <cell r="E3376">
            <v>75.36</v>
          </cell>
          <cell r="F3376">
            <v>358.96</v>
          </cell>
        </row>
        <row r="3377">
          <cell r="A3377" t="str">
            <v>47.04.050</v>
          </cell>
          <cell r="B3377" t="str">
            <v>Válvula de descarga antivandalismo, DN= 1 1/2´</v>
          </cell>
          <cell r="C3377" t="str">
            <v>UN</v>
          </cell>
          <cell r="D3377">
            <v>437.72</v>
          </cell>
          <cell r="E3377">
            <v>75.36</v>
          </cell>
          <cell r="F3377">
            <v>513.08000000000004</v>
          </cell>
        </row>
        <row r="3378">
          <cell r="A3378" t="str">
            <v>47.04.080</v>
          </cell>
          <cell r="B3378" t="str">
            <v>Válvula de descarga externa, tipo alavanca com registro próprio, DN= 1 1/4´ e DN= 1 1/2´</v>
          </cell>
          <cell r="C3378" t="str">
            <v>UN</v>
          </cell>
          <cell r="D3378">
            <v>1675.29</v>
          </cell>
          <cell r="E3378">
            <v>75.36</v>
          </cell>
          <cell r="F3378">
            <v>1750.65</v>
          </cell>
        </row>
        <row r="3379">
          <cell r="A3379" t="str">
            <v>47.04.090</v>
          </cell>
          <cell r="B3379" t="str">
            <v>Válvula de mictório antivandalismo, DN= 3/4´</v>
          </cell>
          <cell r="C3379" t="str">
            <v>UN</v>
          </cell>
          <cell r="D3379">
            <v>557.15</v>
          </cell>
          <cell r="E3379">
            <v>30.14</v>
          </cell>
          <cell r="F3379">
            <v>587.29</v>
          </cell>
        </row>
        <row r="3380">
          <cell r="A3380" t="str">
            <v>47.04.100</v>
          </cell>
          <cell r="B3380" t="str">
            <v>Válvula de mictório padrão, vazão automática, DN= 3/4´</v>
          </cell>
          <cell r="C3380" t="str">
            <v>UN</v>
          </cell>
          <cell r="D3380">
            <v>450.76</v>
          </cell>
          <cell r="E3380">
            <v>30.14</v>
          </cell>
          <cell r="F3380">
            <v>480.9</v>
          </cell>
        </row>
        <row r="3381">
          <cell r="A3381" t="str">
            <v>47.04.110</v>
          </cell>
          <cell r="B3381" t="str">
            <v>Válvula de acionamento hidromecânico para piso</v>
          </cell>
          <cell r="C3381" t="str">
            <v>UN</v>
          </cell>
          <cell r="D3381">
            <v>1038.76</v>
          </cell>
          <cell r="E3381">
            <v>75.36</v>
          </cell>
          <cell r="F3381">
            <v>1114.1199999999999</v>
          </cell>
        </row>
        <row r="3382">
          <cell r="A3382" t="str">
            <v>47.04.120</v>
          </cell>
          <cell r="B3382" t="str">
            <v>Válvula de acionamento hidromecânico para ducha, em latão cromado, DN= 3/4´</v>
          </cell>
          <cell r="C3382" t="str">
            <v>UN</v>
          </cell>
          <cell r="D3382">
            <v>638.4</v>
          </cell>
          <cell r="E3382">
            <v>22.61</v>
          </cell>
          <cell r="F3382">
            <v>661.01</v>
          </cell>
        </row>
        <row r="3383">
          <cell r="A3383" t="str">
            <v>47.04.180</v>
          </cell>
          <cell r="B3383" t="str">
            <v>Válvula de descarga com registro próprio, duplo acionamento limitador de fluxo, DN = 1 1/2´</v>
          </cell>
          <cell r="C3383" t="str">
            <v>UN</v>
          </cell>
          <cell r="D3383">
            <v>387.78</v>
          </cell>
          <cell r="E3383">
            <v>75.36</v>
          </cell>
          <cell r="F3383">
            <v>463.14</v>
          </cell>
        </row>
        <row r="3384">
          <cell r="A3384" t="str">
            <v>47.05</v>
          </cell>
          <cell r="B3384" t="str">
            <v>Registro e / ou valvula em bronze</v>
          </cell>
        </row>
        <row r="3385">
          <cell r="A3385" t="str">
            <v>47.05.010</v>
          </cell>
          <cell r="B3385" t="str">
            <v>Válvula de retenção horizontal em bronze, DN= 3/4´</v>
          </cell>
          <cell r="C3385" t="str">
            <v>UN</v>
          </cell>
          <cell r="D3385">
            <v>110.89</v>
          </cell>
          <cell r="E3385">
            <v>22.61</v>
          </cell>
          <cell r="F3385">
            <v>133.5</v>
          </cell>
        </row>
        <row r="3386">
          <cell r="A3386" t="str">
            <v>47.05.020</v>
          </cell>
          <cell r="B3386" t="str">
            <v>Válvula de retenção horizontal em bronze, DN= 1´</v>
          </cell>
          <cell r="C3386" t="str">
            <v>UN</v>
          </cell>
          <cell r="D3386">
            <v>142.21</v>
          </cell>
          <cell r="E3386">
            <v>22.61</v>
          </cell>
          <cell r="F3386">
            <v>164.82</v>
          </cell>
        </row>
        <row r="3387">
          <cell r="A3387" t="str">
            <v>47.05.030</v>
          </cell>
          <cell r="B3387" t="str">
            <v>Válvula de retenção horizontal em bronze, DN= 1 1/4´</v>
          </cell>
          <cell r="C3387" t="str">
            <v>UN</v>
          </cell>
          <cell r="D3387">
            <v>207.31</v>
          </cell>
          <cell r="E3387">
            <v>22.61</v>
          </cell>
          <cell r="F3387">
            <v>229.92</v>
          </cell>
        </row>
        <row r="3388">
          <cell r="A3388" t="str">
            <v>47.05.040</v>
          </cell>
          <cell r="B3388" t="str">
            <v>Válvula de retenção horizontal em bronze, DN= 1 1/2´</v>
          </cell>
          <cell r="C3388" t="str">
            <v>UN</v>
          </cell>
          <cell r="D3388">
            <v>232</v>
          </cell>
          <cell r="E3388">
            <v>22.61</v>
          </cell>
          <cell r="F3388">
            <v>254.61</v>
          </cell>
        </row>
        <row r="3389">
          <cell r="A3389" t="str">
            <v>47.05.050</v>
          </cell>
          <cell r="B3389" t="str">
            <v>Válvula de retenção horizontal em bronze, DN= 2´</v>
          </cell>
          <cell r="C3389" t="str">
            <v>UN</v>
          </cell>
          <cell r="D3389">
            <v>339.73</v>
          </cell>
          <cell r="E3389">
            <v>22.61</v>
          </cell>
          <cell r="F3389">
            <v>362.34</v>
          </cell>
        </row>
        <row r="3390">
          <cell r="A3390" t="str">
            <v>47.05.060</v>
          </cell>
          <cell r="B3390" t="str">
            <v>Válvula de retenção horizontal em bronze, DN= 2 1/2´</v>
          </cell>
          <cell r="C3390" t="str">
            <v>UN</v>
          </cell>
          <cell r="D3390">
            <v>601.80999999999995</v>
          </cell>
          <cell r="E3390">
            <v>22.61</v>
          </cell>
          <cell r="F3390">
            <v>624.41999999999996</v>
          </cell>
        </row>
        <row r="3391">
          <cell r="A3391" t="str">
            <v>47.05.070</v>
          </cell>
          <cell r="B3391" t="str">
            <v>Válvula de retenção horizontal em bronze, DN= 3´</v>
          </cell>
          <cell r="C3391" t="str">
            <v>UN</v>
          </cell>
          <cell r="D3391">
            <v>720.01</v>
          </cell>
          <cell r="E3391">
            <v>22.61</v>
          </cell>
          <cell r="F3391">
            <v>742.62</v>
          </cell>
        </row>
        <row r="3392">
          <cell r="A3392" t="str">
            <v>47.05.100</v>
          </cell>
          <cell r="B3392" t="str">
            <v>Válvula de retenção vertical em bronze, DN= 1´</v>
          </cell>
          <cell r="C3392" t="str">
            <v>UN</v>
          </cell>
          <cell r="D3392">
            <v>102.03</v>
          </cell>
          <cell r="E3392">
            <v>22.61</v>
          </cell>
          <cell r="F3392">
            <v>124.64</v>
          </cell>
        </row>
        <row r="3393">
          <cell r="A3393" t="str">
            <v>47.05.110</v>
          </cell>
          <cell r="B3393" t="str">
            <v>Válvula de retenção vertical em bronze, DN= 1 1/4´</v>
          </cell>
          <cell r="C3393" t="str">
            <v>UN</v>
          </cell>
          <cell r="D3393">
            <v>140.68</v>
          </cell>
          <cell r="E3393">
            <v>22.61</v>
          </cell>
          <cell r="F3393">
            <v>163.29</v>
          </cell>
        </row>
        <row r="3394">
          <cell r="A3394" t="str">
            <v>47.05.120</v>
          </cell>
          <cell r="B3394" t="str">
            <v>Válvula de retenção vertical em bronze, DN= 1 1/2´</v>
          </cell>
          <cell r="C3394" t="str">
            <v>UN</v>
          </cell>
          <cell r="D3394">
            <v>173.23</v>
          </cell>
          <cell r="E3394">
            <v>22.61</v>
          </cell>
          <cell r="F3394">
            <v>195.84</v>
          </cell>
        </row>
        <row r="3395">
          <cell r="A3395" t="str">
            <v>47.05.130</v>
          </cell>
          <cell r="B3395" t="str">
            <v>Válvula de retenção vertical em bronze, DN= 2´</v>
          </cell>
          <cell r="C3395" t="str">
            <v>UN</v>
          </cell>
          <cell r="D3395">
            <v>247.22</v>
          </cell>
          <cell r="E3395">
            <v>22.61</v>
          </cell>
          <cell r="F3395">
            <v>269.83</v>
          </cell>
        </row>
        <row r="3396">
          <cell r="A3396" t="str">
            <v>47.05.140</v>
          </cell>
          <cell r="B3396" t="str">
            <v>Válvula de retenção vertical em bronze, DN= 2 1/2´</v>
          </cell>
          <cell r="C3396" t="str">
            <v>UN</v>
          </cell>
          <cell r="D3396">
            <v>402.83</v>
          </cell>
          <cell r="E3396">
            <v>22.61</v>
          </cell>
          <cell r="F3396">
            <v>425.44</v>
          </cell>
        </row>
        <row r="3397">
          <cell r="A3397" t="str">
            <v>47.05.150</v>
          </cell>
          <cell r="B3397" t="str">
            <v>Válvula de retenção vertical em bronze, DN= 3´</v>
          </cell>
          <cell r="C3397" t="str">
            <v>UN</v>
          </cell>
          <cell r="D3397">
            <v>589.99</v>
          </cell>
          <cell r="E3397">
            <v>22.61</v>
          </cell>
          <cell r="F3397">
            <v>612.6</v>
          </cell>
        </row>
        <row r="3398">
          <cell r="A3398" t="str">
            <v>47.05.160</v>
          </cell>
          <cell r="B3398" t="str">
            <v>Válvula de retenção vertical em bronze, DN= 4´</v>
          </cell>
          <cell r="C3398" t="str">
            <v>UN</v>
          </cell>
          <cell r="D3398">
            <v>1000.09</v>
          </cell>
          <cell r="E3398">
            <v>30.14</v>
          </cell>
          <cell r="F3398">
            <v>1030.23</v>
          </cell>
        </row>
        <row r="3399">
          <cell r="A3399" t="str">
            <v>47.05.170</v>
          </cell>
          <cell r="B3399" t="str">
            <v>Válvula de retenção de pé com crivo em bronze, DN= 1´</v>
          </cell>
          <cell r="C3399" t="str">
            <v>UN</v>
          </cell>
          <cell r="D3399">
            <v>97.41</v>
          </cell>
          <cell r="E3399">
            <v>22.61</v>
          </cell>
          <cell r="F3399">
            <v>120.02</v>
          </cell>
        </row>
        <row r="3400">
          <cell r="A3400" t="str">
            <v>47.05.180</v>
          </cell>
          <cell r="B3400" t="str">
            <v>Válvula de retenção de pé com crivo em bronze, DN= 1 1/4´</v>
          </cell>
          <cell r="C3400" t="str">
            <v>UN</v>
          </cell>
          <cell r="D3400">
            <v>126.01</v>
          </cell>
          <cell r="E3400">
            <v>22.61</v>
          </cell>
          <cell r="F3400">
            <v>148.62</v>
          </cell>
        </row>
        <row r="3401">
          <cell r="A3401" t="str">
            <v>47.05.190</v>
          </cell>
          <cell r="B3401" t="str">
            <v>Válvula de retenção de pé com crivo em bronze, DN= 1 1/2´</v>
          </cell>
          <cell r="C3401" t="str">
            <v>UN</v>
          </cell>
          <cell r="D3401">
            <v>158.13999999999999</v>
          </cell>
          <cell r="E3401">
            <v>22.61</v>
          </cell>
          <cell r="F3401">
            <v>180.75</v>
          </cell>
        </row>
        <row r="3402">
          <cell r="A3402" t="str">
            <v>47.05.200</v>
          </cell>
          <cell r="B3402" t="str">
            <v>Válvula de retenção de pé com crivo em bronze, DN= 2´</v>
          </cell>
          <cell r="C3402" t="str">
            <v>UN</v>
          </cell>
          <cell r="D3402">
            <v>218.21</v>
          </cell>
          <cell r="E3402">
            <v>22.61</v>
          </cell>
          <cell r="F3402">
            <v>240.82</v>
          </cell>
        </row>
        <row r="3403">
          <cell r="A3403" t="str">
            <v>47.05.210</v>
          </cell>
          <cell r="B3403" t="str">
            <v>Válvula de retenção de pé com crivo em bronze, DN= 2 1/2´</v>
          </cell>
          <cell r="C3403" t="str">
            <v>UN</v>
          </cell>
          <cell r="D3403">
            <v>357.55</v>
          </cell>
          <cell r="E3403">
            <v>22.61</v>
          </cell>
          <cell r="F3403">
            <v>380.16</v>
          </cell>
        </row>
        <row r="3404">
          <cell r="A3404" t="str">
            <v>47.05.220</v>
          </cell>
          <cell r="B3404" t="str">
            <v>Válvula de gaveta em bronze, com haste não ascendente, classe 125 libras para vapor e classe 200 libras para água, óleo e gás, DN= 6´</v>
          </cell>
          <cell r="C3404" t="str">
            <v>UN</v>
          </cell>
          <cell r="D3404">
            <v>8265.67</v>
          </cell>
          <cell r="E3404">
            <v>37.68</v>
          </cell>
          <cell r="F3404">
            <v>8303.35</v>
          </cell>
        </row>
        <row r="3405">
          <cell r="A3405" t="str">
            <v>47.05.230</v>
          </cell>
          <cell r="B3405" t="str">
            <v>Válvula de gaveta em bronze, com haste não ascendente, classe 125 libras para vapor e classe 200 libras para água, óleo e gás, DN= 2´</v>
          </cell>
          <cell r="C3405" t="str">
            <v>UN</v>
          </cell>
          <cell r="D3405">
            <v>196.01</v>
          </cell>
          <cell r="E3405">
            <v>22.61</v>
          </cell>
          <cell r="F3405">
            <v>218.62</v>
          </cell>
        </row>
        <row r="3406">
          <cell r="A3406" t="str">
            <v>47.05.240</v>
          </cell>
          <cell r="B3406" t="str">
            <v>Válvula globo em bronze, classe 125 libras para vapor e classe 200 libras para água, óleo e gás, DN= 2´</v>
          </cell>
          <cell r="C3406" t="str">
            <v>UN</v>
          </cell>
          <cell r="D3406">
            <v>589.70000000000005</v>
          </cell>
          <cell r="E3406">
            <v>22.61</v>
          </cell>
          <cell r="F3406">
            <v>612.30999999999995</v>
          </cell>
        </row>
        <row r="3407">
          <cell r="A3407" t="str">
            <v>47.05.260</v>
          </cell>
          <cell r="B3407" t="str">
            <v>Válvula de retenção de pé com crivo em bronze, DN= 3´</v>
          </cell>
          <cell r="C3407" t="str">
            <v>UN</v>
          </cell>
          <cell r="D3407">
            <v>523.17999999999995</v>
          </cell>
          <cell r="E3407">
            <v>22.61</v>
          </cell>
          <cell r="F3407">
            <v>545.79</v>
          </cell>
        </row>
        <row r="3408">
          <cell r="A3408" t="str">
            <v>47.05.270</v>
          </cell>
          <cell r="B3408" t="str">
            <v>Válvula de retenção de pé com crivo em bronze, DN= 4´</v>
          </cell>
          <cell r="C3408" t="str">
            <v>UN</v>
          </cell>
          <cell r="D3408">
            <v>998.71</v>
          </cell>
          <cell r="E3408">
            <v>30.14</v>
          </cell>
          <cell r="F3408">
            <v>1028.8499999999999</v>
          </cell>
        </row>
        <row r="3409">
          <cell r="A3409" t="str">
            <v>47.05.280</v>
          </cell>
          <cell r="B3409" t="str">
            <v>Válvula globo angular de 45° em bronze, DN= 2 1/2´</v>
          </cell>
          <cell r="C3409" t="str">
            <v>UN</v>
          </cell>
          <cell r="D3409">
            <v>427.67</v>
          </cell>
          <cell r="E3409">
            <v>22.61</v>
          </cell>
          <cell r="F3409">
            <v>450.28</v>
          </cell>
        </row>
        <row r="3410">
          <cell r="A3410" t="str">
            <v>47.05.290</v>
          </cell>
          <cell r="B3410" t="str">
            <v>Válvula de gaveta em bronze, haste ascendente, classe 150 libras para vapor saturado e 300 libras para água, óleo e gás, DN= 1/2´</v>
          </cell>
          <cell r="C3410" t="str">
            <v>UN</v>
          </cell>
          <cell r="D3410">
            <v>161.01</v>
          </cell>
          <cell r="E3410">
            <v>12.56</v>
          </cell>
          <cell r="F3410">
            <v>173.57</v>
          </cell>
        </row>
        <row r="3411">
          <cell r="A3411" t="str">
            <v>47.05.296</v>
          </cell>
          <cell r="B3411" t="str">
            <v>Válvula de gaveta em bronze, haste ascendente, classe 150 libras para vapor saturado e 300 libras para água, óleo e gás, DN= 4´</v>
          </cell>
          <cell r="C3411" t="str">
            <v>UN</v>
          </cell>
          <cell r="D3411">
            <v>6163.45</v>
          </cell>
          <cell r="E3411">
            <v>30.14</v>
          </cell>
          <cell r="F3411">
            <v>6193.59</v>
          </cell>
        </row>
        <row r="3412">
          <cell r="A3412" t="str">
            <v>47.05.300</v>
          </cell>
          <cell r="B3412" t="str">
            <v>Válvula de gaveta em bronze, haste não ascendente, classe 150 libras para vapor saturado e 300 libras para água, óleo e gás, DN= 4´</v>
          </cell>
          <cell r="C3412" t="str">
            <v>UN</v>
          </cell>
          <cell r="D3412">
            <v>1757.99</v>
          </cell>
          <cell r="E3412">
            <v>30.14</v>
          </cell>
          <cell r="F3412">
            <v>1788.13</v>
          </cell>
        </row>
        <row r="3413">
          <cell r="A3413" t="str">
            <v>47.05.310</v>
          </cell>
          <cell r="B3413" t="str">
            <v>Válvula de gaveta em bronze, haste não ascendente, classe 150 libras para vapor saturado e 300 libras para água, óleo e gás, DN= 2´</v>
          </cell>
          <cell r="C3413" t="str">
            <v>UN</v>
          </cell>
          <cell r="D3413">
            <v>434.21</v>
          </cell>
          <cell r="E3413">
            <v>22.61</v>
          </cell>
          <cell r="F3413">
            <v>456.82</v>
          </cell>
        </row>
        <row r="3414">
          <cell r="A3414" t="str">
            <v>47.05.340</v>
          </cell>
          <cell r="B3414" t="str">
            <v>Válvula globo em bronze, classe 150 libras para vapor saturado e 300 libras para água, óleo e gás, DN= 3/4´</v>
          </cell>
          <cell r="C3414" t="str">
            <v>UN</v>
          </cell>
          <cell r="D3414">
            <v>210.43</v>
          </cell>
          <cell r="E3414">
            <v>22.61</v>
          </cell>
          <cell r="F3414">
            <v>233.04</v>
          </cell>
        </row>
        <row r="3415">
          <cell r="A3415" t="str">
            <v>47.05.350</v>
          </cell>
          <cell r="B3415" t="str">
            <v>Válvula globo em bronze, classe 150 libras para vapor saturado e 300 libras para água, óleo e gás, DN= 1´</v>
          </cell>
          <cell r="C3415" t="str">
            <v>UN</v>
          </cell>
          <cell r="D3415">
            <v>299.19</v>
          </cell>
          <cell r="E3415">
            <v>22.61</v>
          </cell>
          <cell r="F3415">
            <v>321.8</v>
          </cell>
        </row>
        <row r="3416">
          <cell r="A3416" t="str">
            <v>47.05.360</v>
          </cell>
          <cell r="B3416" t="str">
            <v>Válvula globo em bronze, classe 150 libras para vapor saturado e 300 libras para água, óleo e gás, DN= 1 1/2´</v>
          </cell>
          <cell r="C3416" t="str">
            <v>UN</v>
          </cell>
          <cell r="D3416">
            <v>598.22</v>
          </cell>
          <cell r="E3416">
            <v>22.61</v>
          </cell>
          <cell r="F3416">
            <v>620.83000000000004</v>
          </cell>
        </row>
        <row r="3417">
          <cell r="A3417" t="str">
            <v>47.05.370</v>
          </cell>
          <cell r="B3417" t="str">
            <v>Válvula globo em bronze, classe 150 libras para vapor saturado e 300 libras para água, óleo e gás, DN= 2´</v>
          </cell>
          <cell r="C3417" t="str">
            <v>UN</v>
          </cell>
          <cell r="D3417">
            <v>784.91</v>
          </cell>
          <cell r="E3417">
            <v>22.61</v>
          </cell>
          <cell r="F3417">
            <v>807.52</v>
          </cell>
        </row>
        <row r="3418">
          <cell r="A3418" t="str">
            <v>47.05.390</v>
          </cell>
          <cell r="B3418" t="str">
            <v>Válvula globo em bronze, classe 150 libras para vapor saturado e 300 libras para água, óleo e gás, DN= 2 1/2´</v>
          </cell>
          <cell r="C3418" t="str">
            <v>UN</v>
          </cell>
          <cell r="D3418">
            <v>1297.8900000000001</v>
          </cell>
          <cell r="E3418">
            <v>22.61</v>
          </cell>
          <cell r="F3418">
            <v>1320.5</v>
          </cell>
        </row>
        <row r="3419">
          <cell r="A3419" t="str">
            <v>47.05.392</v>
          </cell>
          <cell r="B3419" t="str">
            <v>Válvula globo em bronze, classe 150 libras para vapor saturado e 300 libras para água, óleo e gás, DN= 3´</v>
          </cell>
          <cell r="C3419" t="str">
            <v>UN</v>
          </cell>
          <cell r="D3419">
            <v>2331.98</v>
          </cell>
          <cell r="E3419">
            <v>30.14</v>
          </cell>
          <cell r="F3419">
            <v>2362.12</v>
          </cell>
        </row>
        <row r="3420">
          <cell r="A3420" t="str">
            <v>47.05.394</v>
          </cell>
          <cell r="B3420" t="str">
            <v>Válvula globo em bronze, classe 150 libras para vapor saturado e 300 libras para água, óleo e gás, DN= 4´</v>
          </cell>
          <cell r="C3420" t="str">
            <v>UN</v>
          </cell>
          <cell r="D3420">
            <v>6876.31</v>
          </cell>
          <cell r="E3420">
            <v>30.14</v>
          </cell>
          <cell r="F3420">
            <v>6906.45</v>
          </cell>
        </row>
        <row r="3421">
          <cell r="A3421" t="str">
            <v>47.05.398</v>
          </cell>
          <cell r="B3421" t="str">
            <v>Válvula de gaveta em bronze, haste não ascendente, classe 125 libras para vapor e classe 200 libras para água, óleo e gás, DN= 3/4´</v>
          </cell>
          <cell r="C3421" t="str">
            <v>UN</v>
          </cell>
          <cell r="D3421">
            <v>76.930000000000007</v>
          </cell>
          <cell r="E3421">
            <v>15.07</v>
          </cell>
          <cell r="F3421">
            <v>92</v>
          </cell>
        </row>
        <row r="3422">
          <cell r="A3422" t="str">
            <v>47.05.400</v>
          </cell>
          <cell r="B3422" t="str">
            <v>Válvula de gaveta em bronze, haste não ascendente, classe 125 libras para vapor e classe 200 libras para água, óleo e gás, DN= 1´</v>
          </cell>
          <cell r="C3422" t="str">
            <v>UN</v>
          </cell>
          <cell r="D3422">
            <v>93.28</v>
          </cell>
          <cell r="E3422">
            <v>22.61</v>
          </cell>
          <cell r="F3422">
            <v>115.89</v>
          </cell>
        </row>
        <row r="3423">
          <cell r="A3423" t="str">
            <v>47.05.406</v>
          </cell>
          <cell r="B3423" t="str">
            <v>Válvula de gaveta em bronze, haste não ascendente, classe 125 libras para vapor e classe 200 libras para água, óleo e gás, DN= 1.1/4´</v>
          </cell>
          <cell r="C3423" t="str">
            <v>UN</v>
          </cell>
          <cell r="D3423">
            <v>116.8</v>
          </cell>
          <cell r="E3423">
            <v>20.100000000000001</v>
          </cell>
          <cell r="F3423">
            <v>136.9</v>
          </cell>
        </row>
        <row r="3424">
          <cell r="A3424" t="str">
            <v>47.05.410</v>
          </cell>
          <cell r="B3424" t="str">
            <v>Válvula de gaveta em bronze, haste não ascendente, classe 125 libras para vapor e classe 200 libras para água, óleo e gás, DN= 1 1/2´</v>
          </cell>
          <cell r="C3424" t="str">
            <v>UN</v>
          </cell>
          <cell r="D3424">
            <v>126.35</v>
          </cell>
          <cell r="E3424">
            <v>22.61</v>
          </cell>
          <cell r="F3424">
            <v>148.96</v>
          </cell>
        </row>
        <row r="3425">
          <cell r="A3425" t="str">
            <v>47.05.420</v>
          </cell>
          <cell r="B3425" t="str">
            <v>Válvula de gaveta em bronze, haste não ascendente, classe 125 libras para vapor e classe 200 libras para água, óleo e gás, DN= 2 1/2´</v>
          </cell>
          <cell r="C3425" t="str">
            <v>UN</v>
          </cell>
          <cell r="D3425">
            <v>484.98</v>
          </cell>
          <cell r="E3425">
            <v>22.61</v>
          </cell>
          <cell r="F3425">
            <v>507.59</v>
          </cell>
        </row>
        <row r="3426">
          <cell r="A3426" t="str">
            <v>47.05.430</v>
          </cell>
          <cell r="B3426" t="str">
            <v>Válvula de gaveta em bronze, haste não ascendente, classe 125 libras para vapor e classe 200 libras para água, óleo e gás, DN= 3´</v>
          </cell>
          <cell r="C3426" t="str">
            <v>UN</v>
          </cell>
          <cell r="D3426">
            <v>699.66</v>
          </cell>
          <cell r="E3426">
            <v>22.61</v>
          </cell>
          <cell r="F3426">
            <v>722.27</v>
          </cell>
        </row>
        <row r="3427">
          <cell r="A3427" t="str">
            <v>47.05.450</v>
          </cell>
          <cell r="B3427" t="str">
            <v>Válvula redutora de pressão de ação direta em bronze, extremidade roscada, para água, ar, óleo e gás, PE= 200 psi e PS= 20 à 90 psi, DN= 1 1/4´</v>
          </cell>
          <cell r="C3427" t="str">
            <v>UN</v>
          </cell>
          <cell r="D3427">
            <v>6182.87</v>
          </cell>
          <cell r="E3427">
            <v>100.48</v>
          </cell>
          <cell r="F3427">
            <v>6283.35</v>
          </cell>
        </row>
        <row r="3428">
          <cell r="A3428" t="str">
            <v>47.05.460</v>
          </cell>
          <cell r="B3428" t="str">
            <v>Válvula redutora de pressão de ação direta em bronze, extremidade roscada, para água, ar, óleo e gás, PE= 200 psi e PS= 20 à 90 psi, DN= 2´</v>
          </cell>
          <cell r="C3428" t="str">
            <v>UN</v>
          </cell>
          <cell r="D3428">
            <v>7435.05</v>
          </cell>
          <cell r="E3428">
            <v>100.48</v>
          </cell>
          <cell r="F3428">
            <v>7535.53</v>
          </cell>
        </row>
        <row r="3429">
          <cell r="A3429" t="str">
            <v>47.05.580</v>
          </cell>
          <cell r="B3429" t="str">
            <v>Válvula de gaveta em bronze com fecho rápido, DN= 1 1/2´</v>
          </cell>
          <cell r="C3429" t="str">
            <v>UN</v>
          </cell>
          <cell r="D3429">
            <v>527.95000000000005</v>
          </cell>
          <cell r="E3429">
            <v>50.24</v>
          </cell>
          <cell r="F3429">
            <v>578.19000000000005</v>
          </cell>
        </row>
        <row r="3430">
          <cell r="A3430" t="str">
            <v>47.06</v>
          </cell>
          <cell r="B3430" t="str">
            <v>Registro e / ou valvula em ferro fundido</v>
          </cell>
        </row>
        <row r="3431">
          <cell r="A3431" t="str">
            <v>47.06.030</v>
          </cell>
          <cell r="B3431" t="str">
            <v>Válvula de gaveta em ferro fundido, haste ascendente com flange, classe 125 libras, DN= 2´</v>
          </cell>
          <cell r="C3431" t="str">
            <v>UN</v>
          </cell>
          <cell r="D3431">
            <v>1460.38</v>
          </cell>
          <cell r="E3431">
            <v>62.8</v>
          </cell>
          <cell r="F3431">
            <v>1523.18</v>
          </cell>
        </row>
        <row r="3432">
          <cell r="A3432" t="str">
            <v>47.06.040</v>
          </cell>
          <cell r="B3432" t="str">
            <v>Válvula de retenção de pé com crivo em ferro fundido, flangeada, DN= 6´</v>
          </cell>
          <cell r="C3432" t="str">
            <v>UN</v>
          </cell>
          <cell r="D3432">
            <v>2392.91</v>
          </cell>
          <cell r="E3432">
            <v>175.84</v>
          </cell>
          <cell r="F3432">
            <v>2568.75</v>
          </cell>
        </row>
        <row r="3433">
          <cell r="A3433" t="str">
            <v>47.06.050</v>
          </cell>
          <cell r="B3433" t="str">
            <v>Válvula de retenção tipo portinhola dupla em ferro fundido, DN= 6´</v>
          </cell>
          <cell r="C3433" t="str">
            <v>UN</v>
          </cell>
          <cell r="D3433">
            <v>1453.29</v>
          </cell>
          <cell r="E3433">
            <v>175.84</v>
          </cell>
          <cell r="F3433">
            <v>1629.13</v>
          </cell>
        </row>
        <row r="3434">
          <cell r="A3434" t="str">
            <v>47.06.051</v>
          </cell>
          <cell r="B3434" t="str">
            <v>Válvula de retenção tipo portinhola simples em ferro fundido, flangeada, DN= 6´</v>
          </cell>
          <cell r="C3434" t="str">
            <v>UN</v>
          </cell>
          <cell r="D3434">
            <v>3711.87</v>
          </cell>
          <cell r="E3434">
            <v>175.84</v>
          </cell>
          <cell r="F3434">
            <v>3887.71</v>
          </cell>
        </row>
        <row r="3435">
          <cell r="A3435" t="str">
            <v>47.06.060</v>
          </cell>
          <cell r="B3435" t="str">
            <v>Válvula de gaveta em ferro fundido com bolsa, DN= 150 mm</v>
          </cell>
          <cell r="C3435" t="str">
            <v>UN</v>
          </cell>
          <cell r="D3435">
            <v>1790.49</v>
          </cell>
          <cell r="E3435">
            <v>100.48</v>
          </cell>
          <cell r="F3435">
            <v>1890.97</v>
          </cell>
        </row>
        <row r="3436">
          <cell r="A3436" t="str">
            <v>47.06.070</v>
          </cell>
          <cell r="B3436" t="str">
            <v>Válvula de gaveta em ferro fundido com bolsa, DN= 200 mm</v>
          </cell>
          <cell r="C3436" t="str">
            <v>UN</v>
          </cell>
          <cell r="D3436">
            <v>3007.64</v>
          </cell>
          <cell r="E3436">
            <v>100.48</v>
          </cell>
          <cell r="F3436">
            <v>3108.12</v>
          </cell>
        </row>
        <row r="3437">
          <cell r="A3437" t="str">
            <v>47.06.080</v>
          </cell>
          <cell r="B3437" t="str">
            <v>Válvula de retenção tipo portinhola simples em ferro fundido, DN= 4´</v>
          </cell>
          <cell r="C3437" t="str">
            <v>UN</v>
          </cell>
          <cell r="D3437">
            <v>1001.83</v>
          </cell>
          <cell r="E3437">
            <v>100.48</v>
          </cell>
          <cell r="F3437">
            <v>1102.31</v>
          </cell>
        </row>
        <row r="3438">
          <cell r="A3438" t="str">
            <v>47.06.090</v>
          </cell>
          <cell r="B3438" t="str">
            <v>Válvula de retenção tipo portinhola dupla em ferro fundido, DN= 4´</v>
          </cell>
          <cell r="C3438" t="str">
            <v>UN</v>
          </cell>
          <cell r="D3438">
            <v>892</v>
          </cell>
          <cell r="E3438">
            <v>100.48</v>
          </cell>
          <cell r="F3438">
            <v>992.48</v>
          </cell>
        </row>
        <row r="3439">
          <cell r="A3439" t="str">
            <v>47.06.100</v>
          </cell>
          <cell r="B3439" t="str">
            <v>Válvula de segurança em ferro fundido rosqueada com pressão de ajuste 0,4 até 0,75kgf/cm², DN= 2´</v>
          </cell>
          <cell r="C3439" t="str">
            <v>UN</v>
          </cell>
          <cell r="D3439">
            <v>6636.68</v>
          </cell>
          <cell r="E3439">
            <v>62.8</v>
          </cell>
          <cell r="F3439">
            <v>6699.48</v>
          </cell>
        </row>
        <row r="3440">
          <cell r="A3440" t="str">
            <v>47.06.110</v>
          </cell>
          <cell r="B3440" t="str">
            <v>Válvula de segurança em ferro fundido rosqueada com pressão de ajuste 6,1 até 10,0kgf/cm², DN= 3/4´</v>
          </cell>
          <cell r="C3440" t="str">
            <v>UN</v>
          </cell>
          <cell r="D3440">
            <v>3279.51</v>
          </cell>
          <cell r="E3440">
            <v>30.14</v>
          </cell>
          <cell r="F3440">
            <v>3309.65</v>
          </cell>
        </row>
        <row r="3441">
          <cell r="A3441" t="str">
            <v>47.06.180</v>
          </cell>
          <cell r="B3441" t="str">
            <v>Válvula de gaveta em ferro fundido com bolsa, DN= 100mm</v>
          </cell>
          <cell r="C3441" t="str">
            <v>UN</v>
          </cell>
          <cell r="D3441">
            <v>1057.52</v>
          </cell>
          <cell r="E3441">
            <v>100.48</v>
          </cell>
          <cell r="F3441">
            <v>1158</v>
          </cell>
        </row>
        <row r="3442">
          <cell r="A3442" t="str">
            <v>47.06.310</v>
          </cell>
          <cell r="B3442" t="str">
            <v>Visor de fluxo com janela simples, corpo em ferro fundido ou aço carbono, DN = 1´</v>
          </cell>
          <cell r="C3442" t="str">
            <v>UN</v>
          </cell>
          <cell r="D3442">
            <v>902.58</v>
          </cell>
          <cell r="E3442">
            <v>37.68</v>
          </cell>
          <cell r="F3442">
            <v>940.26</v>
          </cell>
        </row>
        <row r="3443">
          <cell r="A3443" t="str">
            <v>47.06.320</v>
          </cell>
          <cell r="B3443" t="str">
            <v>Válvula de governo (retenção e alarme) completa, corpo em ferro fundido, classe 125 libras, DN= 4´</v>
          </cell>
          <cell r="C3443" t="str">
            <v>UN</v>
          </cell>
          <cell r="D3443">
            <v>6534.18</v>
          </cell>
          <cell r="E3443">
            <v>150.72</v>
          </cell>
          <cell r="F3443">
            <v>6684.9</v>
          </cell>
        </row>
        <row r="3444">
          <cell r="A3444" t="str">
            <v>47.06.330</v>
          </cell>
          <cell r="B3444" t="str">
            <v>Válvula de gaveta em ferro fundido, haste ascendente com flange, classe 125 libras, DN= 4´</v>
          </cell>
          <cell r="C3444" t="str">
            <v>UN</v>
          </cell>
          <cell r="D3444">
            <v>2283.9299999999998</v>
          </cell>
          <cell r="E3444">
            <v>100.48</v>
          </cell>
          <cell r="F3444">
            <v>2384.41</v>
          </cell>
        </row>
        <row r="3445">
          <cell r="A3445" t="str">
            <v>47.06.340</v>
          </cell>
          <cell r="B3445" t="str">
            <v>Válvula de gaveta em ferro fundido, haste ascendente com flange, classe 125 libras, DN= 6´</v>
          </cell>
          <cell r="C3445" t="str">
            <v>UN</v>
          </cell>
          <cell r="D3445">
            <v>3513.1</v>
          </cell>
          <cell r="E3445">
            <v>100.48</v>
          </cell>
          <cell r="F3445">
            <v>3613.58</v>
          </cell>
        </row>
        <row r="3446">
          <cell r="A3446" t="str">
            <v>47.06.350</v>
          </cell>
          <cell r="B3446" t="str">
            <v>Válvula de retenção vertical em ferro fundido com flange, classe 125 libras, DN= 4´</v>
          </cell>
          <cell r="C3446" t="str">
            <v>UN</v>
          </cell>
          <cell r="D3446">
            <v>2339.2399999999998</v>
          </cell>
          <cell r="E3446">
            <v>100.48</v>
          </cell>
          <cell r="F3446">
            <v>2439.7199999999998</v>
          </cell>
        </row>
        <row r="3447">
          <cell r="A3447" t="str">
            <v>47.07</v>
          </cell>
          <cell r="B3447" t="str">
            <v>Registro e / ou valvula em aco carbono fundido</v>
          </cell>
        </row>
        <row r="3448">
          <cell r="A3448" t="str">
            <v>47.07.010</v>
          </cell>
          <cell r="B3448" t="str">
            <v>Válvula de esfera em aço carbono fundido, passagem plena, extremidades rosqueáveis, classe 300 libras para vapor e classe 600 libras para água, óleo e gás, DN= 1/2"</v>
          </cell>
          <cell r="C3448" t="str">
            <v>UN</v>
          </cell>
          <cell r="D3448">
            <v>94.03</v>
          </cell>
          <cell r="E3448">
            <v>22.61</v>
          </cell>
          <cell r="F3448">
            <v>116.64</v>
          </cell>
        </row>
        <row r="3449">
          <cell r="A3449" t="str">
            <v>47.07.020</v>
          </cell>
          <cell r="B3449" t="str">
            <v>Válvula de esfera em aço carbono fundido, passagem plena, extremidades rosqueáveis, classe 300 libras para vapor e classe 600 libras para água, óleo e gás, DN= 3/4"</v>
          </cell>
          <cell r="C3449" t="str">
            <v>UN</v>
          </cell>
          <cell r="D3449">
            <v>127.58</v>
          </cell>
          <cell r="E3449">
            <v>30.14</v>
          </cell>
          <cell r="F3449">
            <v>157.72</v>
          </cell>
        </row>
        <row r="3450">
          <cell r="A3450" t="str">
            <v>47.07.030</v>
          </cell>
          <cell r="B3450" t="str">
            <v>Válvula de esfera em aço carbono fundido, passagem plena, extremidades rosqueáveis, classe 300 libras para vapor e classe 600 libras para água, óleo e gás, DN= 1"</v>
          </cell>
          <cell r="C3450" t="str">
            <v>UN</v>
          </cell>
          <cell r="D3450">
            <v>183.87</v>
          </cell>
          <cell r="E3450">
            <v>37.68</v>
          </cell>
          <cell r="F3450">
            <v>221.55</v>
          </cell>
        </row>
        <row r="3451">
          <cell r="A3451" t="str">
            <v>47.07.031</v>
          </cell>
          <cell r="B3451" t="str">
            <v>Válvula de esfera em aço carbono fundido, passagem plena, extremidades rosqueáveis, classe 300 libras para vapor e classe 600 libras para água, óleo e gás, DN= 1.1/4"</v>
          </cell>
          <cell r="C3451" t="str">
            <v>UN</v>
          </cell>
          <cell r="D3451">
            <v>255.4</v>
          </cell>
          <cell r="E3451">
            <v>40.19</v>
          </cell>
          <cell r="F3451">
            <v>295.58999999999997</v>
          </cell>
        </row>
        <row r="3452">
          <cell r="A3452" t="str">
            <v>47.07.090</v>
          </cell>
          <cell r="B3452" t="str">
            <v>Válvula de esfera em aço carbono fundido, passagem plena, extremidades rosqueáveis, classe 300 libras para vapor saturado, DN= 2"</v>
          </cell>
          <cell r="C3452" t="str">
            <v>UN</v>
          </cell>
          <cell r="D3452">
            <v>549.58000000000004</v>
          </cell>
          <cell r="E3452">
            <v>62.8</v>
          </cell>
          <cell r="F3452">
            <v>612.38</v>
          </cell>
        </row>
        <row r="3453">
          <cell r="A3453" t="str">
            <v>47.09</v>
          </cell>
          <cell r="B3453" t="str">
            <v>Registro e / ou valvula em aco carbono forjado</v>
          </cell>
        </row>
        <row r="3454">
          <cell r="A3454" t="str">
            <v>47.09.010</v>
          </cell>
          <cell r="B3454" t="str">
            <v>Válvula globo em aço carbono forjado, classe 800 libras para vapor e classe 2000 libras para água, óleo e gás, DN= 3/4´</v>
          </cell>
          <cell r="C3454" t="str">
            <v>UN</v>
          </cell>
          <cell r="D3454">
            <v>410.54</v>
          </cell>
          <cell r="E3454">
            <v>30.14</v>
          </cell>
          <cell r="F3454">
            <v>440.68</v>
          </cell>
        </row>
        <row r="3455">
          <cell r="A3455" t="str">
            <v>47.09.020</v>
          </cell>
          <cell r="B3455" t="str">
            <v>Válvula globo em aço carbono forjado, classe 800 libras para vapor e classe 2000 libras para água, óleo e gás, DN= 1´</v>
          </cell>
          <cell r="C3455" t="str">
            <v>UN</v>
          </cell>
          <cell r="D3455">
            <v>532.98</v>
          </cell>
          <cell r="E3455">
            <v>37.68</v>
          </cell>
          <cell r="F3455">
            <v>570.66</v>
          </cell>
        </row>
        <row r="3456">
          <cell r="A3456" t="str">
            <v>47.09.030</v>
          </cell>
          <cell r="B3456" t="str">
            <v>Válvula globo em aço carbono forjado, classe 800 libras para vapor e classe 2000 libras para água, óleo e gás, DN= 1 1/2´</v>
          </cell>
          <cell r="C3456" t="str">
            <v>UN</v>
          </cell>
          <cell r="D3456">
            <v>988.95</v>
          </cell>
          <cell r="E3456">
            <v>50.24</v>
          </cell>
          <cell r="F3456">
            <v>1039.19</v>
          </cell>
        </row>
        <row r="3457">
          <cell r="A3457" t="str">
            <v>47.09.040</v>
          </cell>
          <cell r="B3457" t="str">
            <v>Válvula globo em aço carbono forjado, classe 800 libras para vapor e classe 2000 libras para água, óleo e gás, DN= 2´</v>
          </cell>
          <cell r="C3457" t="str">
            <v>UN</v>
          </cell>
          <cell r="D3457">
            <v>1342.7</v>
          </cell>
          <cell r="E3457">
            <v>62.8</v>
          </cell>
          <cell r="F3457">
            <v>1405.5</v>
          </cell>
        </row>
        <row r="3458">
          <cell r="A3458" t="str">
            <v>47.10</v>
          </cell>
          <cell r="B3458" t="str">
            <v>Registro e / ou valvula em aco inoxidavel forjado</v>
          </cell>
        </row>
        <row r="3459">
          <cell r="A3459" t="str">
            <v>47.10.010</v>
          </cell>
          <cell r="B3459" t="str">
            <v>Purgador termodinâmico com filtro incorporado, em aço inoxidável forjado, pressão de 0,25 a 42 kg/cm², temperatura até 425°C, DN= 1/2´</v>
          </cell>
          <cell r="C3459" t="str">
            <v>UN</v>
          </cell>
          <cell r="D3459">
            <v>592.45000000000005</v>
          </cell>
          <cell r="E3459">
            <v>22.61</v>
          </cell>
          <cell r="F3459">
            <v>615.05999999999995</v>
          </cell>
        </row>
        <row r="3460">
          <cell r="A3460" t="str">
            <v>47.11</v>
          </cell>
          <cell r="B3460" t="str">
            <v>Aparelho de medicao e controle</v>
          </cell>
        </row>
        <row r="3461">
          <cell r="A3461" t="str">
            <v>47.11.021</v>
          </cell>
          <cell r="B3461" t="str">
            <v>Pressostato diferencial ajustável mecânico, montagem inferior com diâmetro de 1/2" e/ou 1/4", faixa de operação até 16 bar</v>
          </cell>
          <cell r="C3461" t="str">
            <v>UN</v>
          </cell>
          <cell r="D3461">
            <v>496.28</v>
          </cell>
          <cell r="E3461">
            <v>105.16</v>
          </cell>
          <cell r="F3461">
            <v>601.44000000000005</v>
          </cell>
        </row>
        <row r="3462">
          <cell r="A3462" t="str">
            <v>47.11.080</v>
          </cell>
          <cell r="B3462" t="str">
            <v>Termômetro bimetálico, mostrador com 4´, saída angular, escala 0-100°C</v>
          </cell>
          <cell r="C3462" t="str">
            <v>UN</v>
          </cell>
          <cell r="D3462">
            <v>197.6</v>
          </cell>
          <cell r="E3462">
            <v>10.050000000000001</v>
          </cell>
          <cell r="F3462">
            <v>207.65</v>
          </cell>
        </row>
        <row r="3463">
          <cell r="A3463" t="str">
            <v>47.11.100</v>
          </cell>
          <cell r="B3463" t="str">
            <v>Manômetro com mostrador de 4´, escalas: 0-4 / 0-7 / 0-10 / 0-17 / 0-21 / 0-28 kg/cm²</v>
          </cell>
          <cell r="C3463" t="str">
            <v>UN</v>
          </cell>
          <cell r="D3463">
            <v>235.99</v>
          </cell>
          <cell r="E3463">
            <v>25.12</v>
          </cell>
          <cell r="F3463">
            <v>261.11</v>
          </cell>
        </row>
        <row r="3464">
          <cell r="A3464" t="str">
            <v>47.11.111</v>
          </cell>
          <cell r="B3464" t="str">
            <v>Pressostato diferencial ajustável, caixa à prova de água, unidade sensora em aço inoxidável 316, faixa de operação entre 1,4 a 14 bar, para fluídos corrosivos, DN=1/2´</v>
          </cell>
          <cell r="C3464" t="str">
            <v>UN</v>
          </cell>
          <cell r="D3464">
            <v>11860.14</v>
          </cell>
          <cell r="E3464">
            <v>105.16</v>
          </cell>
          <cell r="F3464">
            <v>11965.3</v>
          </cell>
        </row>
        <row r="3465">
          <cell r="A3465" t="str">
            <v>47.12</v>
          </cell>
          <cell r="B3465" t="str">
            <v>Registro e / ou valvula em ferro ductil</v>
          </cell>
        </row>
        <row r="3466">
          <cell r="A3466" t="str">
            <v>47.12.040</v>
          </cell>
          <cell r="B3466" t="str">
            <v>Válvula de gaveta em ferro dúctil com flanges, classe PN-10, DN= 200mm</v>
          </cell>
          <cell r="C3466" t="str">
            <v>UN</v>
          </cell>
          <cell r="D3466">
            <v>3166.58</v>
          </cell>
          <cell r="E3466">
            <v>173.93</v>
          </cell>
          <cell r="F3466">
            <v>3340.51</v>
          </cell>
        </row>
        <row r="3467">
          <cell r="A3467" t="str">
            <v>47.12.270</v>
          </cell>
          <cell r="B3467" t="str">
            <v>Válvula de gaveta em ferro dúctil com flanges, classe PN-10, DN= 80mm</v>
          </cell>
          <cell r="C3467" t="str">
            <v>UN</v>
          </cell>
          <cell r="D3467">
            <v>1116.7</v>
          </cell>
          <cell r="E3467">
            <v>173.93</v>
          </cell>
          <cell r="F3467">
            <v>1290.6300000000001</v>
          </cell>
        </row>
        <row r="3468">
          <cell r="A3468" t="str">
            <v>47.12.280</v>
          </cell>
          <cell r="B3468" t="str">
            <v>Válvula globo auto-operada hidraulicamente, em ferro dúctil, classe PN-10/16, DN= 50mm</v>
          </cell>
          <cell r="C3468" t="str">
            <v>UN</v>
          </cell>
          <cell r="D3468">
            <v>1208.99</v>
          </cell>
          <cell r="E3468">
            <v>62.8</v>
          </cell>
          <cell r="F3468">
            <v>1271.79</v>
          </cell>
        </row>
        <row r="3469">
          <cell r="A3469" t="str">
            <v>47.12.290</v>
          </cell>
          <cell r="B3469" t="str">
            <v>Válvula globo auto-operada hidraulicamente, comandada por solenóide, em ferro dúctil, classe PN-10, DN= 50mm</v>
          </cell>
          <cell r="C3469" t="str">
            <v>UN</v>
          </cell>
          <cell r="D3469">
            <v>1602.38</v>
          </cell>
          <cell r="E3469">
            <v>113.04</v>
          </cell>
          <cell r="F3469">
            <v>1715.42</v>
          </cell>
        </row>
        <row r="3470">
          <cell r="A3470" t="str">
            <v>47.12.300</v>
          </cell>
          <cell r="B3470" t="str">
            <v>Válvula globo auto-operada hidraulicamente, comandada por solenóide, em ferro dúctil, classe PN-10, DN= 100mm</v>
          </cell>
          <cell r="C3470" t="str">
            <v>UN</v>
          </cell>
          <cell r="D3470">
            <v>2365.4</v>
          </cell>
          <cell r="E3470">
            <v>113.04</v>
          </cell>
          <cell r="F3470">
            <v>2478.44</v>
          </cell>
        </row>
        <row r="3471">
          <cell r="A3471" t="str">
            <v>47.12.310</v>
          </cell>
          <cell r="B3471" t="str">
            <v>Válvula de gaveta em ferro dúctil com flanges, classe PN-10, DN= 300mm</v>
          </cell>
          <cell r="C3471" t="str">
            <v>UN</v>
          </cell>
          <cell r="D3471">
            <v>7424.89</v>
          </cell>
          <cell r="E3471">
            <v>173.93</v>
          </cell>
          <cell r="F3471">
            <v>7598.82</v>
          </cell>
        </row>
        <row r="3472">
          <cell r="A3472" t="str">
            <v>47.12.320</v>
          </cell>
          <cell r="B3472" t="str">
            <v>Válvula de gaveta em ferro dúctil com flanges, classe PN-10, DN= 100mm</v>
          </cell>
          <cell r="C3472" t="str">
            <v>UN</v>
          </cell>
          <cell r="D3472">
            <v>1361.18</v>
          </cell>
          <cell r="E3472">
            <v>173.93</v>
          </cell>
          <cell r="F3472">
            <v>1535.11</v>
          </cell>
        </row>
        <row r="3473">
          <cell r="A3473" t="str">
            <v>47.12.330</v>
          </cell>
          <cell r="B3473" t="str">
            <v>Válvula de gaveta em ferro dúctil com flanges, classe PN-10, DN= 150mm</v>
          </cell>
          <cell r="C3473" t="str">
            <v>UN</v>
          </cell>
          <cell r="D3473">
            <v>2032</v>
          </cell>
          <cell r="E3473">
            <v>173.93</v>
          </cell>
          <cell r="F3473">
            <v>2205.9299999999998</v>
          </cell>
        </row>
        <row r="3474">
          <cell r="A3474" t="str">
            <v>47.12.340</v>
          </cell>
          <cell r="B3474" t="str">
            <v>Ventosa simples rosqueada em ferro dúctil, classe PN-25, DN= 3/4´</v>
          </cell>
          <cell r="C3474" t="str">
            <v>UN</v>
          </cell>
          <cell r="D3474">
            <v>1170.67</v>
          </cell>
          <cell r="E3474">
            <v>15.07</v>
          </cell>
          <cell r="F3474">
            <v>1185.74</v>
          </cell>
        </row>
        <row r="3475">
          <cell r="A3475" t="str">
            <v>47.12.350</v>
          </cell>
          <cell r="B3475" t="str">
            <v>Ventosa de tríplice função em ferro dúctil flangeada, classe PN-10/16/25, DN= 50mm</v>
          </cell>
          <cell r="C3475" t="str">
            <v>UN</v>
          </cell>
          <cell r="D3475">
            <v>3114.59</v>
          </cell>
          <cell r="E3475">
            <v>22.1</v>
          </cell>
          <cell r="F3475">
            <v>3136.69</v>
          </cell>
        </row>
        <row r="3476">
          <cell r="A3476" t="str">
            <v>47.14</v>
          </cell>
          <cell r="B3476" t="str">
            <v>Registro e / ou valvula em PVC rigido ou ABS</v>
          </cell>
        </row>
        <row r="3477">
          <cell r="A3477" t="str">
            <v>47.14.020</v>
          </cell>
          <cell r="B3477" t="str">
            <v>Registro de pressão em PVC rígido, soldável, DN= 25mm (3/4´)</v>
          </cell>
          <cell r="C3477" t="str">
            <v>UN</v>
          </cell>
          <cell r="D3477">
            <v>11.81</v>
          </cell>
          <cell r="E3477">
            <v>22.61</v>
          </cell>
          <cell r="F3477">
            <v>34.42</v>
          </cell>
        </row>
        <row r="3478">
          <cell r="A3478" t="str">
            <v>47.14.200</v>
          </cell>
          <cell r="B3478" t="str">
            <v>Registro regulador de vazão para torneira, misturador e bidê, em ABS com canopla, DN= 1/2´</v>
          </cell>
          <cell r="C3478" t="str">
            <v>UN</v>
          </cell>
          <cell r="D3478">
            <v>53.4</v>
          </cell>
          <cell r="E3478">
            <v>22.61</v>
          </cell>
          <cell r="F3478">
            <v>76.010000000000005</v>
          </cell>
        </row>
        <row r="3479">
          <cell r="A3479" t="str">
            <v>47.20</v>
          </cell>
          <cell r="B3479" t="str">
            <v>Reparos, conservacoes e complementos - GRUPO 47</v>
          </cell>
        </row>
        <row r="3480">
          <cell r="A3480" t="str">
            <v>47.20.010</v>
          </cell>
          <cell r="B3480" t="str">
            <v>Pigtail em latão para manômetro, DN= 1/2´</v>
          </cell>
          <cell r="C3480" t="str">
            <v>UN</v>
          </cell>
          <cell r="D3480">
            <v>131.32</v>
          </cell>
          <cell r="E3480">
            <v>7.54</v>
          </cell>
          <cell r="F3480">
            <v>138.86000000000001</v>
          </cell>
        </row>
        <row r="3481">
          <cell r="A3481" t="str">
            <v>47.20.020</v>
          </cell>
          <cell r="B3481" t="str">
            <v>Filtro ´Y´ em bronze para gás combustível, DN= 2´</v>
          </cell>
          <cell r="C3481" t="str">
            <v>UN</v>
          </cell>
          <cell r="D3481">
            <v>529.82000000000005</v>
          </cell>
          <cell r="E3481">
            <v>62.8</v>
          </cell>
          <cell r="F3481">
            <v>592.62</v>
          </cell>
        </row>
        <row r="3482">
          <cell r="A3482" t="str">
            <v>47.20.030</v>
          </cell>
          <cell r="B3482" t="str">
            <v>Filtro ´Y´ em ferro fundido, classe 125 libras para vapor saturado, com extremidades rosqueáveis, DN= 2´</v>
          </cell>
          <cell r="C3482" t="str">
            <v>UN</v>
          </cell>
          <cell r="D3482">
            <v>489.33</v>
          </cell>
          <cell r="E3482">
            <v>62.8</v>
          </cell>
          <cell r="F3482">
            <v>552.13</v>
          </cell>
        </row>
        <row r="3483">
          <cell r="A3483" t="str">
            <v>47.20.070</v>
          </cell>
          <cell r="B3483" t="str">
            <v>Pigtail flexível, revestido com borracha sintética resistente, DN= 7/16´ comprimento até 1,00 m</v>
          </cell>
          <cell r="C3483" t="str">
            <v>UN</v>
          </cell>
          <cell r="D3483">
            <v>29.5</v>
          </cell>
          <cell r="E3483">
            <v>10.6</v>
          </cell>
          <cell r="F3483">
            <v>40.1</v>
          </cell>
        </row>
        <row r="3484">
          <cell r="A3484" t="str">
            <v>47.20.080</v>
          </cell>
          <cell r="B3484" t="str">
            <v>Regulador de primeiro estágio de alta pressão até 2 kgf/cm², vazão de 90 kg GLP/hora</v>
          </cell>
          <cell r="C3484" t="str">
            <v>UN</v>
          </cell>
          <cell r="D3484">
            <v>640.36</v>
          </cell>
          <cell r="E3484">
            <v>35.340000000000003</v>
          </cell>
          <cell r="F3484">
            <v>675.7</v>
          </cell>
        </row>
        <row r="3485">
          <cell r="A3485" t="str">
            <v>47.20.100</v>
          </cell>
          <cell r="B3485" t="str">
            <v>Regulador de primeiro estágio de alta pressão até 1,3 kgf/cm², vazão de 50 kg GLP/hora</v>
          </cell>
          <cell r="C3485" t="str">
            <v>UN</v>
          </cell>
          <cell r="D3485">
            <v>310.97000000000003</v>
          </cell>
          <cell r="E3485">
            <v>35.340000000000003</v>
          </cell>
          <cell r="F3485">
            <v>346.31</v>
          </cell>
        </row>
        <row r="3486">
          <cell r="A3486" t="str">
            <v>47.20.120</v>
          </cell>
          <cell r="B3486" t="str">
            <v>Regulador de segundo estágio para gás, uso industrial, vazão até 12 kg GLP/hora</v>
          </cell>
          <cell r="C3486" t="str">
            <v>UN</v>
          </cell>
          <cell r="D3486">
            <v>99.19</v>
          </cell>
          <cell r="E3486">
            <v>25.12</v>
          </cell>
          <cell r="F3486">
            <v>124.31</v>
          </cell>
        </row>
        <row r="3487">
          <cell r="A3487" t="str">
            <v>47.20.181</v>
          </cell>
          <cell r="B3487" t="str">
            <v>Filtro Y em aço carbono, classe 150 libras, conexões flangeadas, DN= 4´</v>
          </cell>
          <cell r="C3487" t="str">
            <v>UN</v>
          </cell>
          <cell r="D3487">
            <v>4317.93</v>
          </cell>
          <cell r="E3487">
            <v>150.72</v>
          </cell>
          <cell r="F3487">
            <v>4468.6499999999996</v>
          </cell>
        </row>
        <row r="3488">
          <cell r="A3488" t="str">
            <v>47.20.190</v>
          </cell>
          <cell r="B3488" t="str">
            <v>Chave de fluxo tipo palheta para tubulação de líquidos</v>
          </cell>
          <cell r="C3488" t="str">
            <v>UN</v>
          </cell>
          <cell r="D3488">
            <v>126.84</v>
          </cell>
          <cell r="E3488">
            <v>20.100000000000001</v>
          </cell>
          <cell r="F3488">
            <v>146.94</v>
          </cell>
        </row>
        <row r="3489">
          <cell r="A3489" t="str">
            <v>47.20.300</v>
          </cell>
          <cell r="B3489" t="str">
            <v>Chave de fluxo de água com retardo para tubulações com diâmetro nominal de 1´ a 6´ - conexão BSP</v>
          </cell>
          <cell r="C3489" t="str">
            <v>UN</v>
          </cell>
          <cell r="D3489">
            <v>460.2</v>
          </cell>
          <cell r="E3489">
            <v>59.6</v>
          </cell>
          <cell r="F3489">
            <v>519.79999999999995</v>
          </cell>
        </row>
        <row r="3490">
          <cell r="A3490" t="str">
            <v>47.20.320</v>
          </cell>
          <cell r="B3490" t="str">
            <v>Filtro ´Y´ corpo em bronze, pressão de serviço até 20,7 bar (PN 20), DN= 1 1/2´</v>
          </cell>
          <cell r="C3490" t="str">
            <v>UN</v>
          </cell>
          <cell r="D3490">
            <v>344.25</v>
          </cell>
          <cell r="E3490">
            <v>62.8</v>
          </cell>
          <cell r="F3490">
            <v>407.05</v>
          </cell>
        </row>
        <row r="3491">
          <cell r="A3491" t="str">
            <v>47.20.330</v>
          </cell>
          <cell r="B3491" t="str">
            <v>Filtro ´Y´ corpo em bronze, pressão de serviço até 20,7 bar (PN 20), DN= 2´</v>
          </cell>
          <cell r="C3491" t="str">
            <v>UN</v>
          </cell>
          <cell r="D3491">
            <v>421.01</v>
          </cell>
          <cell r="E3491">
            <v>62.8</v>
          </cell>
          <cell r="F3491">
            <v>483.81</v>
          </cell>
        </row>
        <row r="3492">
          <cell r="A3492" t="str">
            <v>48</v>
          </cell>
          <cell r="B3492" t="str">
            <v>RESERVATORIO E TANQUE PARA LIQUIDOS E GASES</v>
          </cell>
        </row>
        <row r="3493">
          <cell r="A3493" t="str">
            <v>48.02</v>
          </cell>
          <cell r="B3493" t="str">
            <v>Reservatorio em material sintetico</v>
          </cell>
        </row>
        <row r="3494">
          <cell r="A3494" t="str">
            <v>48.02.008</v>
          </cell>
          <cell r="B3494" t="str">
            <v>Reservatório de fibra de vidro - capacidade de 15.000 litros</v>
          </cell>
          <cell r="C3494" t="str">
            <v>UN</v>
          </cell>
          <cell r="D3494">
            <v>9726.36</v>
          </cell>
          <cell r="E3494">
            <v>111.56</v>
          </cell>
          <cell r="F3494">
            <v>9837.92</v>
          </cell>
        </row>
        <row r="3495">
          <cell r="A3495" t="str">
            <v>48.02.009</v>
          </cell>
          <cell r="B3495" t="str">
            <v>Reservatório de fibra de vidro - capacidade de 20.000 litros</v>
          </cell>
          <cell r="C3495" t="str">
            <v>UN</v>
          </cell>
          <cell r="D3495">
            <v>11351.37</v>
          </cell>
          <cell r="E3495">
            <v>152.44</v>
          </cell>
          <cell r="F3495">
            <v>11503.81</v>
          </cell>
        </row>
        <row r="3496">
          <cell r="A3496" t="str">
            <v>48.02.204</v>
          </cell>
          <cell r="B3496" t="str">
            <v>Reservatório em polietileno com tampa de encaixar - capacidade de 2.000 litros</v>
          </cell>
          <cell r="C3496" t="str">
            <v>UN</v>
          </cell>
          <cell r="D3496">
            <v>1058.71</v>
          </cell>
          <cell r="E3496">
            <v>60.46</v>
          </cell>
          <cell r="F3496">
            <v>1119.17</v>
          </cell>
        </row>
        <row r="3497">
          <cell r="A3497" t="str">
            <v>48.02.205</v>
          </cell>
          <cell r="B3497" t="str">
            <v>Reservatório em polietileno com tampa de encaixar - capacidade de 3.000 litros</v>
          </cell>
          <cell r="C3497" t="str">
            <v>UN</v>
          </cell>
          <cell r="D3497">
            <v>1954.54</v>
          </cell>
          <cell r="E3497">
            <v>60.46</v>
          </cell>
          <cell r="F3497">
            <v>2015</v>
          </cell>
        </row>
        <row r="3498">
          <cell r="A3498" t="str">
            <v>48.02.206</v>
          </cell>
          <cell r="B3498" t="str">
            <v>Reservatório em polietileno com tampa de encaixar - capacidade de 5.000 litros</v>
          </cell>
          <cell r="C3498" t="str">
            <v>UN</v>
          </cell>
          <cell r="D3498">
            <v>3015.94</v>
          </cell>
          <cell r="E3498">
            <v>70.680000000000007</v>
          </cell>
          <cell r="F3498">
            <v>3086.62</v>
          </cell>
        </row>
        <row r="3499">
          <cell r="A3499" t="str">
            <v>48.02.207</v>
          </cell>
          <cell r="B3499" t="str">
            <v>Reservatório em polietileno com tampa de encaixar - capacidade de 10.000 litros</v>
          </cell>
          <cell r="C3499" t="str">
            <v>UN</v>
          </cell>
          <cell r="D3499">
            <v>5518.07</v>
          </cell>
          <cell r="E3499">
            <v>91.12</v>
          </cell>
          <cell r="F3499">
            <v>5609.19</v>
          </cell>
        </row>
        <row r="3500">
          <cell r="A3500" t="str">
            <v>48.02.300</v>
          </cell>
          <cell r="B3500" t="str">
            <v>Reservatório em polietileno de alta densidade (cisterna) com antioxidante e proteção contra raios ultravioleta (UV) - capacidade de 5.000 litros</v>
          </cell>
          <cell r="C3500" t="str">
            <v>UN</v>
          </cell>
          <cell r="D3500">
            <v>7013.36</v>
          </cell>
          <cell r="E3500">
            <v>80.900000000000006</v>
          </cell>
          <cell r="F3500">
            <v>7094.26</v>
          </cell>
        </row>
        <row r="3501">
          <cell r="A3501" t="str">
            <v>48.02.310</v>
          </cell>
          <cell r="B3501" t="str">
            <v>Reservatório em polietileno de alta densidade (cisterna) com antioxidante e proteção contra raios ultravioleta (UV) - capacidade de 10.000 litros</v>
          </cell>
          <cell r="C3501" t="str">
            <v>UN</v>
          </cell>
          <cell r="D3501">
            <v>14734.74</v>
          </cell>
          <cell r="E3501">
            <v>111.56</v>
          </cell>
          <cell r="F3501">
            <v>14846.3</v>
          </cell>
        </row>
        <row r="3502">
          <cell r="A3502" t="str">
            <v>48.02.400</v>
          </cell>
          <cell r="B3502" t="str">
            <v>Reservatório em polietileno com tampa de rosca - capacidade de 1.000 litros</v>
          </cell>
          <cell r="C3502" t="str">
            <v>UN</v>
          </cell>
          <cell r="D3502">
            <v>925.57</v>
          </cell>
          <cell r="E3502">
            <v>70.680000000000007</v>
          </cell>
          <cell r="F3502">
            <v>996.25</v>
          </cell>
        </row>
        <row r="3503">
          <cell r="A3503" t="str">
            <v>48.02.401</v>
          </cell>
          <cell r="B3503" t="str">
            <v>Reservatório em polietileno com tampa de rosca - capacidade de 500 litros</v>
          </cell>
          <cell r="C3503" t="str">
            <v>UN</v>
          </cell>
          <cell r="D3503">
            <v>551.79</v>
          </cell>
          <cell r="E3503">
            <v>70.680000000000007</v>
          </cell>
          <cell r="F3503">
            <v>622.47</v>
          </cell>
        </row>
        <row r="3504">
          <cell r="A3504" t="str">
            <v>48.03</v>
          </cell>
          <cell r="B3504" t="str">
            <v>Reservatorio metalico</v>
          </cell>
        </row>
        <row r="3505">
          <cell r="A3505" t="str">
            <v>48.03.112</v>
          </cell>
          <cell r="B3505" t="str">
            <v>Reservatório metálico cilíndrico horizontal - capacidade de 3.000 litros</v>
          </cell>
          <cell r="C3505" t="str">
            <v>CJ</v>
          </cell>
          <cell r="D3505">
            <v>5192.17</v>
          </cell>
          <cell r="E3505">
            <v>70.680000000000007</v>
          </cell>
          <cell r="F3505">
            <v>5262.85</v>
          </cell>
        </row>
        <row r="3506">
          <cell r="A3506" t="str">
            <v>48.03.130</v>
          </cell>
          <cell r="B3506" t="str">
            <v>Reservatório metálico cilíndrico horizontal - capacidade de 5.000 litros</v>
          </cell>
          <cell r="C3506" t="str">
            <v>CJ</v>
          </cell>
          <cell r="D3506">
            <v>7328.59</v>
          </cell>
          <cell r="E3506">
            <v>70.680000000000007</v>
          </cell>
          <cell r="F3506">
            <v>7399.27</v>
          </cell>
        </row>
        <row r="3507">
          <cell r="A3507" t="str">
            <v>48.03.138</v>
          </cell>
          <cell r="B3507" t="str">
            <v>Reservatório metálico cilíndrico horizontal - capacidade de 10.000 litros</v>
          </cell>
          <cell r="C3507" t="str">
            <v>CJ</v>
          </cell>
          <cell r="D3507">
            <v>13298.36</v>
          </cell>
          <cell r="E3507">
            <v>70.680000000000007</v>
          </cell>
          <cell r="F3507">
            <v>13369.04</v>
          </cell>
        </row>
        <row r="3508">
          <cell r="A3508" t="str">
            <v>48.04</v>
          </cell>
          <cell r="B3508" t="str">
            <v>Reservatorio em concreto</v>
          </cell>
        </row>
        <row r="3509">
          <cell r="A3509" t="str">
            <v>48.04.381</v>
          </cell>
          <cell r="B3509" t="str">
            <v>Reservatório em concreto armado cilíndrico, vertical, bipartido, método construtivo em formas deslizantes, diâmetro interno de 3,50m a 4,00m, altura de 15,00m a 25,00m</v>
          </cell>
          <cell r="C3509" t="str">
            <v>M</v>
          </cell>
          <cell r="D3509">
            <v>18146.09</v>
          </cell>
          <cell r="E3509">
            <v>3768.71</v>
          </cell>
          <cell r="F3509">
            <v>21914.799999999999</v>
          </cell>
        </row>
        <row r="3510">
          <cell r="A3510" t="str">
            <v>48.04.391</v>
          </cell>
          <cell r="B3510" t="str">
            <v>Reservatório em concreto armado cilíndrico, vertical, bipartido, método construtivo em formas deslizantes, diâmetro interno de 5,5m a 6,00m, altura de 25,00m a 30,00m</v>
          </cell>
          <cell r="C3510" t="str">
            <v>M</v>
          </cell>
          <cell r="D3510">
            <v>34720.51</v>
          </cell>
          <cell r="E3510">
            <v>8072.27</v>
          </cell>
          <cell r="F3510">
            <v>42792.78</v>
          </cell>
        </row>
        <row r="3511">
          <cell r="A3511" t="str">
            <v>48.05</v>
          </cell>
          <cell r="B3511" t="str">
            <v>Torneira de boia</v>
          </cell>
        </row>
        <row r="3512">
          <cell r="A3512" t="str">
            <v>48.05.010</v>
          </cell>
          <cell r="B3512" t="str">
            <v>Torneira de boia, DN= 3/4´</v>
          </cell>
          <cell r="C3512" t="str">
            <v>UN</v>
          </cell>
          <cell r="D3512">
            <v>96.22</v>
          </cell>
          <cell r="E3512">
            <v>15.07</v>
          </cell>
          <cell r="F3512">
            <v>111.29</v>
          </cell>
        </row>
        <row r="3513">
          <cell r="A3513" t="str">
            <v>48.05.020</v>
          </cell>
          <cell r="B3513" t="str">
            <v>Torneira de boia, DN= 1´</v>
          </cell>
          <cell r="C3513" t="str">
            <v>UN</v>
          </cell>
          <cell r="D3513">
            <v>122.6</v>
          </cell>
          <cell r="E3513">
            <v>20.100000000000001</v>
          </cell>
          <cell r="F3513">
            <v>142.69999999999999</v>
          </cell>
        </row>
        <row r="3514">
          <cell r="A3514" t="str">
            <v>48.05.030</v>
          </cell>
          <cell r="B3514" t="str">
            <v>Torneira de boia, DN= 1 1/4´</v>
          </cell>
          <cell r="C3514" t="str">
            <v>UN</v>
          </cell>
          <cell r="D3514">
            <v>236.49</v>
          </cell>
          <cell r="E3514">
            <v>22.61</v>
          </cell>
          <cell r="F3514">
            <v>259.10000000000002</v>
          </cell>
        </row>
        <row r="3515">
          <cell r="A3515" t="str">
            <v>48.05.040</v>
          </cell>
          <cell r="B3515" t="str">
            <v>Torneira de boia, DN= 1 1/2´</v>
          </cell>
          <cell r="C3515" t="str">
            <v>UN</v>
          </cell>
          <cell r="D3515">
            <v>250.87</v>
          </cell>
          <cell r="E3515">
            <v>22.61</v>
          </cell>
          <cell r="F3515">
            <v>273.48</v>
          </cell>
        </row>
        <row r="3516">
          <cell r="A3516" t="str">
            <v>48.05.050</v>
          </cell>
          <cell r="B3516" t="str">
            <v>Torneira de boia, DN= 2´</v>
          </cell>
          <cell r="C3516" t="str">
            <v>UN</v>
          </cell>
          <cell r="D3516">
            <v>330.4</v>
          </cell>
          <cell r="E3516">
            <v>30.14</v>
          </cell>
          <cell r="F3516">
            <v>360.54</v>
          </cell>
        </row>
        <row r="3517">
          <cell r="A3517" t="str">
            <v>48.05.052</v>
          </cell>
          <cell r="B3517" t="str">
            <v>Torneira de boia, DN= 2 1/2´</v>
          </cell>
          <cell r="C3517" t="str">
            <v>UN</v>
          </cell>
          <cell r="D3517">
            <v>1548.13</v>
          </cell>
          <cell r="E3517">
            <v>22.61</v>
          </cell>
          <cell r="F3517">
            <v>1570.74</v>
          </cell>
        </row>
        <row r="3518">
          <cell r="A3518" t="str">
            <v>48.05.070</v>
          </cell>
          <cell r="B3518" t="str">
            <v>Torneira de boia, tipo registro automático de entrada, DN= 3´</v>
          </cell>
          <cell r="C3518" t="str">
            <v>UN</v>
          </cell>
          <cell r="D3518">
            <v>2333.1999999999998</v>
          </cell>
          <cell r="E3518">
            <v>100.48</v>
          </cell>
          <cell r="F3518">
            <v>2433.6799999999998</v>
          </cell>
        </row>
        <row r="3519">
          <cell r="A3519" t="str">
            <v>48.20</v>
          </cell>
          <cell r="B3519" t="str">
            <v>Reparos, conservacoes e complementos - GRUPO 48</v>
          </cell>
        </row>
        <row r="3520">
          <cell r="A3520" t="str">
            <v>48.20.020</v>
          </cell>
          <cell r="B3520" t="str">
            <v>Limpeza de caixa d´água até 1.000 litros</v>
          </cell>
          <cell r="C3520" t="str">
            <v>UN</v>
          </cell>
          <cell r="E3520">
            <v>61.32</v>
          </cell>
          <cell r="F3520">
            <v>61.32</v>
          </cell>
        </row>
        <row r="3521">
          <cell r="A3521" t="str">
            <v>48.20.040</v>
          </cell>
          <cell r="B3521" t="str">
            <v>Limpeza de caixa d´água de 1.001 até 10.000 litros</v>
          </cell>
          <cell r="C3521" t="str">
            <v>UN</v>
          </cell>
          <cell r="E3521">
            <v>163.52000000000001</v>
          </cell>
          <cell r="F3521">
            <v>163.52000000000001</v>
          </cell>
        </row>
        <row r="3522">
          <cell r="A3522" t="str">
            <v>48.20.060</v>
          </cell>
          <cell r="B3522" t="str">
            <v>Limpeza de caixa d´água acima de 10.000 litros</v>
          </cell>
          <cell r="C3522" t="str">
            <v>UN</v>
          </cell>
          <cell r="E3522">
            <v>367.92</v>
          </cell>
          <cell r="F3522">
            <v>367.92</v>
          </cell>
        </row>
        <row r="3523">
          <cell r="A3523" t="str">
            <v>49</v>
          </cell>
          <cell r="B3523" t="str">
            <v>CAIXA, RALO, GRELHA E ACESSORIO HIDRAULICO</v>
          </cell>
        </row>
        <row r="3524">
          <cell r="A3524" t="str">
            <v>49.01</v>
          </cell>
          <cell r="B3524" t="str">
            <v>Caixas sifonadas de PVC rigido</v>
          </cell>
        </row>
        <row r="3525">
          <cell r="A3525" t="str">
            <v>49.01.016</v>
          </cell>
          <cell r="B3525" t="str">
            <v>Caixa sifonada de PVC rígido de 100 x 100 x 50 mm, com grelha</v>
          </cell>
          <cell r="C3525" t="str">
            <v>UN</v>
          </cell>
          <cell r="D3525">
            <v>36.25</v>
          </cell>
          <cell r="E3525">
            <v>50.24</v>
          </cell>
          <cell r="F3525">
            <v>86.49</v>
          </cell>
        </row>
        <row r="3526">
          <cell r="A3526" t="str">
            <v>49.01.020</v>
          </cell>
          <cell r="B3526" t="str">
            <v>Caixa sifonada de PVC rígido de 100 x 150 x 50 mm, com grelha</v>
          </cell>
          <cell r="C3526" t="str">
            <v>UN</v>
          </cell>
          <cell r="D3526">
            <v>49.23</v>
          </cell>
          <cell r="E3526">
            <v>50.24</v>
          </cell>
          <cell r="F3526">
            <v>99.47</v>
          </cell>
        </row>
        <row r="3527">
          <cell r="A3527" t="str">
            <v>49.01.030</v>
          </cell>
          <cell r="B3527" t="str">
            <v>Caixa sifonada de PVC rígido de 150 x 150 x 50 mm, com grelha</v>
          </cell>
          <cell r="C3527" t="str">
            <v>UN</v>
          </cell>
          <cell r="D3527">
            <v>64.97</v>
          </cell>
          <cell r="E3527">
            <v>50.24</v>
          </cell>
          <cell r="F3527">
            <v>115.21</v>
          </cell>
        </row>
        <row r="3528">
          <cell r="A3528" t="str">
            <v>49.01.040</v>
          </cell>
          <cell r="B3528" t="str">
            <v>Caixa sifonada de PVC rígido de 150 x 185 x 75 mm, com grelha</v>
          </cell>
          <cell r="C3528" t="str">
            <v>UN</v>
          </cell>
          <cell r="D3528">
            <v>71.239999999999995</v>
          </cell>
          <cell r="E3528">
            <v>50.24</v>
          </cell>
          <cell r="F3528">
            <v>121.48</v>
          </cell>
        </row>
        <row r="3529">
          <cell r="A3529" t="str">
            <v>49.01.050</v>
          </cell>
          <cell r="B3529" t="str">
            <v>Caixa sifonada de PVC rígido de 250 x 172 x 50 mm, com tampa cega</v>
          </cell>
          <cell r="C3529" t="str">
            <v>UN</v>
          </cell>
          <cell r="D3529">
            <v>76.7</v>
          </cell>
          <cell r="E3529">
            <v>50.24</v>
          </cell>
          <cell r="F3529">
            <v>126.94</v>
          </cell>
        </row>
        <row r="3530">
          <cell r="A3530" t="str">
            <v>49.01.070</v>
          </cell>
          <cell r="B3530" t="str">
            <v>Caixa sifonada de PVC rígido de 250 x 230 x 75 mm, com tampa cega</v>
          </cell>
          <cell r="C3530" t="str">
            <v>UN</v>
          </cell>
          <cell r="D3530">
            <v>107.19</v>
          </cell>
          <cell r="E3530">
            <v>50.24</v>
          </cell>
          <cell r="F3530">
            <v>157.43</v>
          </cell>
        </row>
        <row r="3531">
          <cell r="A3531" t="str">
            <v>49.03</v>
          </cell>
          <cell r="B3531" t="str">
            <v>Caixa de gordura</v>
          </cell>
        </row>
        <row r="3532">
          <cell r="A3532" t="str">
            <v>49.03.020</v>
          </cell>
          <cell r="B3532" t="str">
            <v>Caixa de gordura em alvenaria, 600 x 600 x 600 mm</v>
          </cell>
          <cell r="C3532" t="str">
            <v>UN</v>
          </cell>
          <cell r="D3532">
            <v>119.6</v>
          </cell>
          <cell r="E3532">
            <v>227.27</v>
          </cell>
          <cell r="F3532">
            <v>346.87</v>
          </cell>
        </row>
        <row r="3533">
          <cell r="A3533" t="str">
            <v>49.03.022</v>
          </cell>
          <cell r="B3533" t="str">
            <v>Caixa de gordura premoldada com tampa - capacidade 18 litros</v>
          </cell>
          <cell r="C3533" t="str">
            <v>UN</v>
          </cell>
          <cell r="D3533">
            <v>74.78</v>
          </cell>
          <cell r="E3533">
            <v>55.21</v>
          </cell>
          <cell r="F3533">
            <v>129.99</v>
          </cell>
        </row>
        <row r="3534">
          <cell r="A3534" t="str">
            <v>49.03.036</v>
          </cell>
          <cell r="B3534" t="str">
            <v>Caixa de gordura em PVC com tampa reforçada - capacidade 19 litros</v>
          </cell>
          <cell r="C3534" t="str">
            <v>UN</v>
          </cell>
          <cell r="D3534">
            <v>359.16</v>
          </cell>
          <cell r="E3534">
            <v>50.24</v>
          </cell>
          <cell r="F3534">
            <v>409.4</v>
          </cell>
        </row>
        <row r="3535">
          <cell r="A3535" t="str">
            <v>49.04</v>
          </cell>
          <cell r="B3535" t="str">
            <v>Ralo em PVC rigido</v>
          </cell>
        </row>
        <row r="3536">
          <cell r="A3536" t="str">
            <v>49.04.010</v>
          </cell>
          <cell r="B3536" t="str">
            <v>Ralo seco em PVC rígido de 100 x 40 mm, com grelha</v>
          </cell>
          <cell r="C3536" t="str">
            <v>UN</v>
          </cell>
          <cell r="D3536">
            <v>32.93</v>
          </cell>
          <cell r="E3536">
            <v>50.24</v>
          </cell>
          <cell r="F3536">
            <v>83.17</v>
          </cell>
        </row>
        <row r="3537">
          <cell r="A3537" t="str">
            <v>49.05</v>
          </cell>
          <cell r="B3537" t="str">
            <v>Ralo em ferro fundido</v>
          </cell>
        </row>
        <row r="3538">
          <cell r="A3538" t="str">
            <v>49.05.020</v>
          </cell>
          <cell r="B3538" t="str">
            <v>Ralo seco em ferro fundido, 100 x 165 x 50 mm, com grelha metálica saída vertical</v>
          </cell>
          <cell r="C3538" t="str">
            <v>UN</v>
          </cell>
          <cell r="D3538">
            <v>149.31</v>
          </cell>
          <cell r="E3538">
            <v>60.29</v>
          </cell>
          <cell r="F3538">
            <v>209.6</v>
          </cell>
        </row>
        <row r="3539">
          <cell r="A3539" t="str">
            <v>49.05.040</v>
          </cell>
          <cell r="B3539" t="str">
            <v>Ralo sifonado em ferro fundido de 150 x 240 x 75 mm, com grelha</v>
          </cell>
          <cell r="C3539" t="str">
            <v>UN</v>
          </cell>
          <cell r="D3539">
            <v>514.27</v>
          </cell>
          <cell r="E3539">
            <v>75.36</v>
          </cell>
          <cell r="F3539">
            <v>589.63</v>
          </cell>
        </row>
        <row r="3540">
          <cell r="A3540" t="str">
            <v>49.06</v>
          </cell>
          <cell r="B3540" t="str">
            <v>Grelhas e tampas</v>
          </cell>
        </row>
        <row r="3541">
          <cell r="A3541" t="str">
            <v>49.06.010</v>
          </cell>
          <cell r="B3541" t="str">
            <v>Grelha hemisférica em ferro fundido de 4´</v>
          </cell>
          <cell r="C3541" t="str">
            <v>UN</v>
          </cell>
          <cell r="D3541">
            <v>15.34</v>
          </cell>
          <cell r="E3541">
            <v>3.02</v>
          </cell>
          <cell r="F3541">
            <v>18.36</v>
          </cell>
        </row>
        <row r="3542">
          <cell r="A3542" t="str">
            <v>49.06.020</v>
          </cell>
          <cell r="B3542" t="str">
            <v>Grelha em ferro fundido para caixas e canaletas</v>
          </cell>
          <cell r="C3542" t="str">
            <v>M2</v>
          </cell>
          <cell r="D3542">
            <v>1208.68</v>
          </cell>
          <cell r="E3542">
            <v>32.880000000000003</v>
          </cell>
          <cell r="F3542">
            <v>1241.56</v>
          </cell>
        </row>
        <row r="3543">
          <cell r="A3543" t="str">
            <v>49.06.030</v>
          </cell>
          <cell r="B3543" t="str">
            <v>Grelha hemisférica em ferro fundido de 3´</v>
          </cell>
          <cell r="C3543" t="str">
            <v>UN</v>
          </cell>
          <cell r="D3543">
            <v>11.13</v>
          </cell>
          <cell r="E3543">
            <v>3.02</v>
          </cell>
          <cell r="F3543">
            <v>14.15</v>
          </cell>
        </row>
        <row r="3544">
          <cell r="A3544" t="str">
            <v>49.06.072</v>
          </cell>
          <cell r="B3544" t="str">
            <v>Grelha articulada em ferro fundido tipo boca de leão</v>
          </cell>
          <cell r="C3544" t="str">
            <v>UN</v>
          </cell>
          <cell r="D3544">
            <v>332.44</v>
          </cell>
          <cell r="E3544">
            <v>26.3</v>
          </cell>
          <cell r="F3544">
            <v>358.74</v>
          </cell>
        </row>
        <row r="3545">
          <cell r="A3545" t="str">
            <v>49.06.080</v>
          </cell>
          <cell r="B3545" t="str">
            <v>Grelha hemisférica em ferro fundido de 6´</v>
          </cell>
          <cell r="C3545" t="str">
            <v>UN</v>
          </cell>
          <cell r="D3545">
            <v>33.58</v>
          </cell>
          <cell r="E3545">
            <v>3.02</v>
          </cell>
          <cell r="F3545">
            <v>36.6</v>
          </cell>
        </row>
        <row r="3546">
          <cell r="A3546" t="str">
            <v>49.06.110</v>
          </cell>
          <cell r="B3546" t="str">
            <v>Grelha hemisférica em ferro fundido de 2´</v>
          </cell>
          <cell r="C3546" t="str">
            <v>UN</v>
          </cell>
          <cell r="D3546">
            <v>7.4</v>
          </cell>
          <cell r="E3546">
            <v>3.02</v>
          </cell>
          <cell r="F3546">
            <v>10.42</v>
          </cell>
        </row>
        <row r="3547">
          <cell r="A3547" t="str">
            <v>49.06.160</v>
          </cell>
          <cell r="B3547" t="str">
            <v>Grelha quadriculada em ferro fundido para caixas e canaletas</v>
          </cell>
          <cell r="C3547" t="str">
            <v>M2</v>
          </cell>
          <cell r="D3547">
            <v>1285.78</v>
          </cell>
          <cell r="E3547">
            <v>32.880000000000003</v>
          </cell>
          <cell r="F3547">
            <v>1318.66</v>
          </cell>
        </row>
        <row r="3548">
          <cell r="A3548" t="str">
            <v>49.06.170</v>
          </cell>
          <cell r="B3548" t="str">
            <v>Grelha em alumínio fundido para caixas e canaletas - linha comercial</v>
          </cell>
          <cell r="C3548" t="str">
            <v>M2</v>
          </cell>
          <cell r="D3548">
            <v>1382.17</v>
          </cell>
          <cell r="E3548">
            <v>32.880000000000003</v>
          </cell>
          <cell r="F3548">
            <v>1415.05</v>
          </cell>
        </row>
        <row r="3549">
          <cell r="A3549" t="str">
            <v>49.06.190</v>
          </cell>
          <cell r="B3549" t="str">
            <v>Grelha pré-moldada em concreto, com furos redondos, 79,5 x 24,5 x 8 cm</v>
          </cell>
          <cell r="C3549" t="str">
            <v>UN</v>
          </cell>
          <cell r="D3549">
            <v>81.97</v>
          </cell>
          <cell r="E3549">
            <v>16.440000000000001</v>
          </cell>
          <cell r="F3549">
            <v>98.41</v>
          </cell>
        </row>
        <row r="3550">
          <cell r="A3550" t="str">
            <v>49.06.194</v>
          </cell>
          <cell r="B3550" t="str">
            <v>Grelha em aço inoxidável com fecho rotativo, DN= 100mm</v>
          </cell>
          <cell r="C3550" t="str">
            <v>UN</v>
          </cell>
          <cell r="D3550">
            <v>10.26</v>
          </cell>
          <cell r="E3550">
            <v>3.02</v>
          </cell>
          <cell r="F3550">
            <v>13.28</v>
          </cell>
        </row>
        <row r="3551">
          <cell r="A3551" t="str">
            <v>49.06.196</v>
          </cell>
          <cell r="B3551" t="str">
            <v>Grelha em aço inoxidável com fecho rotativo, DN= 150mm</v>
          </cell>
          <cell r="C3551" t="str">
            <v>UN</v>
          </cell>
          <cell r="D3551">
            <v>22.76</v>
          </cell>
          <cell r="E3551">
            <v>3.02</v>
          </cell>
          <cell r="F3551">
            <v>25.78</v>
          </cell>
        </row>
        <row r="3552">
          <cell r="A3552" t="str">
            <v>49.06.200</v>
          </cell>
          <cell r="B3552" t="str">
            <v>Captador pluvial em aço inoxidável e grelha em alumínio, com mecanismo anti-vórtice, DN= 50 mm</v>
          </cell>
          <cell r="C3552" t="str">
            <v>UN</v>
          </cell>
          <cell r="D3552">
            <v>4169.58</v>
          </cell>
          <cell r="E3552">
            <v>60.29</v>
          </cell>
          <cell r="F3552">
            <v>4229.87</v>
          </cell>
        </row>
        <row r="3553">
          <cell r="A3553" t="str">
            <v>49.06.210</v>
          </cell>
          <cell r="B3553" t="str">
            <v>Captador pluvial em aço inoxidável e grelha em alumínio, com mecanismo anti-vórtice, DN= 75 mm</v>
          </cell>
          <cell r="C3553" t="str">
            <v>UN</v>
          </cell>
          <cell r="D3553">
            <v>5205.79</v>
          </cell>
          <cell r="E3553">
            <v>60.29</v>
          </cell>
          <cell r="F3553">
            <v>5266.08</v>
          </cell>
        </row>
        <row r="3554">
          <cell r="A3554" t="str">
            <v>49.06.400</v>
          </cell>
          <cell r="B3554" t="str">
            <v>Tampão em ferro fundido, diâmetro de 600 mm, classe B 125 (ruptura &gt; 125 kN)</v>
          </cell>
          <cell r="C3554" t="str">
            <v>UN</v>
          </cell>
          <cell r="D3554">
            <v>394.86</v>
          </cell>
          <cell r="E3554">
            <v>67.97</v>
          </cell>
          <cell r="F3554">
            <v>462.83</v>
          </cell>
        </row>
        <row r="3555">
          <cell r="A3555" t="str">
            <v>49.06.410</v>
          </cell>
          <cell r="B3555" t="str">
            <v>Tampão em ferro fundido, diâmetro de 600 mm, classe C 300 (ruptura &gt; 300 kN)</v>
          </cell>
          <cell r="C3555" t="str">
            <v>UN</v>
          </cell>
          <cell r="D3555">
            <v>443.07</v>
          </cell>
          <cell r="E3555">
            <v>67.97</v>
          </cell>
          <cell r="F3555">
            <v>511.04</v>
          </cell>
        </row>
        <row r="3556">
          <cell r="A3556" t="str">
            <v>49.06.420</v>
          </cell>
          <cell r="B3556" t="str">
            <v>Tampão em ferro fundido, diâmetro de 600 mm, classe D 400 (ruptura&gt; 400 kN)</v>
          </cell>
          <cell r="C3556" t="str">
            <v>UN</v>
          </cell>
          <cell r="D3556">
            <v>574.66</v>
          </cell>
          <cell r="E3556">
            <v>67.97</v>
          </cell>
          <cell r="F3556">
            <v>642.63</v>
          </cell>
        </row>
        <row r="3557">
          <cell r="A3557" t="str">
            <v>49.06.430</v>
          </cell>
          <cell r="B3557" t="str">
            <v>Tampão em ferro fundido de 300 x 300 mm, classe B 125 (ruptura &gt; 125 kN)</v>
          </cell>
          <cell r="C3557" t="str">
            <v>UN</v>
          </cell>
          <cell r="D3557">
            <v>143.61000000000001</v>
          </cell>
          <cell r="E3557">
            <v>67.97</v>
          </cell>
          <cell r="F3557">
            <v>211.58</v>
          </cell>
        </row>
        <row r="3558">
          <cell r="A3558" t="str">
            <v>49.06.440</v>
          </cell>
          <cell r="B3558" t="str">
            <v>Tampão em ferro fundido de 400 x 400 mm, classe B 125 (ruptura &gt; 125 kN)</v>
          </cell>
          <cell r="C3558" t="str">
            <v>UN</v>
          </cell>
          <cell r="D3558">
            <v>208.83</v>
          </cell>
          <cell r="E3558">
            <v>67.97</v>
          </cell>
          <cell r="F3558">
            <v>276.8</v>
          </cell>
        </row>
        <row r="3559">
          <cell r="A3559" t="str">
            <v>49.06.450</v>
          </cell>
          <cell r="B3559" t="str">
            <v>Tampão em ferro fundido de 500 x 500 mm, classe B 125 (ruptura &gt; 125 kN)</v>
          </cell>
          <cell r="C3559" t="str">
            <v>UN</v>
          </cell>
          <cell r="D3559">
            <v>348.26</v>
          </cell>
          <cell r="E3559">
            <v>67.97</v>
          </cell>
          <cell r="F3559">
            <v>416.23</v>
          </cell>
        </row>
        <row r="3560">
          <cell r="A3560" t="str">
            <v>49.06.460</v>
          </cell>
          <cell r="B3560" t="str">
            <v>Tampão em ferro fundido de 600 x 600 mm, classe B 125 (ruptura &gt; 125 kN)</v>
          </cell>
          <cell r="C3560" t="str">
            <v>UN</v>
          </cell>
          <cell r="D3560">
            <v>429.09</v>
          </cell>
          <cell r="E3560">
            <v>67.97</v>
          </cell>
          <cell r="F3560">
            <v>497.06</v>
          </cell>
        </row>
        <row r="3561">
          <cell r="A3561" t="str">
            <v>49.06.480</v>
          </cell>
          <cell r="B3561" t="str">
            <v>Tampão em ferro fundido com tampa articulada, de 400 x 600 mm, classe 15 (ruptura &gt; 1500 kg)</v>
          </cell>
          <cell r="C3561" t="str">
            <v>UN</v>
          </cell>
          <cell r="D3561">
            <v>355.17</v>
          </cell>
          <cell r="E3561">
            <v>67.97</v>
          </cell>
          <cell r="F3561">
            <v>423.14</v>
          </cell>
        </row>
        <row r="3562">
          <cell r="A3562" t="str">
            <v>49.06.486</v>
          </cell>
          <cell r="B3562" t="str">
            <v>Tampão em ferro fundido com tampa articulada, de 900 mm, classe D 400 (ruptura &gt; 400kN</v>
          </cell>
          <cell r="C3562" t="str">
            <v>UN</v>
          </cell>
          <cell r="D3562">
            <v>1711.75</v>
          </cell>
          <cell r="E3562">
            <v>67.97</v>
          </cell>
          <cell r="F3562">
            <v>1779.72</v>
          </cell>
        </row>
        <row r="3563">
          <cell r="A3563" t="str">
            <v>49.06.550</v>
          </cell>
          <cell r="B3563" t="str">
            <v>Grelha com calha e cesto coletor para piso em aço inoxidável, largura de 15 cm</v>
          </cell>
          <cell r="C3563" t="str">
            <v>M</v>
          </cell>
          <cell r="D3563">
            <v>1024.78</v>
          </cell>
          <cell r="E3563">
            <v>21.3</v>
          </cell>
          <cell r="F3563">
            <v>1046.08</v>
          </cell>
        </row>
        <row r="3564">
          <cell r="A3564" t="str">
            <v>49.06.560</v>
          </cell>
          <cell r="B3564" t="str">
            <v>Grelha com calha e cesto coletor para piso em aço inoxidável, largura de 20 cm</v>
          </cell>
          <cell r="C3564" t="str">
            <v>M</v>
          </cell>
          <cell r="D3564">
            <v>1111.5899999999999</v>
          </cell>
          <cell r="E3564">
            <v>28.09</v>
          </cell>
          <cell r="F3564">
            <v>1139.68</v>
          </cell>
        </row>
        <row r="3565">
          <cell r="A3565" t="str">
            <v>49.08</v>
          </cell>
          <cell r="B3565" t="str">
            <v>Caixa de passagem e inspecao</v>
          </cell>
        </row>
        <row r="3566">
          <cell r="A3566" t="str">
            <v>49.08.250</v>
          </cell>
          <cell r="B3566" t="str">
            <v>Caixa de areia em PVC, diâmetro nominal de 100 mm</v>
          </cell>
          <cell r="C3566" t="str">
            <v>UN</v>
          </cell>
          <cell r="D3566">
            <v>420.67</v>
          </cell>
          <cell r="E3566">
            <v>50.24</v>
          </cell>
          <cell r="F3566">
            <v>470.91</v>
          </cell>
        </row>
        <row r="3567">
          <cell r="A3567" t="str">
            <v>49.11</v>
          </cell>
          <cell r="B3567" t="str">
            <v>Canaletas e afins</v>
          </cell>
        </row>
        <row r="3568">
          <cell r="A3568" t="str">
            <v>49.11.130</v>
          </cell>
          <cell r="B3568" t="str">
            <v>Canaleta com grelha em alumínio, largura de 80 mm</v>
          </cell>
          <cell r="C3568" t="str">
            <v>M</v>
          </cell>
          <cell r="D3568">
            <v>451.99</v>
          </cell>
          <cell r="E3568">
            <v>11.33</v>
          </cell>
          <cell r="F3568">
            <v>463.32</v>
          </cell>
        </row>
        <row r="3569">
          <cell r="A3569" t="str">
            <v>49.11.140</v>
          </cell>
          <cell r="B3569" t="str">
            <v>Canaleta com grelha em alumínio, saída central / vertical, largura de 46 mm</v>
          </cell>
          <cell r="C3569" t="str">
            <v>M</v>
          </cell>
          <cell r="D3569">
            <v>247.05</v>
          </cell>
          <cell r="E3569">
            <v>11.33</v>
          </cell>
          <cell r="F3569">
            <v>258.38</v>
          </cell>
        </row>
        <row r="3570">
          <cell r="A3570" t="str">
            <v>49.11.141</v>
          </cell>
          <cell r="B3570" t="str">
            <v>Canaleta com grelha abre-fecha, em alumínio, saída central ou vertical, largura 46mm</v>
          </cell>
          <cell r="C3570" t="str">
            <v>M</v>
          </cell>
          <cell r="D3570">
            <v>352.95</v>
          </cell>
          <cell r="E3570">
            <v>11.33</v>
          </cell>
          <cell r="F3570">
            <v>364.28</v>
          </cell>
        </row>
        <row r="3571">
          <cell r="A3571" t="str">
            <v>49.12</v>
          </cell>
          <cell r="B3571" t="str">
            <v>Poco de visita, boca de lobo, caixa de passagem e afins</v>
          </cell>
        </row>
        <row r="3572">
          <cell r="A3572" t="str">
            <v>49.12.010</v>
          </cell>
          <cell r="B3572" t="str">
            <v>Boca de lobo simples tipo PMSP com tampa de concreto</v>
          </cell>
          <cell r="C3572" t="str">
            <v>UN</v>
          </cell>
          <cell r="D3572">
            <v>1912.26</v>
          </cell>
          <cell r="E3572">
            <v>1622.65</v>
          </cell>
          <cell r="F3572">
            <v>3534.91</v>
          </cell>
        </row>
        <row r="3573">
          <cell r="A3573" t="str">
            <v>49.12.030</v>
          </cell>
          <cell r="B3573" t="str">
            <v>Boca de lobo dupla tipo PMSP com tampa de concreto</v>
          </cell>
          <cell r="C3573" t="str">
            <v>UN</v>
          </cell>
          <cell r="D3573">
            <v>3234.2</v>
          </cell>
          <cell r="E3573">
            <v>2521.94</v>
          </cell>
          <cell r="F3573">
            <v>5756.14</v>
          </cell>
        </row>
        <row r="3574">
          <cell r="A3574" t="str">
            <v>49.12.050</v>
          </cell>
          <cell r="B3574" t="str">
            <v>Boca de lobo tripla tipo PMSP com tampa de concreto</v>
          </cell>
          <cell r="C3574" t="str">
            <v>UN</v>
          </cell>
          <cell r="D3574">
            <v>4500.2</v>
          </cell>
          <cell r="E3574">
            <v>3414.73</v>
          </cell>
          <cell r="F3574">
            <v>7914.93</v>
          </cell>
        </row>
        <row r="3575">
          <cell r="A3575" t="str">
            <v>49.12.058</v>
          </cell>
          <cell r="B3575" t="str">
            <v>Boca de leão simples tipo PMSP com grelha</v>
          </cell>
          <cell r="C3575" t="str">
            <v>UN</v>
          </cell>
          <cell r="D3575">
            <v>1303.8699999999999</v>
          </cell>
          <cell r="E3575">
            <v>1601.19</v>
          </cell>
          <cell r="F3575">
            <v>2905.06</v>
          </cell>
        </row>
        <row r="3576">
          <cell r="A3576" t="str">
            <v>49.12.110</v>
          </cell>
          <cell r="B3576" t="str">
            <v>Poço de visita de 1,60 x 1,60 x 1,60 m - tipo PMSP</v>
          </cell>
          <cell r="C3576" t="str">
            <v>UN</v>
          </cell>
          <cell r="D3576">
            <v>3940.41</v>
          </cell>
          <cell r="E3576">
            <v>2745.5</v>
          </cell>
          <cell r="F3576">
            <v>6685.91</v>
          </cell>
        </row>
        <row r="3577">
          <cell r="A3577" t="str">
            <v>49.12.120</v>
          </cell>
          <cell r="B3577" t="str">
            <v>Chaminé para poço de visita tipo PMSP em alvenaria, diâmetro interno 70 cm - pescoço</v>
          </cell>
          <cell r="C3577" t="str">
            <v>M</v>
          </cell>
          <cell r="D3577">
            <v>323.92</v>
          </cell>
          <cell r="E3577">
            <v>398.85</v>
          </cell>
          <cell r="F3577">
            <v>722.77</v>
          </cell>
        </row>
        <row r="3578">
          <cell r="A3578" t="str">
            <v>49.12.140</v>
          </cell>
          <cell r="B3578" t="str">
            <v>Poço de visita em alvenaria tipo PMSP - balão</v>
          </cell>
          <cell r="C3578" t="str">
            <v>UN</v>
          </cell>
          <cell r="D3578">
            <v>2457.83</v>
          </cell>
          <cell r="E3578">
            <v>2542.7800000000002</v>
          </cell>
          <cell r="F3578">
            <v>5000.6099999999997</v>
          </cell>
        </row>
        <row r="3579">
          <cell r="A3579" t="str">
            <v>49.13</v>
          </cell>
          <cell r="B3579" t="str">
            <v>Filtro anaerobio</v>
          </cell>
        </row>
        <row r="3580">
          <cell r="A3580" t="str">
            <v>49.13.010</v>
          </cell>
          <cell r="B3580" t="str">
            <v>Filtro biológico anaeróbio com anéis pré-moldados de concreto diâmetro de 1,40 m - h= 2,00 m</v>
          </cell>
          <cell r="C3580" t="str">
            <v>UN</v>
          </cell>
          <cell r="D3580">
            <v>3936.64</v>
          </cell>
          <cell r="E3580">
            <v>3191.9</v>
          </cell>
          <cell r="F3580">
            <v>7128.54</v>
          </cell>
        </row>
        <row r="3581">
          <cell r="A3581" t="str">
            <v>49.13.020</v>
          </cell>
          <cell r="B3581" t="str">
            <v>Filtro biológico anaeróbio com anéis pré-moldados de concreto diâmetro de 2,00 m - h= 2,00 m</v>
          </cell>
          <cell r="C3581" t="str">
            <v>UN</v>
          </cell>
          <cell r="D3581">
            <v>6554.76</v>
          </cell>
          <cell r="E3581">
            <v>5188.08</v>
          </cell>
          <cell r="F3581">
            <v>11742.84</v>
          </cell>
        </row>
        <row r="3582">
          <cell r="A3582" t="str">
            <v>49.13.030</v>
          </cell>
          <cell r="B3582" t="str">
            <v>Filtro biológico anaeróbio com anéis pré-moldados de concreto diâmetro de 2,40 m - h= 2,00 m</v>
          </cell>
          <cell r="C3582" t="str">
            <v>UN</v>
          </cell>
          <cell r="D3582">
            <v>9300.9500000000007</v>
          </cell>
          <cell r="E3582">
            <v>6851.4</v>
          </cell>
          <cell r="F3582">
            <v>16152.35</v>
          </cell>
        </row>
        <row r="3583">
          <cell r="A3583" t="str">
            <v>49.13.040</v>
          </cell>
          <cell r="B3583" t="str">
            <v>Filtro biológico anaeróbio com anéis pré-moldados de concreto diâmetro de 2,84 m - h= 2,50 m</v>
          </cell>
          <cell r="C3583" t="str">
            <v>UN</v>
          </cell>
          <cell r="D3583">
            <v>13975.54</v>
          </cell>
          <cell r="E3583">
            <v>8540.08</v>
          </cell>
          <cell r="F3583">
            <v>22515.62</v>
          </cell>
        </row>
        <row r="3584">
          <cell r="A3584" t="str">
            <v>49.14</v>
          </cell>
          <cell r="B3584" t="str">
            <v>Fossa septica</v>
          </cell>
        </row>
        <row r="3585">
          <cell r="A3585" t="str">
            <v>49.14.010</v>
          </cell>
          <cell r="B3585" t="str">
            <v>Fossa séptica câmara única com anéis pré-moldados em concreto, diâmetro externo de 1,50 m, altura útil de 1,50 m</v>
          </cell>
          <cell r="C3585" t="str">
            <v>UN</v>
          </cell>
          <cell r="D3585">
            <v>2725.3</v>
          </cell>
          <cell r="E3585">
            <v>1597.15</v>
          </cell>
          <cell r="F3585">
            <v>4322.45</v>
          </cell>
        </row>
        <row r="3586">
          <cell r="A3586" t="str">
            <v>49.14.020</v>
          </cell>
          <cell r="B3586" t="str">
            <v>Fossa séptica câmara única com anéis pré-moldados em concreto, diâmetro externo de 2,50 m, altura útil de 2,50 m</v>
          </cell>
          <cell r="C3586" t="str">
            <v>UN</v>
          </cell>
          <cell r="D3586">
            <v>7631.67</v>
          </cell>
          <cell r="E3586">
            <v>2385.48</v>
          </cell>
          <cell r="F3586">
            <v>10017.15</v>
          </cell>
        </row>
        <row r="3587">
          <cell r="A3587" t="str">
            <v>49.14.030</v>
          </cell>
          <cell r="B3587" t="str">
            <v>Fossa séptica câmara única com anéis pré-moldados em concreto, diâmetro externo de 2,50 m, altura útil de 4,00 m</v>
          </cell>
          <cell r="C3587" t="str">
            <v>UN</v>
          </cell>
          <cell r="D3587">
            <v>11461.26</v>
          </cell>
          <cell r="E3587">
            <v>4770.99</v>
          </cell>
          <cell r="F3587">
            <v>16232.25</v>
          </cell>
        </row>
        <row r="3588">
          <cell r="A3588" t="str">
            <v>49.14.061</v>
          </cell>
          <cell r="B3588" t="str">
            <v>SM01 Sumidouro - poço absorvente</v>
          </cell>
          <cell r="C3588" t="str">
            <v>M</v>
          </cell>
          <cell r="D3588">
            <v>1574.37</v>
          </cell>
          <cell r="E3588">
            <v>793.98</v>
          </cell>
          <cell r="F3588">
            <v>2368.35</v>
          </cell>
        </row>
        <row r="3589">
          <cell r="A3589" t="str">
            <v>49.14.071</v>
          </cell>
          <cell r="B3589" t="str">
            <v>Tampão pré-moldado de concreto armado para sumidouro com diâmetro externo de 2,00 m</v>
          </cell>
          <cell r="C3589" t="str">
            <v>UN</v>
          </cell>
          <cell r="D3589">
            <v>1022.24</v>
          </cell>
          <cell r="E3589">
            <v>45.31</v>
          </cell>
          <cell r="F3589">
            <v>1067.55</v>
          </cell>
        </row>
        <row r="3590">
          <cell r="A3590" t="str">
            <v>49.15</v>
          </cell>
          <cell r="B3590" t="str">
            <v>Anel e aduela pre-moldados</v>
          </cell>
        </row>
        <row r="3591">
          <cell r="A3591" t="str">
            <v>49.15.010</v>
          </cell>
          <cell r="B3591" t="str">
            <v>Anel pré-moldado de concreto com diâmetro de 0,60 m</v>
          </cell>
          <cell r="C3591" t="str">
            <v>M</v>
          </cell>
          <cell r="D3591">
            <v>370.11</v>
          </cell>
          <cell r="E3591">
            <v>32.880000000000003</v>
          </cell>
          <cell r="F3591">
            <v>402.99</v>
          </cell>
        </row>
        <row r="3592">
          <cell r="A3592" t="str">
            <v>49.15.030</v>
          </cell>
          <cell r="B3592" t="str">
            <v>Anel pré-moldado de concreto com diâmetro de 0,80 m</v>
          </cell>
          <cell r="C3592" t="str">
            <v>M</v>
          </cell>
          <cell r="D3592">
            <v>617.28</v>
          </cell>
          <cell r="E3592">
            <v>49.31</v>
          </cell>
          <cell r="F3592">
            <v>666.59</v>
          </cell>
        </row>
        <row r="3593">
          <cell r="A3593" t="str">
            <v>49.15.040</v>
          </cell>
          <cell r="B3593" t="str">
            <v>Anel pré-moldado de concreto com diâmetro de 1,20 m</v>
          </cell>
          <cell r="C3593" t="str">
            <v>M</v>
          </cell>
          <cell r="D3593">
            <v>604.94000000000005</v>
          </cell>
          <cell r="E3593">
            <v>65.75</v>
          </cell>
          <cell r="F3593">
            <v>670.69</v>
          </cell>
        </row>
        <row r="3594">
          <cell r="A3594" t="str">
            <v>49.15.050</v>
          </cell>
          <cell r="B3594" t="str">
            <v>Anel pré-moldado de concreto com diâmetro de 1,50 m</v>
          </cell>
          <cell r="C3594" t="str">
            <v>M</v>
          </cell>
          <cell r="D3594">
            <v>984.78</v>
          </cell>
          <cell r="E3594">
            <v>82.19</v>
          </cell>
          <cell r="F3594">
            <v>1066.97</v>
          </cell>
        </row>
        <row r="3595">
          <cell r="A3595" t="str">
            <v>49.15.060</v>
          </cell>
          <cell r="B3595" t="str">
            <v>Anel pré-moldado de concreto com diâmetro de 1,80 m</v>
          </cell>
          <cell r="C3595" t="str">
            <v>M</v>
          </cell>
          <cell r="D3595">
            <v>1526.76</v>
          </cell>
          <cell r="E3595">
            <v>98.63</v>
          </cell>
          <cell r="F3595">
            <v>1625.39</v>
          </cell>
        </row>
        <row r="3596">
          <cell r="A3596" t="str">
            <v>49.15.100</v>
          </cell>
          <cell r="B3596" t="str">
            <v>Anel pré-moldado de concreto com diâmetro de 3,00 m</v>
          </cell>
          <cell r="C3596" t="str">
            <v>M</v>
          </cell>
          <cell r="D3596">
            <v>2924.57</v>
          </cell>
          <cell r="E3596">
            <v>164.38</v>
          </cell>
          <cell r="F3596">
            <v>3088.95</v>
          </cell>
        </row>
        <row r="3597">
          <cell r="A3597" t="str">
            <v>49.16</v>
          </cell>
          <cell r="B3597" t="str">
            <v>Acessorios hidraulicos para agua de reuso</v>
          </cell>
        </row>
        <row r="3598">
          <cell r="A3598" t="str">
            <v>49.16.050</v>
          </cell>
          <cell r="B3598" t="str">
            <v>Realimentador automático, DN= 1´</v>
          </cell>
          <cell r="C3598" t="str">
            <v>UN</v>
          </cell>
          <cell r="D3598">
            <v>452.51</v>
          </cell>
          <cell r="E3598">
            <v>20.100000000000001</v>
          </cell>
          <cell r="F3598">
            <v>472.61</v>
          </cell>
        </row>
        <row r="3599">
          <cell r="A3599" t="str">
            <v>49.16.051</v>
          </cell>
          <cell r="B3599" t="str">
            <v>Sifão ladrão em polietileno para extravasão, diâmetro de 100mm</v>
          </cell>
          <cell r="C3599" t="str">
            <v>UN</v>
          </cell>
          <cell r="D3599">
            <v>224.24</v>
          </cell>
          <cell r="E3599">
            <v>25.12</v>
          </cell>
          <cell r="F3599">
            <v>249.36</v>
          </cell>
        </row>
        <row r="3600">
          <cell r="A3600" t="str">
            <v>50</v>
          </cell>
          <cell r="B3600" t="str">
            <v>DETECCAO, COMBATE E PREVENCAO A INCÊNDIO</v>
          </cell>
        </row>
        <row r="3601">
          <cell r="A3601" t="str">
            <v>50.01</v>
          </cell>
          <cell r="B3601" t="str">
            <v>Hidrantes e acessorios</v>
          </cell>
        </row>
        <row r="3602">
          <cell r="A3602" t="str">
            <v>50.01.030</v>
          </cell>
          <cell r="B3602" t="str">
            <v>Abrigo duplo para hidrante/mangueira, com visor e suporte (embutir e externo)</v>
          </cell>
          <cell r="C3602" t="str">
            <v>UN</v>
          </cell>
          <cell r="D3602">
            <v>958.96</v>
          </cell>
          <cell r="E3602">
            <v>175.84</v>
          </cell>
          <cell r="F3602">
            <v>1134.8</v>
          </cell>
        </row>
        <row r="3603">
          <cell r="A3603" t="str">
            <v>50.01.060</v>
          </cell>
          <cell r="B3603" t="str">
            <v>Abrigo para hidrante/mangueira (embutir e externo)</v>
          </cell>
          <cell r="C3603" t="str">
            <v>UN</v>
          </cell>
          <cell r="D3603">
            <v>341.34</v>
          </cell>
          <cell r="E3603">
            <v>175.84</v>
          </cell>
          <cell r="F3603">
            <v>517.17999999999995</v>
          </cell>
        </row>
        <row r="3604">
          <cell r="A3604" t="str">
            <v>50.01.062</v>
          </cell>
          <cell r="B3604" t="str">
            <v>Abrigo para hidrante de recalque (embutir e interno)</v>
          </cell>
          <cell r="C3604" t="str">
            <v>UN</v>
          </cell>
          <cell r="D3604">
            <v>217.68</v>
          </cell>
          <cell r="E3604">
            <v>175.84</v>
          </cell>
          <cell r="F3604">
            <v>393.52</v>
          </cell>
        </row>
        <row r="3605">
          <cell r="A3605" t="str">
            <v>50.01.080</v>
          </cell>
          <cell r="B3605" t="str">
            <v>Mangueira com união de engate rápido, DN= 1 1/2´ (38 mm)</v>
          </cell>
          <cell r="C3605" t="str">
            <v>M</v>
          </cell>
          <cell r="D3605">
            <v>20.010000000000002</v>
          </cell>
          <cell r="E3605">
            <v>5.0199999999999996</v>
          </cell>
          <cell r="F3605">
            <v>25.03</v>
          </cell>
        </row>
        <row r="3606">
          <cell r="A3606" t="str">
            <v>50.01.090</v>
          </cell>
          <cell r="B3606" t="str">
            <v>Botoeira para acionamento de bomba de incêndio tipo quebra-vidro</v>
          </cell>
          <cell r="C3606" t="str">
            <v>UN</v>
          </cell>
          <cell r="D3606">
            <v>67.53</v>
          </cell>
          <cell r="E3606">
            <v>15.07</v>
          </cell>
          <cell r="F3606">
            <v>82.6</v>
          </cell>
        </row>
        <row r="3607">
          <cell r="A3607" t="str">
            <v>50.01.100</v>
          </cell>
          <cell r="B3607" t="str">
            <v>Mangueira com união de engate rápido, DN= 2 1/2´ (63 mm)</v>
          </cell>
          <cell r="C3607" t="str">
            <v>M</v>
          </cell>
          <cell r="D3607">
            <v>30.09</v>
          </cell>
          <cell r="E3607">
            <v>5.0199999999999996</v>
          </cell>
          <cell r="F3607">
            <v>35.11</v>
          </cell>
        </row>
        <row r="3608">
          <cell r="A3608" t="str">
            <v>50.01.110</v>
          </cell>
          <cell r="B3608" t="str">
            <v>Esguicho em latão com engate rápido, DN= 2 1/2´, jato regulável</v>
          </cell>
          <cell r="C3608" t="str">
            <v>UN</v>
          </cell>
          <cell r="D3608">
            <v>230.94</v>
          </cell>
          <cell r="E3608">
            <v>5.0199999999999996</v>
          </cell>
          <cell r="F3608">
            <v>235.96</v>
          </cell>
        </row>
        <row r="3609">
          <cell r="A3609" t="str">
            <v>50.01.130</v>
          </cell>
          <cell r="B3609" t="str">
            <v>Abrigo simples com suporte, em aço inoxidável escovado, para mangueira de 1 1/2´, porta em vidro temperado jateado - inclusive mangueira de 30 m (2 x 15 m)</v>
          </cell>
          <cell r="C3609" t="str">
            <v>UN</v>
          </cell>
          <cell r="D3609">
            <v>4037.7</v>
          </cell>
          <cell r="E3609">
            <v>276.32</v>
          </cell>
          <cell r="F3609">
            <v>4314.0200000000004</v>
          </cell>
        </row>
        <row r="3610">
          <cell r="A3610" t="str">
            <v>50.01.160</v>
          </cell>
          <cell r="B3610" t="str">
            <v>Adaptador de engate rápido em latão de 2 1/2´ x 1 1/2´</v>
          </cell>
          <cell r="C3610" t="str">
            <v>UN</v>
          </cell>
          <cell r="D3610">
            <v>65.400000000000006</v>
          </cell>
          <cell r="E3610">
            <v>5.0199999999999996</v>
          </cell>
          <cell r="F3610">
            <v>70.42</v>
          </cell>
        </row>
        <row r="3611">
          <cell r="A3611" t="str">
            <v>50.01.170</v>
          </cell>
          <cell r="B3611" t="str">
            <v>Adaptador de engate rápido em latão de 2 1/2´ x 2 1/2´</v>
          </cell>
          <cell r="C3611" t="str">
            <v>UN</v>
          </cell>
          <cell r="D3611">
            <v>89.52</v>
          </cell>
          <cell r="E3611">
            <v>5.0199999999999996</v>
          </cell>
          <cell r="F3611">
            <v>94.54</v>
          </cell>
        </row>
        <row r="3612">
          <cell r="A3612" t="str">
            <v>50.01.180</v>
          </cell>
          <cell r="B3612" t="str">
            <v>Hidrante de coluna com duas saídas, 4´x 2 1/2´ - simples</v>
          </cell>
          <cell r="C3612" t="str">
            <v>UN</v>
          </cell>
          <cell r="D3612">
            <v>2217.6999999999998</v>
          </cell>
          <cell r="E3612">
            <v>64.48</v>
          </cell>
          <cell r="F3612">
            <v>2282.1799999999998</v>
          </cell>
        </row>
        <row r="3613">
          <cell r="A3613" t="str">
            <v>50.01.190</v>
          </cell>
          <cell r="B3613" t="str">
            <v>Tampão de engate rápido em latão, DN= 2 1/2´, com corrente</v>
          </cell>
          <cell r="C3613" t="str">
            <v>UN</v>
          </cell>
          <cell r="D3613">
            <v>113.23</v>
          </cell>
          <cell r="E3613">
            <v>5.0199999999999996</v>
          </cell>
          <cell r="F3613">
            <v>118.25</v>
          </cell>
        </row>
        <row r="3614">
          <cell r="A3614" t="str">
            <v>50.01.200</v>
          </cell>
          <cell r="B3614" t="str">
            <v>Tampão de engate rápido em latão, DN= 1 1/2´, com corrente</v>
          </cell>
          <cell r="C3614" t="str">
            <v>UN</v>
          </cell>
          <cell r="D3614">
            <v>85.21</v>
          </cell>
          <cell r="E3614">
            <v>5.0199999999999996</v>
          </cell>
          <cell r="F3614">
            <v>90.23</v>
          </cell>
        </row>
        <row r="3615">
          <cell r="A3615" t="str">
            <v>50.01.210</v>
          </cell>
          <cell r="B3615" t="str">
            <v>Chave para conexão de engate rápido</v>
          </cell>
          <cell r="C3615" t="str">
            <v>UN</v>
          </cell>
          <cell r="D3615">
            <v>17.95</v>
          </cell>
          <cell r="E3615">
            <v>0.67</v>
          </cell>
          <cell r="F3615">
            <v>18.62</v>
          </cell>
        </row>
        <row r="3616">
          <cell r="A3616" t="str">
            <v>50.01.220</v>
          </cell>
          <cell r="B3616" t="str">
            <v>Esguicho latão com engate rápido, DN= 1 1/2´, jato regulável</v>
          </cell>
          <cell r="C3616" t="str">
            <v>UN</v>
          </cell>
          <cell r="D3616">
            <v>160.41</v>
          </cell>
          <cell r="E3616">
            <v>5.0199999999999996</v>
          </cell>
          <cell r="F3616">
            <v>165.43</v>
          </cell>
        </row>
        <row r="3617">
          <cell r="A3617" t="str">
            <v>50.01.320</v>
          </cell>
          <cell r="B3617" t="str">
            <v>Abrigo de hidrante de 1 1/2´ completo - inclusive mangueira de 30 m (2 x 15 m)</v>
          </cell>
          <cell r="C3617" t="str">
            <v>UN</v>
          </cell>
          <cell r="D3617">
            <v>1929.47</v>
          </cell>
          <cell r="E3617">
            <v>261.25</v>
          </cell>
          <cell r="F3617">
            <v>2190.7199999999998</v>
          </cell>
        </row>
        <row r="3618">
          <cell r="A3618" t="str">
            <v>50.01.330</v>
          </cell>
          <cell r="B3618" t="str">
            <v>Abrigo de hidrante de 2 1/2´ completo - inclusive mangueira de 30 m (2 x 15 m)</v>
          </cell>
          <cell r="C3618" t="str">
            <v>UN</v>
          </cell>
          <cell r="D3618">
            <v>2476.77</v>
          </cell>
          <cell r="E3618">
            <v>261.25</v>
          </cell>
          <cell r="F3618">
            <v>2738.02</v>
          </cell>
        </row>
        <row r="3619">
          <cell r="A3619" t="str">
            <v>50.01.340</v>
          </cell>
          <cell r="B3619" t="str">
            <v>Abrigo para registro de recalque tipo coluna, completo - inclusive tubulações e válvulas</v>
          </cell>
          <cell r="C3619" t="str">
            <v>UN</v>
          </cell>
          <cell r="D3619">
            <v>2892.27</v>
          </cell>
          <cell r="E3619">
            <v>817.96</v>
          </cell>
          <cell r="F3619">
            <v>3710.23</v>
          </cell>
        </row>
        <row r="3620">
          <cell r="A3620" t="str">
            <v>50.02</v>
          </cell>
          <cell r="B3620" t="str">
            <v>Registro e valvula controladora</v>
          </cell>
        </row>
        <row r="3621">
          <cell r="A3621" t="str">
            <v>50.02.020</v>
          </cell>
          <cell r="B3621" t="str">
            <v>Bico de sprinkler resposta rápida, posição pendente, temperatura nominal 68°C</v>
          </cell>
          <cell r="C3621" t="str">
            <v>UN</v>
          </cell>
          <cell r="D3621">
            <v>31.72</v>
          </cell>
          <cell r="E3621">
            <v>17.670000000000002</v>
          </cell>
          <cell r="F3621">
            <v>49.39</v>
          </cell>
        </row>
        <row r="3622">
          <cell r="A3622" t="str">
            <v>50.02.050</v>
          </cell>
          <cell r="B3622" t="str">
            <v>Alarme hidráulico tipo gongo</v>
          </cell>
          <cell r="C3622" t="str">
            <v>UN</v>
          </cell>
          <cell r="D3622">
            <v>744.44</v>
          </cell>
          <cell r="E3622">
            <v>25.12</v>
          </cell>
          <cell r="F3622">
            <v>769.56</v>
          </cell>
        </row>
        <row r="3623">
          <cell r="A3623" t="str">
            <v>50.02.060</v>
          </cell>
          <cell r="B3623" t="str">
            <v>Bico de sprinkler resposta rápida, posição para cima, temperatura nominal 68°C</v>
          </cell>
          <cell r="C3623" t="str">
            <v>UN</v>
          </cell>
          <cell r="D3623">
            <v>34.36</v>
          </cell>
          <cell r="E3623">
            <v>17.670000000000002</v>
          </cell>
          <cell r="F3623">
            <v>52.03</v>
          </cell>
        </row>
        <row r="3624">
          <cell r="A3624" t="str">
            <v>50.02.080</v>
          </cell>
          <cell r="B3624" t="str">
            <v>Válvula de governo completa com alarme VGA, corpo em ferro fundido, extremidades flangeadas e DN = 6´</v>
          </cell>
          <cell r="C3624" t="str">
            <v>UN</v>
          </cell>
          <cell r="D3624">
            <v>8082.44</v>
          </cell>
          <cell r="E3624">
            <v>150.72</v>
          </cell>
          <cell r="F3624">
            <v>8233.16</v>
          </cell>
        </row>
        <row r="3625">
          <cell r="A3625" t="str">
            <v>50.05</v>
          </cell>
          <cell r="B3625" t="str">
            <v>Iluminacao e sinalizacao de emergencia</v>
          </cell>
        </row>
        <row r="3626">
          <cell r="A3626" t="str">
            <v>50.05.022</v>
          </cell>
          <cell r="B3626" t="str">
            <v>Destravador magnético (eletroímã) para porta corta-fogo de 24 Vcc</v>
          </cell>
          <cell r="C3626" t="str">
            <v>UN</v>
          </cell>
          <cell r="D3626">
            <v>235.58</v>
          </cell>
          <cell r="E3626">
            <v>40.19</v>
          </cell>
          <cell r="F3626">
            <v>275.77</v>
          </cell>
        </row>
        <row r="3627">
          <cell r="A3627" t="str">
            <v>50.05.060</v>
          </cell>
          <cell r="B3627" t="str">
            <v>Central de iluminação de emergência, completa, para até 6.000 W</v>
          </cell>
          <cell r="C3627" t="str">
            <v>UN</v>
          </cell>
          <cell r="D3627">
            <v>26020.98</v>
          </cell>
          <cell r="E3627">
            <v>16.010000000000002</v>
          </cell>
          <cell r="F3627">
            <v>26036.99</v>
          </cell>
        </row>
        <row r="3628">
          <cell r="A3628" t="str">
            <v>50.05.072</v>
          </cell>
          <cell r="B3628" t="str">
            <v>Luminária de emergência LED de sobrepor, para teto ou parede, autonomia mínima 2 horas</v>
          </cell>
          <cell r="C3628" t="str">
            <v>UN</v>
          </cell>
          <cell r="D3628">
            <v>76.930000000000007</v>
          </cell>
          <cell r="E3628">
            <v>25.12</v>
          </cell>
          <cell r="F3628">
            <v>102.05</v>
          </cell>
        </row>
        <row r="3629">
          <cell r="A3629" t="str">
            <v>50.05.160</v>
          </cell>
          <cell r="B3629" t="str">
            <v>Módulo para adaptação de luminária de emergência, autonomia 90 minutos para lâmpada fluorescente de 32 W</v>
          </cell>
          <cell r="C3629" t="str">
            <v>UN</v>
          </cell>
          <cell r="D3629">
            <v>481.36</v>
          </cell>
          <cell r="E3629">
            <v>15.07</v>
          </cell>
          <cell r="F3629">
            <v>496.43</v>
          </cell>
        </row>
        <row r="3630">
          <cell r="A3630" t="str">
            <v>50.05.170</v>
          </cell>
          <cell r="B3630" t="str">
            <v>Acionador manual tipo quebra vidro, em caixa plástica</v>
          </cell>
          <cell r="C3630" t="str">
            <v>UN</v>
          </cell>
          <cell r="D3630">
            <v>76.06</v>
          </cell>
          <cell r="E3630">
            <v>15.07</v>
          </cell>
          <cell r="F3630">
            <v>91.13</v>
          </cell>
        </row>
        <row r="3631">
          <cell r="A3631" t="str">
            <v>50.05.210</v>
          </cell>
          <cell r="B3631" t="str">
            <v>Detector termovelocimétrico endereçável com base endereçável</v>
          </cell>
          <cell r="C3631" t="str">
            <v>UN</v>
          </cell>
          <cell r="D3631">
            <v>185.02</v>
          </cell>
          <cell r="E3631">
            <v>15.07</v>
          </cell>
          <cell r="F3631">
            <v>200.09</v>
          </cell>
        </row>
        <row r="3632">
          <cell r="A3632" t="str">
            <v>50.05.214</v>
          </cell>
          <cell r="B3632" t="str">
            <v>Detector de gás liquefeito (GLP), gás natural (GN) ou derivados de metano</v>
          </cell>
          <cell r="C3632" t="str">
            <v>UN</v>
          </cell>
          <cell r="D3632">
            <v>325.54000000000002</v>
          </cell>
          <cell r="E3632">
            <v>15.07</v>
          </cell>
          <cell r="F3632">
            <v>340.61</v>
          </cell>
        </row>
        <row r="3633">
          <cell r="A3633" t="str">
            <v>50.05.230</v>
          </cell>
          <cell r="B3633" t="str">
            <v>Sirene audiovisual tipo endereçável</v>
          </cell>
          <cell r="C3633" t="str">
            <v>UN</v>
          </cell>
          <cell r="D3633">
            <v>317.69</v>
          </cell>
          <cell r="E3633">
            <v>15.07</v>
          </cell>
          <cell r="F3633">
            <v>332.76</v>
          </cell>
        </row>
        <row r="3634">
          <cell r="A3634" t="str">
            <v>50.05.250</v>
          </cell>
          <cell r="B3634" t="str">
            <v>Central de iluminação de emergência, completa, autonomia 1 hora, para até 240 W</v>
          </cell>
          <cell r="C3634" t="str">
            <v>UN</v>
          </cell>
          <cell r="D3634">
            <v>870.27</v>
          </cell>
          <cell r="E3634">
            <v>16.010000000000002</v>
          </cell>
          <cell r="F3634">
            <v>886.28</v>
          </cell>
        </row>
        <row r="3635">
          <cell r="A3635" t="str">
            <v>50.05.270</v>
          </cell>
          <cell r="B3635" t="str">
            <v>Central de detecção e alarme de incêndio completa, autonomia de 1 hora para 12 laços, 220 V/12 V</v>
          </cell>
          <cell r="C3635" t="str">
            <v>UN</v>
          </cell>
          <cell r="D3635">
            <v>812.34</v>
          </cell>
          <cell r="E3635">
            <v>16.010000000000002</v>
          </cell>
          <cell r="F3635">
            <v>828.35</v>
          </cell>
        </row>
        <row r="3636">
          <cell r="A3636" t="str">
            <v>50.05.280</v>
          </cell>
          <cell r="B3636" t="str">
            <v>Sirene tipo corneta de 12 V</v>
          </cell>
          <cell r="C3636" t="str">
            <v>UN</v>
          </cell>
          <cell r="D3636">
            <v>97.07</v>
          </cell>
          <cell r="E3636">
            <v>15.07</v>
          </cell>
          <cell r="F3636">
            <v>112.14</v>
          </cell>
        </row>
        <row r="3637">
          <cell r="A3637" t="str">
            <v>50.05.312</v>
          </cell>
          <cell r="B3637" t="str">
            <v>Bloco autônomo de iluminação de emergência LED, com autonomia mínima de 3 horas, fluxo luminoso de 2.000 até 3.000 lúmens, equipado com 2 faróis</v>
          </cell>
          <cell r="C3637" t="str">
            <v>UN</v>
          </cell>
          <cell r="D3637">
            <v>212.11</v>
          </cell>
          <cell r="E3637">
            <v>16.010000000000002</v>
          </cell>
          <cell r="F3637">
            <v>228.12</v>
          </cell>
        </row>
        <row r="3638">
          <cell r="A3638" t="str">
            <v>50.05.400</v>
          </cell>
          <cell r="B3638" t="str">
            <v>Sirene eletrônica em caixa metálica de 4 x 4</v>
          </cell>
          <cell r="C3638" t="str">
            <v>UN</v>
          </cell>
          <cell r="D3638">
            <v>78.92</v>
          </cell>
          <cell r="E3638">
            <v>55.26</v>
          </cell>
          <cell r="F3638">
            <v>134.18</v>
          </cell>
        </row>
        <row r="3639">
          <cell r="A3639" t="str">
            <v>50.05.430</v>
          </cell>
          <cell r="B3639" t="str">
            <v>Detector óptico de fumaça com base endereçável</v>
          </cell>
          <cell r="C3639" t="str">
            <v>UN</v>
          </cell>
          <cell r="D3639">
            <v>186.53</v>
          </cell>
          <cell r="E3639">
            <v>50.24</v>
          </cell>
          <cell r="F3639">
            <v>236.77</v>
          </cell>
        </row>
        <row r="3640">
          <cell r="A3640" t="str">
            <v>50.05.440</v>
          </cell>
          <cell r="B3640" t="str">
            <v>Painel repetidor de detecção e alarme de incêndio tipo endereçável</v>
          </cell>
          <cell r="C3640" t="str">
            <v>UN</v>
          </cell>
          <cell r="D3640">
            <v>1227.06</v>
          </cell>
          <cell r="E3640">
            <v>15.07</v>
          </cell>
          <cell r="F3640">
            <v>1242.1300000000001</v>
          </cell>
        </row>
        <row r="3641">
          <cell r="A3641" t="str">
            <v>50.05.450</v>
          </cell>
          <cell r="B3641" t="str">
            <v>Acionador manual quebra-vidro endereçável</v>
          </cell>
          <cell r="C3641" t="str">
            <v>UN</v>
          </cell>
          <cell r="D3641">
            <v>178.63</v>
          </cell>
          <cell r="E3641">
            <v>15.07</v>
          </cell>
          <cell r="F3641">
            <v>193.7</v>
          </cell>
        </row>
        <row r="3642">
          <cell r="A3642" t="str">
            <v>50.05.470</v>
          </cell>
          <cell r="B3642" t="str">
            <v>Módulo isolador, módulo endereçador para audiovisual</v>
          </cell>
          <cell r="C3642" t="str">
            <v>UN</v>
          </cell>
          <cell r="D3642">
            <v>136.38</v>
          </cell>
          <cell r="E3642">
            <v>25.12</v>
          </cell>
          <cell r="F3642">
            <v>161.5</v>
          </cell>
        </row>
        <row r="3643">
          <cell r="A3643" t="str">
            <v>50.05.490</v>
          </cell>
          <cell r="B3643" t="str">
            <v>Sinalizador audiovisual endereçável com LED</v>
          </cell>
          <cell r="C3643" t="str">
            <v>UN</v>
          </cell>
          <cell r="D3643">
            <v>387.17</v>
          </cell>
          <cell r="E3643">
            <v>15.07</v>
          </cell>
          <cell r="F3643">
            <v>402.24</v>
          </cell>
        </row>
        <row r="3644">
          <cell r="A3644" t="str">
            <v>50.05.491</v>
          </cell>
          <cell r="B3644" t="str">
            <v>Sinalizador visual de advertência</v>
          </cell>
          <cell r="C3644" t="str">
            <v>UN</v>
          </cell>
          <cell r="D3644">
            <v>268.64</v>
          </cell>
          <cell r="E3644">
            <v>12.56</v>
          </cell>
          <cell r="F3644">
            <v>281.2</v>
          </cell>
        </row>
        <row r="3645">
          <cell r="A3645" t="str">
            <v>50.05.492</v>
          </cell>
          <cell r="B3645" t="str">
            <v>Sinalizador audiovisual de advertência</v>
          </cell>
          <cell r="C3645" t="str">
            <v>UN</v>
          </cell>
          <cell r="D3645">
            <v>267.11</v>
          </cell>
          <cell r="E3645">
            <v>12.56</v>
          </cell>
          <cell r="F3645">
            <v>279.67</v>
          </cell>
        </row>
        <row r="3646">
          <cell r="A3646" t="str">
            <v>50.10</v>
          </cell>
          <cell r="B3646" t="str">
            <v>Extintores</v>
          </cell>
        </row>
        <row r="3647">
          <cell r="A3647" t="str">
            <v>50.10.030</v>
          </cell>
          <cell r="B3647" t="str">
            <v>Extintor sobre rodas de gás carbônico - capacidade de 10 kg</v>
          </cell>
          <cell r="C3647" t="str">
            <v>UN</v>
          </cell>
          <cell r="D3647">
            <v>1535.86</v>
          </cell>
          <cell r="E3647">
            <v>20.86</v>
          </cell>
          <cell r="F3647">
            <v>1556.72</v>
          </cell>
        </row>
        <row r="3648">
          <cell r="A3648" t="str">
            <v>50.10.050</v>
          </cell>
          <cell r="B3648" t="str">
            <v>Extintor sobre rodas de gás carbônico - capacidade de 25 kg</v>
          </cell>
          <cell r="C3648" t="str">
            <v>UN</v>
          </cell>
          <cell r="D3648">
            <v>6636.01</v>
          </cell>
          <cell r="E3648">
            <v>20.86</v>
          </cell>
          <cell r="F3648">
            <v>6656.87</v>
          </cell>
        </row>
        <row r="3649">
          <cell r="A3649" t="str">
            <v>50.10.058</v>
          </cell>
          <cell r="B3649" t="str">
            <v>Extintor manual de pó químico seco BC - capacidade de 4 kg</v>
          </cell>
          <cell r="C3649" t="str">
            <v>UN</v>
          </cell>
          <cell r="D3649">
            <v>179.86</v>
          </cell>
          <cell r="E3649">
            <v>20.86</v>
          </cell>
          <cell r="F3649">
            <v>200.72</v>
          </cell>
        </row>
        <row r="3650">
          <cell r="A3650" t="str">
            <v>50.10.060</v>
          </cell>
          <cell r="B3650" t="str">
            <v>Extintor manual de pó químico seco BC - capacidade de 8 kg</v>
          </cell>
          <cell r="C3650" t="str">
            <v>UN</v>
          </cell>
          <cell r="D3650">
            <v>263.75</v>
          </cell>
          <cell r="E3650">
            <v>20.86</v>
          </cell>
          <cell r="F3650">
            <v>284.61</v>
          </cell>
        </row>
        <row r="3651">
          <cell r="A3651" t="str">
            <v>50.10.084</v>
          </cell>
          <cell r="B3651" t="str">
            <v>Extintor manual de pó químico seco 20 BC - capacidade de 12 kg</v>
          </cell>
          <cell r="C3651" t="str">
            <v>UN</v>
          </cell>
          <cell r="D3651">
            <v>289.43</v>
          </cell>
          <cell r="E3651">
            <v>20.86</v>
          </cell>
          <cell r="F3651">
            <v>310.29000000000002</v>
          </cell>
        </row>
        <row r="3652">
          <cell r="A3652" t="str">
            <v>50.10.096</v>
          </cell>
          <cell r="B3652" t="str">
            <v>Extintor sobre rodas de pó químico seco BC - capacidade de 20 kg</v>
          </cell>
          <cell r="C3652" t="str">
            <v>UN</v>
          </cell>
          <cell r="D3652">
            <v>1790.61</v>
          </cell>
          <cell r="F3652">
            <v>1790.61</v>
          </cell>
        </row>
        <row r="3653">
          <cell r="A3653" t="str">
            <v>50.10.100</v>
          </cell>
          <cell r="B3653" t="str">
            <v>Extintor manual de água pressurizada - capacidade de 10 litros</v>
          </cell>
          <cell r="C3653" t="str">
            <v>UN</v>
          </cell>
          <cell r="D3653">
            <v>198.33</v>
          </cell>
          <cell r="E3653">
            <v>20.86</v>
          </cell>
          <cell r="F3653">
            <v>219.19</v>
          </cell>
        </row>
        <row r="3654">
          <cell r="A3654" t="str">
            <v>50.10.110</v>
          </cell>
          <cell r="B3654" t="str">
            <v>Extintor manual de pó químico seco ABC - capacidade de 4 kg</v>
          </cell>
          <cell r="C3654" t="str">
            <v>UN</v>
          </cell>
          <cell r="D3654">
            <v>196.04</v>
          </cell>
          <cell r="E3654">
            <v>20.86</v>
          </cell>
          <cell r="F3654">
            <v>216.9</v>
          </cell>
        </row>
        <row r="3655">
          <cell r="A3655" t="str">
            <v>50.10.120</v>
          </cell>
          <cell r="B3655" t="str">
            <v>Extintor manual de pó químico seco ABC - capacidade de 6 kg</v>
          </cell>
          <cell r="C3655" t="str">
            <v>UN</v>
          </cell>
          <cell r="D3655">
            <v>247.55</v>
          </cell>
          <cell r="E3655">
            <v>20.86</v>
          </cell>
          <cell r="F3655">
            <v>268.41000000000003</v>
          </cell>
        </row>
        <row r="3656">
          <cell r="A3656" t="str">
            <v>50.10.140</v>
          </cell>
          <cell r="B3656" t="str">
            <v>Extintor manual de gás carbônico 5 BC - capacidade de 6 kg</v>
          </cell>
          <cell r="C3656" t="str">
            <v>UN</v>
          </cell>
          <cell r="D3656">
            <v>618.30999999999995</v>
          </cell>
          <cell r="E3656">
            <v>20.86</v>
          </cell>
          <cell r="F3656">
            <v>639.16999999999996</v>
          </cell>
        </row>
        <row r="3657">
          <cell r="A3657" t="str">
            <v>50.10.210</v>
          </cell>
          <cell r="B3657" t="str">
            <v>Suporte para extintor de piso em fibra de vidro</v>
          </cell>
          <cell r="C3657" t="str">
            <v>UN</v>
          </cell>
          <cell r="D3657">
            <v>224.74</v>
          </cell>
          <cell r="E3657">
            <v>2.04</v>
          </cell>
          <cell r="F3657">
            <v>226.78</v>
          </cell>
        </row>
        <row r="3658">
          <cell r="A3658" t="str">
            <v>50.10.220</v>
          </cell>
          <cell r="B3658" t="str">
            <v>Suporte para extintor de piso em aço inoxidável</v>
          </cell>
          <cell r="C3658" t="str">
            <v>UN</v>
          </cell>
          <cell r="D3658">
            <v>320.58</v>
          </cell>
          <cell r="E3658">
            <v>2.04</v>
          </cell>
          <cell r="F3658">
            <v>322.62</v>
          </cell>
        </row>
        <row r="3659">
          <cell r="A3659" t="str">
            <v>50.20</v>
          </cell>
          <cell r="B3659" t="str">
            <v>Reparos, conservacoes e complementos - GRUPO 50</v>
          </cell>
        </row>
        <row r="3660">
          <cell r="A3660" t="str">
            <v>50.20.110</v>
          </cell>
          <cell r="B3660" t="str">
            <v>Recarga de extintor de água pressurizada</v>
          </cell>
          <cell r="C3660" t="str">
            <v>L</v>
          </cell>
          <cell r="D3660">
            <v>2.65</v>
          </cell>
          <cell r="F3660">
            <v>2.65</v>
          </cell>
        </row>
        <row r="3661">
          <cell r="A3661" t="str">
            <v>50.20.120</v>
          </cell>
          <cell r="B3661" t="str">
            <v>Recarga de extintor de gás carbônico</v>
          </cell>
          <cell r="C3661" t="str">
            <v>KG</v>
          </cell>
          <cell r="D3661">
            <v>13.97</v>
          </cell>
          <cell r="F3661">
            <v>13.97</v>
          </cell>
        </row>
        <row r="3662">
          <cell r="A3662" t="str">
            <v>50.20.130</v>
          </cell>
          <cell r="B3662" t="str">
            <v>Recarga de extintor de pó químico seco</v>
          </cell>
          <cell r="C3662" t="str">
            <v>KG</v>
          </cell>
          <cell r="D3662">
            <v>8.6</v>
          </cell>
          <cell r="F3662">
            <v>8.6</v>
          </cell>
        </row>
        <row r="3663">
          <cell r="A3663" t="str">
            <v>50.20.160</v>
          </cell>
          <cell r="B3663" t="str">
            <v>Pintura de extintor de gás carbônico, pó químico seco, ou água pressurizada, com capacidade acima de 12 kg até 20 kg</v>
          </cell>
          <cell r="C3663" t="str">
            <v>UN</v>
          </cell>
          <cell r="D3663">
            <v>36.200000000000003</v>
          </cell>
          <cell r="F3663">
            <v>36.200000000000003</v>
          </cell>
        </row>
        <row r="3664">
          <cell r="A3664" t="str">
            <v>50.20.170</v>
          </cell>
          <cell r="B3664" t="str">
            <v>Pintura de extintor de gás carbônico, pó químico seco, ou água pressurizada, com capacidade até 12 kg</v>
          </cell>
          <cell r="C3664" t="str">
            <v>UN</v>
          </cell>
          <cell r="D3664">
            <v>25.3</v>
          </cell>
          <cell r="F3664">
            <v>25.3</v>
          </cell>
        </row>
        <row r="3665">
          <cell r="A3665" t="str">
            <v>50.20.200</v>
          </cell>
          <cell r="B3665" t="str">
            <v>Recolocação de bico de sprinkler</v>
          </cell>
          <cell r="C3665" t="str">
            <v>UN</v>
          </cell>
          <cell r="D3665">
            <v>0.06</v>
          </cell>
          <cell r="E3665">
            <v>17.670000000000002</v>
          </cell>
          <cell r="F3665">
            <v>17.73</v>
          </cell>
        </row>
        <row r="3666">
          <cell r="A3666" t="str">
            <v>54</v>
          </cell>
          <cell r="B3666" t="str">
            <v>PAVIMENTACAO E PASSEIO</v>
          </cell>
        </row>
        <row r="3667">
          <cell r="A3667" t="str">
            <v>54.01</v>
          </cell>
          <cell r="B3667" t="str">
            <v>Pavimentacao preparo de base</v>
          </cell>
        </row>
        <row r="3668">
          <cell r="A3668" t="str">
            <v>54.01.010</v>
          </cell>
          <cell r="B3668" t="str">
            <v>Regularização e compactação mecanizada de superfície, sem controle do proctor normal</v>
          </cell>
          <cell r="C3668" t="str">
            <v>M2</v>
          </cell>
          <cell r="D3668">
            <v>3.46</v>
          </cell>
          <cell r="E3668">
            <v>0.16</v>
          </cell>
          <cell r="F3668">
            <v>3.62</v>
          </cell>
        </row>
        <row r="3669">
          <cell r="A3669" t="str">
            <v>54.01.030</v>
          </cell>
          <cell r="B3669" t="str">
            <v>Abertura e preparo de caixa até 40 cm, compactação do subleito mínimo de 95% do PN e transporte até o raio de 1 km</v>
          </cell>
          <cell r="C3669" t="str">
            <v>M2</v>
          </cell>
          <cell r="D3669">
            <v>30.16</v>
          </cell>
          <cell r="E3669">
            <v>0.33</v>
          </cell>
          <cell r="F3669">
            <v>30.49</v>
          </cell>
        </row>
        <row r="3670">
          <cell r="A3670" t="str">
            <v>54.01.050</v>
          </cell>
          <cell r="B3670" t="str">
            <v>Compactação do subleito mínimo de 95% do PN</v>
          </cell>
          <cell r="C3670" t="str">
            <v>M3</v>
          </cell>
          <cell r="D3670">
            <v>20.86</v>
          </cell>
          <cell r="E3670">
            <v>0.65</v>
          </cell>
          <cell r="F3670">
            <v>21.51</v>
          </cell>
        </row>
        <row r="3671">
          <cell r="A3671" t="str">
            <v>54.01.200</v>
          </cell>
          <cell r="B3671" t="str">
            <v>Base de macadame hidráulico</v>
          </cell>
          <cell r="C3671" t="str">
            <v>M3</v>
          </cell>
          <cell r="D3671">
            <v>328.68</v>
          </cell>
          <cell r="E3671">
            <v>30.66</v>
          </cell>
          <cell r="F3671">
            <v>359.34</v>
          </cell>
        </row>
        <row r="3672">
          <cell r="A3672" t="str">
            <v>54.01.210</v>
          </cell>
          <cell r="B3672" t="str">
            <v>Base de brita graduada</v>
          </cell>
          <cell r="C3672" t="str">
            <v>M3</v>
          </cell>
          <cell r="D3672">
            <v>267.83999999999997</v>
          </cell>
          <cell r="E3672">
            <v>3.15</v>
          </cell>
          <cell r="F3672">
            <v>270.99</v>
          </cell>
        </row>
        <row r="3673">
          <cell r="A3673" t="str">
            <v>54.01.220</v>
          </cell>
          <cell r="B3673" t="str">
            <v>Base de bica corrida</v>
          </cell>
          <cell r="C3673" t="str">
            <v>M3</v>
          </cell>
          <cell r="D3673">
            <v>231.5</v>
          </cell>
          <cell r="E3673">
            <v>3.15</v>
          </cell>
          <cell r="F3673">
            <v>234.65</v>
          </cell>
        </row>
        <row r="3674">
          <cell r="A3674" t="str">
            <v>54.01.230</v>
          </cell>
          <cell r="B3674" t="str">
            <v>Base de macadame betuminoso</v>
          </cell>
          <cell r="C3674" t="str">
            <v>M3</v>
          </cell>
          <cell r="D3674">
            <v>1061.6400000000001</v>
          </cell>
          <cell r="E3674">
            <v>15.33</v>
          </cell>
          <cell r="F3674">
            <v>1076.97</v>
          </cell>
        </row>
        <row r="3675">
          <cell r="A3675" t="str">
            <v>54.01.400</v>
          </cell>
          <cell r="B3675" t="str">
            <v>Abertura de caixa até 25 cm, inclui escavação, compactação, transporte e preparo do sub-leito</v>
          </cell>
          <cell r="C3675" t="str">
            <v>M2</v>
          </cell>
          <cell r="D3675">
            <v>25.01</v>
          </cell>
          <cell r="E3675">
            <v>0.46</v>
          </cell>
          <cell r="F3675">
            <v>25.47</v>
          </cell>
        </row>
        <row r="3676">
          <cell r="A3676" t="str">
            <v>54.01.410</v>
          </cell>
          <cell r="B3676" t="str">
            <v>Varrição de pavimento para recapeamento</v>
          </cell>
          <cell r="C3676" t="str">
            <v>M2</v>
          </cell>
          <cell r="E3676">
            <v>0.82</v>
          </cell>
          <cell r="F3676">
            <v>0.82</v>
          </cell>
        </row>
        <row r="3677">
          <cell r="A3677" t="str">
            <v>54.02</v>
          </cell>
          <cell r="B3677" t="str">
            <v>Pavimentacao com pedrisco e revestimento primario</v>
          </cell>
        </row>
        <row r="3678">
          <cell r="A3678" t="str">
            <v>54.02.030</v>
          </cell>
          <cell r="B3678" t="str">
            <v>Revestimento primário com pedra britada, compactação mínima de 95% do PN</v>
          </cell>
          <cell r="C3678" t="str">
            <v>M3</v>
          </cell>
          <cell r="D3678">
            <v>123.56</v>
          </cell>
          <cell r="E3678">
            <v>13.08</v>
          </cell>
          <cell r="F3678">
            <v>136.63999999999999</v>
          </cell>
        </row>
        <row r="3679">
          <cell r="A3679" t="str">
            <v>54.02.040</v>
          </cell>
          <cell r="B3679" t="str">
            <v>Camada de areia grossa compactada manualmente com compactador</v>
          </cell>
          <cell r="C3679" t="str">
            <v>M3</v>
          </cell>
          <cell r="D3679">
            <v>206.31</v>
          </cell>
          <cell r="E3679">
            <v>96.41</v>
          </cell>
          <cell r="F3679">
            <v>302.72000000000003</v>
          </cell>
        </row>
        <row r="3680">
          <cell r="A3680" t="str">
            <v>54.03</v>
          </cell>
          <cell r="B3680" t="str">
            <v>Pavimentacao flexivel</v>
          </cell>
        </row>
        <row r="3681">
          <cell r="A3681" t="str">
            <v>54.03.200</v>
          </cell>
          <cell r="B3681" t="str">
            <v>Concreto asfáltico usinado a quente - Binder</v>
          </cell>
          <cell r="C3681" t="str">
            <v>M3</v>
          </cell>
          <cell r="D3681">
            <v>1238.55</v>
          </cell>
          <cell r="E3681">
            <v>17.03</v>
          </cell>
          <cell r="F3681">
            <v>1255.58</v>
          </cell>
        </row>
        <row r="3682">
          <cell r="A3682" t="str">
            <v>54.03.210</v>
          </cell>
          <cell r="B3682" t="str">
            <v>Camada de rolamento em concreto betuminoso usinado quente - CBUQ</v>
          </cell>
          <cell r="C3682" t="str">
            <v>M3</v>
          </cell>
          <cell r="D3682">
            <v>1564.47</v>
          </cell>
          <cell r="E3682">
            <v>17.03</v>
          </cell>
          <cell r="F3682">
            <v>1581.5</v>
          </cell>
        </row>
        <row r="3683">
          <cell r="A3683" t="str">
            <v>54.03.221</v>
          </cell>
          <cell r="B3683" t="str">
            <v>Restauração de pavimento asfáltico com concreto betuminoso usinado quente - CBUQ</v>
          </cell>
          <cell r="C3683" t="str">
            <v>M3</v>
          </cell>
          <cell r="D3683">
            <v>1564.47</v>
          </cell>
          <cell r="E3683">
            <v>17.03</v>
          </cell>
          <cell r="F3683">
            <v>1581.5</v>
          </cell>
        </row>
        <row r="3684">
          <cell r="A3684" t="str">
            <v>54.03.230</v>
          </cell>
          <cell r="B3684" t="str">
            <v>Imprimação betuminosa ligante</v>
          </cell>
          <cell r="C3684" t="str">
            <v>M2</v>
          </cell>
          <cell r="D3684">
            <v>6.56</v>
          </cell>
          <cell r="E3684">
            <v>0.1</v>
          </cell>
          <cell r="F3684">
            <v>6.66</v>
          </cell>
        </row>
        <row r="3685">
          <cell r="A3685" t="str">
            <v>54.03.240</v>
          </cell>
          <cell r="B3685" t="str">
            <v>Imprimação betuminosa impermeabilizante</v>
          </cell>
          <cell r="C3685" t="str">
            <v>M2</v>
          </cell>
          <cell r="D3685">
            <v>13.56</v>
          </cell>
          <cell r="E3685">
            <v>0.12</v>
          </cell>
          <cell r="F3685">
            <v>13.68</v>
          </cell>
        </row>
        <row r="3686">
          <cell r="A3686" t="str">
            <v>54.03.250</v>
          </cell>
          <cell r="B3686" t="str">
            <v>Revestimento de pré-misturado a quente</v>
          </cell>
          <cell r="C3686" t="str">
            <v>M3</v>
          </cell>
          <cell r="D3686">
            <v>1566.23</v>
          </cell>
          <cell r="E3686">
            <v>17.03</v>
          </cell>
          <cell r="F3686">
            <v>1583.26</v>
          </cell>
        </row>
        <row r="3687">
          <cell r="A3687" t="str">
            <v>54.03.260</v>
          </cell>
          <cell r="B3687" t="str">
            <v>Revestimento de pré-misturado a frio</v>
          </cell>
          <cell r="C3687" t="str">
            <v>M3</v>
          </cell>
          <cell r="D3687">
            <v>1454.23</v>
          </cell>
          <cell r="E3687">
            <v>40.880000000000003</v>
          </cell>
          <cell r="F3687">
            <v>1495.11</v>
          </cell>
        </row>
        <row r="3688">
          <cell r="A3688" t="str">
            <v>54.04</v>
          </cell>
          <cell r="B3688" t="str">
            <v>Pavimentacao em paralelepipedos e blocos de concreto</v>
          </cell>
        </row>
        <row r="3689">
          <cell r="A3689" t="str">
            <v>54.04.030</v>
          </cell>
          <cell r="B3689" t="str">
            <v>Pavimentação em paralelepípedo, sem rejunte</v>
          </cell>
          <cell r="C3689" t="str">
            <v>M2</v>
          </cell>
          <cell r="D3689">
            <v>310.27</v>
          </cell>
          <cell r="E3689">
            <v>26.13</v>
          </cell>
          <cell r="F3689">
            <v>336.4</v>
          </cell>
        </row>
        <row r="3690">
          <cell r="A3690" t="str">
            <v>54.04.040</v>
          </cell>
          <cell r="B3690" t="str">
            <v>Rejuntamento de paralelepípedo com areia</v>
          </cell>
          <cell r="C3690" t="str">
            <v>M2</v>
          </cell>
          <cell r="D3690">
            <v>15.23</v>
          </cell>
          <cell r="E3690">
            <v>2.04</v>
          </cell>
          <cell r="F3690">
            <v>17.27</v>
          </cell>
        </row>
        <row r="3691">
          <cell r="A3691" t="str">
            <v>54.04.050</v>
          </cell>
          <cell r="B3691" t="str">
            <v>Rejuntamento de paralelepípedo com argamassa de cimento e areia 1:3</v>
          </cell>
          <cell r="C3691" t="str">
            <v>M2</v>
          </cell>
          <cell r="D3691">
            <v>10.54</v>
          </cell>
          <cell r="E3691">
            <v>6.34</v>
          </cell>
          <cell r="F3691">
            <v>16.88</v>
          </cell>
        </row>
        <row r="3692">
          <cell r="A3692" t="str">
            <v>54.04.060</v>
          </cell>
          <cell r="B3692" t="str">
            <v>Rejuntamento de paralelepípedo com asfalto e pedrisco</v>
          </cell>
          <cell r="C3692" t="str">
            <v>M2</v>
          </cell>
          <cell r="D3692">
            <v>51.8</v>
          </cell>
          <cell r="E3692">
            <v>5.1100000000000003</v>
          </cell>
          <cell r="F3692">
            <v>56.91</v>
          </cell>
        </row>
        <row r="3693">
          <cell r="A3693" t="str">
            <v>54.04.340</v>
          </cell>
          <cell r="B3693" t="str">
            <v>Pavimentação em lajota de concreto 35 MPa, espessura 6 cm, cor natural, tipos: raquete, retangular, sextavado e 16 faces, com rejunte em areia</v>
          </cell>
          <cell r="C3693" t="str">
            <v>M2</v>
          </cell>
          <cell r="D3693">
            <v>97.22</v>
          </cell>
          <cell r="E3693">
            <v>19.72</v>
          </cell>
          <cell r="F3693">
            <v>116.94</v>
          </cell>
        </row>
        <row r="3694">
          <cell r="A3694" t="str">
            <v>54.04.342</v>
          </cell>
          <cell r="B3694" t="str">
            <v>Pavimentação em lajota de concreto 35 MPa, espessura 6 cm, colorido, tipos: raquete, retangular, sextavado e 16 faces, com rejunte em areia</v>
          </cell>
          <cell r="C3694" t="str">
            <v>M2</v>
          </cell>
          <cell r="D3694">
            <v>101.19</v>
          </cell>
          <cell r="E3694">
            <v>19.72</v>
          </cell>
          <cell r="F3694">
            <v>120.91</v>
          </cell>
        </row>
        <row r="3695">
          <cell r="A3695" t="str">
            <v>54.04.350</v>
          </cell>
          <cell r="B3695" t="str">
            <v>Pavimentação em lajota de concreto 35 MPa, espessura 8 cm, tipos: raquete, retangular, sextavado e 16 faces, com rejunte em areia</v>
          </cell>
          <cell r="C3695" t="str">
            <v>M2</v>
          </cell>
          <cell r="D3695">
            <v>94.24</v>
          </cell>
          <cell r="E3695">
            <v>26.3</v>
          </cell>
          <cell r="F3695">
            <v>120.54</v>
          </cell>
        </row>
        <row r="3696">
          <cell r="A3696" t="str">
            <v>54.04.360</v>
          </cell>
          <cell r="B3696" t="str">
            <v>Bloco diagonal em concreto tipo piso drenante para plantio de grama - espessura de 10 cm</v>
          </cell>
          <cell r="C3696" t="str">
            <v>M2</v>
          </cell>
          <cell r="D3696">
            <v>133.44</v>
          </cell>
          <cell r="E3696">
            <v>9.66</v>
          </cell>
          <cell r="F3696">
            <v>143.1</v>
          </cell>
        </row>
        <row r="3697">
          <cell r="A3697" t="str">
            <v>54.04.392</v>
          </cell>
          <cell r="B3697" t="str">
            <v>Piso em placa de concreto permeável drenante, cor natural - espessura de 6 cm</v>
          </cell>
          <cell r="C3697" t="str">
            <v>M2</v>
          </cell>
          <cell r="D3697">
            <v>119.38</v>
          </cell>
          <cell r="E3697">
            <v>20.440000000000001</v>
          </cell>
          <cell r="F3697">
            <v>139.82</v>
          </cell>
        </row>
        <row r="3698">
          <cell r="A3698" t="str">
            <v>54.04.393</v>
          </cell>
          <cell r="B3698" t="str">
            <v>Piso em placa de concreto permeável drenante, cor natural - espessura de 8 cm</v>
          </cell>
          <cell r="C3698" t="str">
            <v>M2</v>
          </cell>
          <cell r="D3698">
            <v>130.76</v>
          </cell>
          <cell r="E3698">
            <v>20.440000000000001</v>
          </cell>
          <cell r="F3698">
            <v>151.19999999999999</v>
          </cell>
        </row>
        <row r="3699">
          <cell r="A3699" t="str">
            <v>54.06</v>
          </cell>
          <cell r="B3699" t="str">
            <v>Guias e sarjetas</v>
          </cell>
        </row>
        <row r="3700">
          <cell r="A3700" t="str">
            <v>54.06.020</v>
          </cell>
          <cell r="B3700" t="str">
            <v>Guia pré-moldada curva tipo PMSP 100 - fck 25 MPa</v>
          </cell>
          <cell r="C3700" t="str">
            <v>M</v>
          </cell>
          <cell r="D3700">
            <v>49.32</v>
          </cell>
          <cell r="E3700">
            <v>12.33</v>
          </cell>
          <cell r="F3700">
            <v>61.65</v>
          </cell>
        </row>
        <row r="3701">
          <cell r="A3701" t="str">
            <v>54.06.040</v>
          </cell>
          <cell r="B3701" t="str">
            <v>Guia pré-moldada reta tipo PMSP 100 - fck 25 MPa</v>
          </cell>
          <cell r="C3701" t="str">
            <v>M</v>
          </cell>
          <cell r="D3701">
            <v>46.69</v>
          </cell>
          <cell r="E3701">
            <v>12.33</v>
          </cell>
          <cell r="F3701">
            <v>59.02</v>
          </cell>
        </row>
        <row r="3702">
          <cell r="A3702" t="str">
            <v>54.06.100</v>
          </cell>
          <cell r="B3702" t="str">
            <v>Base em concreto com fck de 20 MPa, para guias, sarjetas ou sarjetões</v>
          </cell>
          <cell r="C3702" t="str">
            <v>M3</v>
          </cell>
          <cell r="D3702">
            <v>553.95000000000005</v>
          </cell>
          <cell r="E3702">
            <v>44.43</v>
          </cell>
          <cell r="F3702">
            <v>598.38</v>
          </cell>
        </row>
        <row r="3703">
          <cell r="A3703" t="str">
            <v>54.06.110</v>
          </cell>
          <cell r="B3703" t="str">
            <v>Base em concreto com fck de 25 MPa, para guias, sarjetas ou sarjetões</v>
          </cell>
          <cell r="C3703" t="str">
            <v>M3</v>
          </cell>
          <cell r="D3703">
            <v>577.12</v>
          </cell>
          <cell r="E3703">
            <v>44.43</v>
          </cell>
          <cell r="F3703">
            <v>621.54999999999995</v>
          </cell>
        </row>
        <row r="3704">
          <cell r="A3704" t="str">
            <v>54.06.151</v>
          </cell>
          <cell r="B3704" t="str">
            <v>Execução de perfil extrusado no local, sem concreto</v>
          </cell>
          <cell r="C3704" t="str">
            <v>M3</v>
          </cell>
          <cell r="D3704">
            <v>91.01</v>
          </cell>
          <cell r="E3704">
            <v>319.95999999999998</v>
          </cell>
          <cell r="F3704">
            <v>410.97</v>
          </cell>
        </row>
        <row r="3705">
          <cell r="A3705" t="str">
            <v>54.06.160</v>
          </cell>
          <cell r="B3705" t="str">
            <v>Sarjeta ou sarjetão moldado no local, tipo PMSP em concreto com fck 20 MPa</v>
          </cell>
          <cell r="C3705" t="str">
            <v>M3</v>
          </cell>
          <cell r="D3705">
            <v>783.06</v>
          </cell>
          <cell r="E3705">
            <v>90.62</v>
          </cell>
          <cell r="F3705">
            <v>873.68</v>
          </cell>
        </row>
        <row r="3706">
          <cell r="A3706" t="str">
            <v>54.06.170</v>
          </cell>
          <cell r="B3706" t="str">
            <v>Sarjeta ou sarjetão moldado no local, tipo PMSP em concreto com fck 25 MPa</v>
          </cell>
          <cell r="C3706" t="str">
            <v>M3</v>
          </cell>
          <cell r="D3706">
            <v>806.23</v>
          </cell>
          <cell r="E3706">
            <v>90.62</v>
          </cell>
          <cell r="F3706">
            <v>896.85</v>
          </cell>
        </row>
        <row r="3707">
          <cell r="A3707" t="str">
            <v>54.07</v>
          </cell>
          <cell r="B3707" t="str">
            <v>Calcadas e passeios.</v>
          </cell>
        </row>
        <row r="3708">
          <cell r="A3708" t="str">
            <v>54.07.040</v>
          </cell>
          <cell r="B3708" t="str">
            <v>Passeio em mosaico português</v>
          </cell>
          <cell r="C3708" t="str">
            <v>M2</v>
          </cell>
          <cell r="D3708">
            <v>372.42</v>
          </cell>
          <cell r="F3708">
            <v>372.42</v>
          </cell>
        </row>
        <row r="3709">
          <cell r="A3709" t="str">
            <v>54.07.110</v>
          </cell>
          <cell r="B3709" t="str">
            <v>Piso em ladrilho hidráulico preto, branco e cinza, assentado com argamassa colante industrializada</v>
          </cell>
          <cell r="C3709" t="str">
            <v>M2</v>
          </cell>
          <cell r="D3709">
            <v>101.13</v>
          </cell>
          <cell r="E3709">
            <v>11.55</v>
          </cell>
          <cell r="F3709">
            <v>112.68</v>
          </cell>
        </row>
        <row r="3710">
          <cell r="A3710" t="str">
            <v>54.07.130</v>
          </cell>
          <cell r="B3710" t="str">
            <v>Piso em ladrilho hidráulico várias cores 20 x 20 cm, assentado com argamassa colante industrializada</v>
          </cell>
          <cell r="C3710" t="str">
            <v>M2</v>
          </cell>
          <cell r="D3710">
            <v>90.46</v>
          </cell>
          <cell r="E3710">
            <v>11.55</v>
          </cell>
          <cell r="F3710">
            <v>102.01</v>
          </cell>
        </row>
        <row r="3711">
          <cell r="A3711" t="str">
            <v>54.07.210</v>
          </cell>
          <cell r="B3711" t="str">
            <v>Rejuntamento de piso em ladrilho hidráulico (20 x 20 x 1,8 cm) com argamassa industrializada para rejunte, juntas de 2 mm</v>
          </cell>
          <cell r="C3711" t="str">
            <v>M2</v>
          </cell>
          <cell r="D3711">
            <v>5.08</v>
          </cell>
          <cell r="E3711">
            <v>10.31</v>
          </cell>
          <cell r="F3711">
            <v>15.39</v>
          </cell>
        </row>
        <row r="3712">
          <cell r="A3712" t="str">
            <v>54.07.240</v>
          </cell>
          <cell r="B3712" t="str">
            <v>Rejuntamento de piso em ladrilho hidráulico (30 x 30 x 2,5 cm), com cimento branco, juntas de 2 mm</v>
          </cell>
          <cell r="C3712" t="str">
            <v>M2</v>
          </cell>
          <cell r="D3712">
            <v>1.99</v>
          </cell>
          <cell r="E3712">
            <v>10.31</v>
          </cell>
          <cell r="F3712">
            <v>12.3</v>
          </cell>
        </row>
        <row r="3713">
          <cell r="A3713" t="str">
            <v>54.07.260</v>
          </cell>
          <cell r="B3713" t="str">
            <v>Piso em ladrilho hidráulico tipo rampa várias cores 30 x 30 cm, antiderrapante, assentado com argamassa mista</v>
          </cell>
          <cell r="C3713" t="str">
            <v>M2</v>
          </cell>
          <cell r="D3713">
            <v>125.26</v>
          </cell>
          <cell r="E3713">
            <v>29.23</v>
          </cell>
          <cell r="F3713">
            <v>154.49</v>
          </cell>
        </row>
        <row r="3714">
          <cell r="A3714" t="str">
            <v>54.08</v>
          </cell>
          <cell r="B3714" t="str">
            <v>Pavimentação rígida</v>
          </cell>
        </row>
        <row r="3715">
          <cell r="A3715" t="str">
            <v>54.08.001</v>
          </cell>
          <cell r="B3715" t="str">
            <v>Nivelamento e regularização de superfície e desempeno mecânico através de régua vibratória de pavimento em concreto</v>
          </cell>
          <cell r="C3715" t="str">
            <v>M2</v>
          </cell>
          <cell r="D3715">
            <v>0.25</v>
          </cell>
          <cell r="E3715">
            <v>0.27</v>
          </cell>
          <cell r="F3715">
            <v>0.52</v>
          </cell>
        </row>
        <row r="3716">
          <cell r="A3716" t="str">
            <v>54.08.002</v>
          </cell>
          <cell r="B3716" t="str">
            <v>Texturização de superfície de pavimento em concreto com vassoura</v>
          </cell>
          <cell r="C3716" t="str">
            <v>M2</v>
          </cell>
          <cell r="D3716">
            <v>0.98</v>
          </cell>
          <cell r="E3716">
            <v>0.27</v>
          </cell>
          <cell r="F3716">
            <v>1.25</v>
          </cell>
        </row>
        <row r="3717">
          <cell r="A3717" t="str">
            <v>54.08.005</v>
          </cell>
          <cell r="B3717" t="str">
            <v>Agente de cura química, retardador de evaporação, em pavimento de concreto</v>
          </cell>
          <cell r="C3717" t="str">
            <v>M</v>
          </cell>
          <cell r="D3717">
            <v>3.38</v>
          </cell>
          <cell r="E3717">
            <v>0.17</v>
          </cell>
          <cell r="F3717">
            <v>3.55</v>
          </cell>
        </row>
        <row r="3718">
          <cell r="A3718" t="str">
            <v>54.08.010</v>
          </cell>
          <cell r="B3718" t="str">
            <v>Fibra em polipropileno (macrofibra), resistência residual 4,3+-0,3 Mpa</v>
          </cell>
          <cell r="C3718" t="str">
            <v>KG</v>
          </cell>
          <cell r="D3718">
            <v>34.71</v>
          </cell>
          <cell r="E3718">
            <v>0.17</v>
          </cell>
          <cell r="F3718">
            <v>34.880000000000003</v>
          </cell>
        </row>
        <row r="3719">
          <cell r="A3719" t="str">
            <v>54.08.011</v>
          </cell>
          <cell r="B3719" t="str">
            <v>Fibra polimérica (microfibra anticrack), tenacidade mínima 5cN/dtex</v>
          </cell>
          <cell r="C3719" t="str">
            <v>KG</v>
          </cell>
          <cell r="D3719">
            <v>27.62</v>
          </cell>
          <cell r="E3719">
            <v>0.17</v>
          </cell>
          <cell r="F3719">
            <v>27.79</v>
          </cell>
        </row>
        <row r="3720">
          <cell r="A3720" t="str">
            <v>54.20</v>
          </cell>
          <cell r="B3720" t="str">
            <v>Reparos, conservacoes e complementos - GRUPO 54</v>
          </cell>
        </row>
        <row r="3721">
          <cell r="A3721" t="str">
            <v>54.20.040</v>
          </cell>
          <cell r="B3721" t="str">
            <v>Bate-roda em concreto pré-moldado</v>
          </cell>
          <cell r="C3721" t="str">
            <v>M</v>
          </cell>
          <cell r="D3721">
            <v>72.36</v>
          </cell>
          <cell r="E3721">
            <v>14.1</v>
          </cell>
          <cell r="F3721">
            <v>86.46</v>
          </cell>
        </row>
        <row r="3722">
          <cell r="A3722" t="str">
            <v>54.20.050</v>
          </cell>
          <cell r="B3722" t="str">
            <v>Bate rodas / limitador de pneus em resina</v>
          </cell>
          <cell r="C3722" t="str">
            <v>UN</v>
          </cell>
          <cell r="D3722">
            <v>112.83</v>
          </cell>
          <cell r="E3722">
            <v>19.82</v>
          </cell>
          <cell r="F3722">
            <v>132.65</v>
          </cell>
        </row>
        <row r="3723">
          <cell r="A3723" t="str">
            <v>54.20.100</v>
          </cell>
          <cell r="B3723" t="str">
            <v>Reassentamento de guia pré-moldada reta e/ou curva</v>
          </cell>
          <cell r="C3723" t="str">
            <v>M</v>
          </cell>
          <cell r="D3723">
            <v>10.59</v>
          </cell>
          <cell r="E3723">
            <v>12.33</v>
          </cell>
          <cell r="F3723">
            <v>22.92</v>
          </cell>
        </row>
        <row r="3724">
          <cell r="A3724" t="str">
            <v>54.20.110</v>
          </cell>
          <cell r="B3724" t="str">
            <v>Reassentamento de paralelepípedos, sem rejunte</v>
          </cell>
          <cell r="C3724" t="str">
            <v>M2</v>
          </cell>
          <cell r="D3724">
            <v>17.559999999999999</v>
          </cell>
          <cell r="E3724">
            <v>26.13</v>
          </cell>
          <cell r="F3724">
            <v>43.69</v>
          </cell>
        </row>
        <row r="3725">
          <cell r="A3725" t="str">
            <v>54.20.120</v>
          </cell>
          <cell r="B3725" t="str">
            <v>Reassentamento de pavimentação em lajota de concreto, espessura 6 cm, com rejunte em areia</v>
          </cell>
          <cell r="C3725" t="str">
            <v>M2</v>
          </cell>
          <cell r="D3725">
            <v>10.93</v>
          </cell>
          <cell r="E3725">
            <v>16.14</v>
          </cell>
          <cell r="F3725">
            <v>27.07</v>
          </cell>
        </row>
        <row r="3726">
          <cell r="A3726" t="str">
            <v>54.20.130</v>
          </cell>
          <cell r="B3726" t="str">
            <v>Reassentamento de pavimentação em lajota de concreto, espessura 8 cm, com rejunte em areia</v>
          </cell>
          <cell r="C3726" t="str">
            <v>M2</v>
          </cell>
          <cell r="D3726">
            <v>11.06</v>
          </cell>
          <cell r="E3726">
            <v>18.7</v>
          </cell>
          <cell r="F3726">
            <v>29.76</v>
          </cell>
        </row>
        <row r="3727">
          <cell r="A3727" t="str">
            <v>54.20.140</v>
          </cell>
          <cell r="B3727" t="str">
            <v>Reassentamento de pavimentação em lajota de concreto, espessura 10 cm, com rejunte em areia</v>
          </cell>
          <cell r="C3727" t="str">
            <v>M2</v>
          </cell>
          <cell r="D3727">
            <v>11.24</v>
          </cell>
          <cell r="E3727">
            <v>22.46</v>
          </cell>
          <cell r="F3727">
            <v>33.700000000000003</v>
          </cell>
        </row>
        <row r="3728">
          <cell r="A3728" t="str">
            <v>54.20.160</v>
          </cell>
          <cell r="B3728" t="str">
            <v>Corte para junta de dilatação através de cortadora a gasolina, com serra de disco diamantado segmentado para pavimento de concreto e asfalto</v>
          </cell>
          <cell r="C3728" t="str">
            <v>M</v>
          </cell>
          <cell r="D3728">
            <v>0.08</v>
          </cell>
          <cell r="E3728">
            <v>0.41</v>
          </cell>
          <cell r="F3728">
            <v>0.49</v>
          </cell>
        </row>
        <row r="3729">
          <cell r="A3729" t="str">
            <v>55</v>
          </cell>
          <cell r="B3729" t="str">
            <v>LIMPEZA E ARREMATE</v>
          </cell>
        </row>
        <row r="3730">
          <cell r="A3730" t="str">
            <v>55.01</v>
          </cell>
          <cell r="B3730" t="str">
            <v>Limpeza de obra</v>
          </cell>
        </row>
        <row r="3731">
          <cell r="A3731" t="str">
            <v>55.01.020</v>
          </cell>
          <cell r="B3731" t="str">
            <v>Limpeza final da obra</v>
          </cell>
          <cell r="C3731" t="str">
            <v>M2</v>
          </cell>
          <cell r="E3731">
            <v>14.31</v>
          </cell>
          <cell r="F3731">
            <v>14.31</v>
          </cell>
        </row>
        <row r="3732">
          <cell r="A3732" t="str">
            <v>55.01.030</v>
          </cell>
          <cell r="B3732" t="str">
            <v>Limpeza complementar com hidrojateamento</v>
          </cell>
          <cell r="C3732" t="str">
            <v>M2</v>
          </cell>
          <cell r="D3732">
            <v>2.85</v>
          </cell>
          <cell r="E3732">
            <v>5.9</v>
          </cell>
          <cell r="F3732">
            <v>8.75</v>
          </cell>
        </row>
        <row r="3733">
          <cell r="A3733" t="str">
            <v>55.01.070</v>
          </cell>
          <cell r="B3733" t="str">
            <v>Limpeza complementar e especial de piso com produtos químicos</v>
          </cell>
          <cell r="C3733" t="str">
            <v>M2</v>
          </cell>
          <cell r="D3733">
            <v>2.0299999999999998</v>
          </cell>
          <cell r="E3733">
            <v>4.09</v>
          </cell>
          <cell r="F3733">
            <v>6.12</v>
          </cell>
        </row>
        <row r="3734">
          <cell r="A3734" t="str">
            <v>55.01.080</v>
          </cell>
          <cell r="B3734" t="str">
            <v>Limpeza complementar e especial de peças e aparelhos sanitários</v>
          </cell>
          <cell r="C3734" t="str">
            <v>UN</v>
          </cell>
          <cell r="E3734">
            <v>16.350000000000001</v>
          </cell>
          <cell r="F3734">
            <v>16.350000000000001</v>
          </cell>
        </row>
        <row r="3735">
          <cell r="A3735" t="str">
            <v>55.01.100</v>
          </cell>
          <cell r="B3735" t="str">
            <v>Limpeza complementar e especial de vidros</v>
          </cell>
          <cell r="C3735" t="str">
            <v>M2</v>
          </cell>
          <cell r="E3735">
            <v>15.33</v>
          </cell>
          <cell r="F3735">
            <v>15.33</v>
          </cell>
        </row>
        <row r="3736">
          <cell r="A3736" t="str">
            <v>55.01.130</v>
          </cell>
          <cell r="B3736" t="str">
            <v>Limpeza e lavagem de superfície revestida com material cerâmico ou pastilhas por hidrojateamento com rejuntamento</v>
          </cell>
          <cell r="C3736" t="str">
            <v>M2</v>
          </cell>
          <cell r="D3736">
            <v>9.6199999999999992</v>
          </cell>
          <cell r="E3736">
            <v>5.9</v>
          </cell>
          <cell r="F3736">
            <v>15.52</v>
          </cell>
        </row>
        <row r="3737">
          <cell r="A3737" t="str">
            <v>55.01.140</v>
          </cell>
          <cell r="B3737" t="str">
            <v>Limpeza de superfície com hidrojateamento</v>
          </cell>
          <cell r="C3737" t="str">
            <v>M2</v>
          </cell>
          <cell r="D3737">
            <v>7.87</v>
          </cell>
          <cell r="F3737">
            <v>7.87</v>
          </cell>
        </row>
        <row r="3738">
          <cell r="A3738" t="str">
            <v>55.02</v>
          </cell>
          <cell r="B3738" t="str">
            <v>Limpeza e desinfeccao sanitaria</v>
          </cell>
        </row>
        <row r="3739">
          <cell r="A3739" t="str">
            <v>55.02.010</v>
          </cell>
          <cell r="B3739" t="str">
            <v>Limpeza de caixa de inspeção</v>
          </cell>
          <cell r="C3739" t="str">
            <v>UN</v>
          </cell>
          <cell r="E3739">
            <v>6.13</v>
          </cell>
          <cell r="F3739">
            <v>6.13</v>
          </cell>
        </row>
        <row r="3740">
          <cell r="A3740" t="str">
            <v>55.02.012</v>
          </cell>
          <cell r="B3740" t="str">
            <v>Limpeza de caixa de passagem, poço de visita ou bueiro</v>
          </cell>
          <cell r="C3740" t="str">
            <v>UN</v>
          </cell>
          <cell r="D3740">
            <v>26.22</v>
          </cell>
          <cell r="E3740">
            <v>20.440000000000001</v>
          </cell>
          <cell r="F3740">
            <v>46.66</v>
          </cell>
        </row>
        <row r="3741">
          <cell r="A3741" t="str">
            <v>55.02.020</v>
          </cell>
          <cell r="B3741" t="str">
            <v>Limpeza de fossa</v>
          </cell>
          <cell r="C3741" t="str">
            <v>M3</v>
          </cell>
          <cell r="D3741">
            <v>194.85</v>
          </cell>
          <cell r="F3741">
            <v>194.85</v>
          </cell>
        </row>
        <row r="3742">
          <cell r="A3742" t="str">
            <v>55.02.040</v>
          </cell>
          <cell r="B3742" t="str">
            <v>Limpeza e desobstrução de boca de lobo</v>
          </cell>
          <cell r="C3742" t="str">
            <v>UN</v>
          </cell>
          <cell r="E3742">
            <v>22.66</v>
          </cell>
          <cell r="F3742">
            <v>22.66</v>
          </cell>
        </row>
        <row r="3743">
          <cell r="A3743" t="str">
            <v>55.02.050</v>
          </cell>
          <cell r="B3743" t="str">
            <v>Limpeza e desobstrução de canaletas ou tubulações de águas pluviais</v>
          </cell>
          <cell r="C3743" t="str">
            <v>M</v>
          </cell>
          <cell r="E3743">
            <v>11.33</v>
          </cell>
          <cell r="F3743">
            <v>11.33</v>
          </cell>
        </row>
        <row r="3744">
          <cell r="A3744" t="str">
            <v>55.02.060</v>
          </cell>
          <cell r="B3744" t="str">
            <v>Limpeza e desentupimento manual de tubulação de esgoto predial</v>
          </cell>
          <cell r="C3744" t="str">
            <v>M</v>
          </cell>
          <cell r="E3744">
            <v>12.09</v>
          </cell>
          <cell r="F3744">
            <v>12.09</v>
          </cell>
        </row>
        <row r="3745">
          <cell r="A3745" t="str">
            <v>55.10</v>
          </cell>
          <cell r="B3745" t="str">
            <v>Remocao de entulho</v>
          </cell>
        </row>
        <row r="3746">
          <cell r="A3746" t="str">
            <v>55.10.030</v>
          </cell>
          <cell r="B3746" t="str">
            <v>Locação de duto coletor de entulho</v>
          </cell>
          <cell r="C3746" t="str">
            <v>MXMES</v>
          </cell>
          <cell r="D3746">
            <v>94.83</v>
          </cell>
          <cell r="F3746">
            <v>94.83</v>
          </cell>
        </row>
        <row r="3747">
          <cell r="A3747" t="str">
            <v>61</v>
          </cell>
          <cell r="B3747" t="str">
            <v>CONFORTO MECANICO, EQUIPAMENTO E SISTEMA</v>
          </cell>
        </row>
        <row r="3748">
          <cell r="A3748" t="str">
            <v>61.01</v>
          </cell>
          <cell r="B3748" t="str">
            <v>Elevador</v>
          </cell>
        </row>
        <row r="3749">
          <cell r="A3749" t="str">
            <v>61.01.670</v>
          </cell>
          <cell r="B3749" t="str">
            <v>Elevador para passageiros, uso interno com capacidade mínima de 600 kg para duas paradas, portas unilaterais</v>
          </cell>
          <cell r="C3749" t="str">
            <v>CJ</v>
          </cell>
          <cell r="D3749">
            <v>195858.25</v>
          </cell>
          <cell r="F3749">
            <v>195858.25</v>
          </cell>
        </row>
        <row r="3750">
          <cell r="A3750" t="str">
            <v>61.01.680</v>
          </cell>
          <cell r="B3750" t="str">
            <v>Elevador para passageiros, uso interno com capacidade mínima de 600 kg para três paradas, portas unilaterais</v>
          </cell>
          <cell r="C3750" t="str">
            <v>CJ</v>
          </cell>
          <cell r="D3750">
            <v>211316.67</v>
          </cell>
          <cell r="F3750">
            <v>211316.67</v>
          </cell>
        </row>
        <row r="3751">
          <cell r="A3751" t="str">
            <v>61.01.690</v>
          </cell>
          <cell r="B3751" t="str">
            <v>Elevador para passageiros, uso interno com capacidade mínima de 600 kg para três paradas, portas bilaterais</v>
          </cell>
          <cell r="C3751" t="str">
            <v>CJ</v>
          </cell>
          <cell r="D3751">
            <v>229384.34</v>
          </cell>
          <cell r="F3751">
            <v>229384.34</v>
          </cell>
        </row>
        <row r="3752">
          <cell r="A3752" t="str">
            <v>61.01.760</v>
          </cell>
          <cell r="B3752" t="str">
            <v>Elevador para passageiros, uso interno com capacidade mínima de 600 kg para quatro paradas, portas bilaterais</v>
          </cell>
          <cell r="C3752" t="str">
            <v>CJ</v>
          </cell>
          <cell r="D3752">
            <v>235084.28</v>
          </cell>
          <cell r="F3752">
            <v>235084.28</v>
          </cell>
        </row>
        <row r="3753">
          <cell r="A3753" t="str">
            <v>61.01.770</v>
          </cell>
          <cell r="B3753" t="str">
            <v>Elevador para passageiros, uso interno com capacidade mínima de 600 kg para quatro paradas, portas unilaterais</v>
          </cell>
          <cell r="C3753" t="str">
            <v>CJ</v>
          </cell>
          <cell r="D3753">
            <v>221566.67</v>
          </cell>
          <cell r="F3753">
            <v>221566.67</v>
          </cell>
        </row>
        <row r="3754">
          <cell r="A3754" t="str">
            <v>61.01.800</v>
          </cell>
          <cell r="B3754" t="str">
            <v>Fechamento em vidro laminado para caixa de elevador</v>
          </cell>
          <cell r="C3754" t="str">
            <v>M2</v>
          </cell>
          <cell r="D3754">
            <v>1580.78</v>
          </cell>
          <cell r="F3754">
            <v>1580.78</v>
          </cell>
        </row>
        <row r="3755">
          <cell r="A3755" t="str">
            <v>61.10</v>
          </cell>
          <cell r="B3755" t="str">
            <v>Climatizacao</v>
          </cell>
        </row>
        <row r="3756">
          <cell r="A3756" t="str">
            <v>61.10.001</v>
          </cell>
          <cell r="B3756" t="str">
            <v>Resfriadora de líquidos (chiller), com compressor e condensação à ar, capacidade de 120 TR</v>
          </cell>
          <cell r="C3756" t="str">
            <v>UN</v>
          </cell>
          <cell r="D3756">
            <v>457108.84</v>
          </cell>
          <cell r="E3756">
            <v>31153.3</v>
          </cell>
          <cell r="F3756">
            <v>488262.14</v>
          </cell>
        </row>
        <row r="3757">
          <cell r="A3757" t="str">
            <v>61.10.007</v>
          </cell>
          <cell r="B3757" t="str">
            <v>Resfriadora de líquidos (chiller), com compressor e condensação à ar, capacidade de 160 TR</v>
          </cell>
          <cell r="C3757" t="str">
            <v>UN</v>
          </cell>
          <cell r="D3757">
            <v>478116.35</v>
          </cell>
          <cell r="E3757">
            <v>33185.82</v>
          </cell>
          <cell r="F3757">
            <v>511302.17</v>
          </cell>
        </row>
        <row r="3758">
          <cell r="A3758" t="str">
            <v>61.10.010</v>
          </cell>
          <cell r="B3758" t="str">
            <v>Resfriadora de líquidos (chiller), com compressor e condensação à ar, capacidade de 200-210 TR</v>
          </cell>
          <cell r="C3758" t="str">
            <v>UN</v>
          </cell>
          <cell r="D3758">
            <v>676530.77</v>
          </cell>
          <cell r="E3758">
            <v>30171.4</v>
          </cell>
          <cell r="F3758">
            <v>706702.17</v>
          </cell>
        </row>
        <row r="3759">
          <cell r="A3759" t="str">
            <v>61.10.012</v>
          </cell>
          <cell r="B3759" t="str">
            <v>Resfriadora de líquidos (chiller), com compressor e condensação à ar, capacidade de 80 TR</v>
          </cell>
          <cell r="C3759" t="str">
            <v>UN</v>
          </cell>
          <cell r="D3759">
            <v>275763.09000000003</v>
          </cell>
          <cell r="E3759">
            <v>24922.639999999999</v>
          </cell>
          <cell r="F3759">
            <v>300685.73</v>
          </cell>
        </row>
        <row r="3760">
          <cell r="A3760" t="str">
            <v>61.10.014</v>
          </cell>
          <cell r="B3760" t="str">
            <v>Resfriadora de líquidos (chiller), com compressor e condensação à ar, capacidade de 20 TR</v>
          </cell>
          <cell r="C3760" t="str">
            <v>UN</v>
          </cell>
          <cell r="D3760">
            <v>83618.3</v>
          </cell>
          <cell r="E3760">
            <v>15576.65</v>
          </cell>
          <cell r="F3760">
            <v>99194.95</v>
          </cell>
        </row>
        <row r="3761">
          <cell r="A3761" t="str">
            <v>61.10.100</v>
          </cell>
          <cell r="B3761" t="str">
            <v>Tratamento de ar (fan-coil) tipo Air Handling Unit de concepção modular, capacidade de 10 TR</v>
          </cell>
          <cell r="C3761" t="str">
            <v>UN</v>
          </cell>
          <cell r="D3761">
            <v>23527.919999999998</v>
          </cell>
          <cell r="E3761">
            <v>3687.85</v>
          </cell>
          <cell r="F3761">
            <v>27215.77</v>
          </cell>
        </row>
        <row r="3762">
          <cell r="A3762" t="str">
            <v>61.10.101</v>
          </cell>
          <cell r="B3762" t="str">
            <v>Tratamento de ar (fan-Coil) tipo Air Handling Unit de concepção modular, capacidade de 6 TR</v>
          </cell>
          <cell r="C3762" t="str">
            <v>UN</v>
          </cell>
          <cell r="D3762">
            <v>19848.689999999999</v>
          </cell>
          <cell r="E3762">
            <v>3687.85</v>
          </cell>
          <cell r="F3762">
            <v>23536.54</v>
          </cell>
        </row>
        <row r="3763">
          <cell r="A3763" t="str">
            <v>61.10.110</v>
          </cell>
          <cell r="B3763" t="str">
            <v>Tratamento de ar (fan-coil) tipo Air Handling Unit de concepção modular, capacidade de 40 TR</v>
          </cell>
          <cell r="C3763" t="str">
            <v>UN</v>
          </cell>
          <cell r="D3763">
            <v>64766.84</v>
          </cell>
          <cell r="E3763">
            <v>8056.16</v>
          </cell>
          <cell r="F3763">
            <v>72823</v>
          </cell>
        </row>
        <row r="3764">
          <cell r="A3764" t="str">
            <v>61.10.120</v>
          </cell>
          <cell r="B3764" t="str">
            <v>Tratamento de ar (fan-coil) tipo Air Handling Unit de concepção modular, capacidade de 50 TR</v>
          </cell>
          <cell r="C3764" t="str">
            <v>UN</v>
          </cell>
          <cell r="D3764">
            <v>59054.03</v>
          </cell>
          <cell r="E3764">
            <v>9830.4500000000007</v>
          </cell>
          <cell r="F3764">
            <v>68884.479999999996</v>
          </cell>
        </row>
        <row r="3765">
          <cell r="A3765" t="str">
            <v>61.10.200</v>
          </cell>
          <cell r="B3765" t="str">
            <v>Tratamento de ar compacta fancolete hidrônico tipo piso-teto, vazão de ar nominal 637 m³/h, capacidade de refrigeração 14.000 Btu/h - 1,2 TR</v>
          </cell>
          <cell r="C3765" t="str">
            <v>UN</v>
          </cell>
          <cell r="D3765">
            <v>5860.52</v>
          </cell>
          <cell r="E3765">
            <v>622</v>
          </cell>
          <cell r="F3765">
            <v>6482.52</v>
          </cell>
        </row>
        <row r="3766">
          <cell r="A3766" t="str">
            <v>61.10.210</v>
          </cell>
          <cell r="B3766" t="str">
            <v>Tratamento de ar compacta fancolete hidrônico tipo piso-teto, vazão de ar nominal 1.215 m³/h, capacidade de refrigeração 25.000 Btu/h - 2,1 TR</v>
          </cell>
          <cell r="C3766" t="str">
            <v>UN</v>
          </cell>
          <cell r="D3766">
            <v>6076.3</v>
          </cell>
          <cell r="E3766">
            <v>777.5</v>
          </cell>
          <cell r="F3766">
            <v>6853.8</v>
          </cell>
        </row>
        <row r="3767">
          <cell r="A3767" t="str">
            <v>61.10.220</v>
          </cell>
          <cell r="B3767" t="str">
            <v>Tratamento de ar compacta fancolete hidrônico tipo piso-teto, vazão de ar nominal 1.758 m³/h, capacidade de refrigeração 36.000 Btu/h - 3,0 TR</v>
          </cell>
          <cell r="C3767" t="str">
            <v>UN</v>
          </cell>
          <cell r="D3767">
            <v>6500.5</v>
          </cell>
          <cell r="E3767">
            <v>933</v>
          </cell>
          <cell r="F3767">
            <v>7433.5</v>
          </cell>
        </row>
        <row r="3768">
          <cell r="A3768" t="str">
            <v>61.10.230</v>
          </cell>
          <cell r="B3768" t="str">
            <v>Tratamento de ar compacta fancolete hidrônico tipo piso-teto, vazão de ar nominal 2.166 m³/h, capacidade de refrigeração 48.000 Btu/h - 4,0 TR</v>
          </cell>
          <cell r="C3768" t="str">
            <v>UN</v>
          </cell>
          <cell r="D3768">
            <v>6655.12</v>
          </cell>
          <cell r="E3768">
            <v>1010.75</v>
          </cell>
          <cell r="F3768">
            <v>7665.87</v>
          </cell>
        </row>
        <row r="3769">
          <cell r="A3769" t="str">
            <v>61.10.250</v>
          </cell>
          <cell r="B3769" t="str">
            <v>Tratamento de ar compacta fancolete hidrônico tipo cassete, capacidade de refrigeração 20.000 Btu/h - 1,6 TR</v>
          </cell>
          <cell r="C3769" t="str">
            <v>UN</v>
          </cell>
          <cell r="D3769">
            <v>5722.03</v>
          </cell>
          <cell r="E3769">
            <v>486.94</v>
          </cell>
          <cell r="F3769">
            <v>6208.97</v>
          </cell>
        </row>
        <row r="3770">
          <cell r="A3770" t="str">
            <v>61.10.260</v>
          </cell>
          <cell r="B3770" t="str">
            <v>Tratamento de ar compacta fancolete hidrônico tipo cassete, capacidade de refrigeração 25.000 Btu/h - 2,1 TR</v>
          </cell>
          <cell r="C3770" t="str">
            <v>UN</v>
          </cell>
          <cell r="D3770">
            <v>5306.88</v>
          </cell>
          <cell r="E3770">
            <v>486.94</v>
          </cell>
          <cell r="F3770">
            <v>5793.82</v>
          </cell>
        </row>
        <row r="3771">
          <cell r="A3771" t="str">
            <v>61.10.270</v>
          </cell>
          <cell r="B3771" t="str">
            <v>Tratamento de ar compacta fancolete hidrônico tipo cassete, capacidade de refrigeração 32.000 Btu/h - 2,6 TR</v>
          </cell>
          <cell r="C3771" t="str">
            <v>UN</v>
          </cell>
          <cell r="D3771">
            <v>5595.62</v>
          </cell>
          <cell r="E3771">
            <v>486.94</v>
          </cell>
          <cell r="F3771">
            <v>6082.56</v>
          </cell>
        </row>
        <row r="3772">
          <cell r="A3772" t="str">
            <v>61.10.300</v>
          </cell>
          <cell r="B3772" t="str">
            <v>Duto flexível aluminizado, seção circular de 10cm (4´)</v>
          </cell>
          <cell r="C3772" t="str">
            <v>M</v>
          </cell>
          <cell r="D3772">
            <v>11.02</v>
          </cell>
          <cell r="E3772">
            <v>13.5</v>
          </cell>
          <cell r="F3772">
            <v>24.52</v>
          </cell>
        </row>
        <row r="3773">
          <cell r="A3773" t="str">
            <v>61.10.310</v>
          </cell>
          <cell r="B3773" t="str">
            <v>Duto flexível aluminizado, seção circular de 15cm (6´)</v>
          </cell>
          <cell r="C3773" t="str">
            <v>M</v>
          </cell>
          <cell r="D3773">
            <v>18.739999999999998</v>
          </cell>
          <cell r="E3773">
            <v>13.5</v>
          </cell>
          <cell r="F3773">
            <v>32.24</v>
          </cell>
        </row>
        <row r="3774">
          <cell r="A3774" t="str">
            <v>61.10.320</v>
          </cell>
          <cell r="B3774" t="str">
            <v>Duto flexível aluminizado, seção circular de 20cm (8´)</v>
          </cell>
          <cell r="C3774" t="str">
            <v>M</v>
          </cell>
          <cell r="D3774">
            <v>17.190000000000001</v>
          </cell>
          <cell r="E3774">
            <v>13.5</v>
          </cell>
          <cell r="F3774">
            <v>30.69</v>
          </cell>
        </row>
        <row r="3775">
          <cell r="A3775" t="str">
            <v>61.10.380</v>
          </cell>
          <cell r="B3775" t="str">
            <v>Duto em painel rígido de lã de vidro acústico, espessura 25 mm</v>
          </cell>
          <cell r="C3775" t="str">
            <v>M2</v>
          </cell>
          <cell r="D3775">
            <v>99.39</v>
          </cell>
          <cell r="E3775">
            <v>97.19</v>
          </cell>
          <cell r="F3775">
            <v>196.58</v>
          </cell>
        </row>
        <row r="3776">
          <cell r="A3776" t="str">
            <v>61.10.400</v>
          </cell>
          <cell r="B3776" t="str">
            <v>Damper corta fogo (DCF) tipo comporta, com elemento fusível e chave fim de curso.</v>
          </cell>
          <cell r="C3776" t="str">
            <v>M2</v>
          </cell>
          <cell r="D3776">
            <v>6531.79</v>
          </cell>
          <cell r="F3776">
            <v>6531.79</v>
          </cell>
        </row>
        <row r="3777">
          <cell r="A3777" t="str">
            <v>61.10.401</v>
          </cell>
          <cell r="B3777" t="str">
            <v>Damper de regulagem manual, tamanho: 0,10 m² a 0,14 m²</v>
          </cell>
          <cell r="C3777" t="str">
            <v>M2</v>
          </cell>
          <cell r="D3777">
            <v>2042.07</v>
          </cell>
          <cell r="E3777">
            <v>126.08</v>
          </cell>
          <cell r="F3777">
            <v>2168.15</v>
          </cell>
        </row>
        <row r="3778">
          <cell r="A3778" t="str">
            <v>61.10.402</v>
          </cell>
          <cell r="B3778" t="str">
            <v>Damper de regulagem manual, tamanho: 0,15 m² a 0,20 m²</v>
          </cell>
          <cell r="C3778" t="str">
            <v>M2</v>
          </cell>
          <cell r="D3778">
            <v>1722.76</v>
          </cell>
          <cell r="E3778">
            <v>97.43</v>
          </cell>
          <cell r="F3778">
            <v>1820.19</v>
          </cell>
        </row>
        <row r="3779">
          <cell r="A3779" t="str">
            <v>61.10.403</v>
          </cell>
          <cell r="B3779" t="str">
            <v>Damper de regulagem manual, tamanho: 0,21 m² a 0,40 m²</v>
          </cell>
          <cell r="C3779" t="str">
            <v>M2</v>
          </cell>
          <cell r="D3779">
            <v>1337.19</v>
          </cell>
          <cell r="E3779">
            <v>85.97</v>
          </cell>
          <cell r="F3779">
            <v>1423.16</v>
          </cell>
        </row>
        <row r="3780">
          <cell r="A3780" t="str">
            <v>61.10.410</v>
          </cell>
          <cell r="B3780" t="str">
            <v>Serviço de instalação de Damper Corta Fogo</v>
          </cell>
          <cell r="C3780" t="str">
            <v>UN</v>
          </cell>
          <cell r="E3780">
            <v>366.2</v>
          </cell>
          <cell r="F3780">
            <v>366.2</v>
          </cell>
        </row>
        <row r="3781">
          <cell r="A3781" t="str">
            <v>61.10.430</v>
          </cell>
          <cell r="B3781" t="str">
            <v>Tanque de compensação pressurizado, capacidade (volume mínimo) de 250 litros</v>
          </cell>
          <cell r="C3781" t="str">
            <v>UN</v>
          </cell>
          <cell r="D3781">
            <v>9576.2199999999993</v>
          </cell>
          <cell r="E3781">
            <v>1555</v>
          </cell>
          <cell r="F3781">
            <v>11131.22</v>
          </cell>
        </row>
        <row r="3782">
          <cell r="A3782" t="str">
            <v>61.10.440</v>
          </cell>
          <cell r="B3782" t="str">
            <v>Registro de regulagem de vazão de ar</v>
          </cell>
          <cell r="C3782" t="str">
            <v>UN</v>
          </cell>
          <cell r="D3782">
            <v>185.94</v>
          </cell>
          <cell r="E3782">
            <v>45.85</v>
          </cell>
          <cell r="F3782">
            <v>231.79</v>
          </cell>
        </row>
        <row r="3783">
          <cell r="A3783" t="str">
            <v>61.10.510</v>
          </cell>
          <cell r="B3783" t="str">
            <v>Difusor de ar de longo alcance tipo Jet-Nozzles, vazão de ar 1.330 m³/h</v>
          </cell>
          <cell r="C3783" t="str">
            <v>UN</v>
          </cell>
          <cell r="D3783">
            <v>1230.17</v>
          </cell>
          <cell r="E3783">
            <v>131.81</v>
          </cell>
          <cell r="F3783">
            <v>1361.98</v>
          </cell>
        </row>
        <row r="3784">
          <cell r="A3784" t="str">
            <v>61.10.511</v>
          </cell>
          <cell r="B3784" t="str">
            <v>Difusor para insuflamento de ar com plenum, multivias e colarinho</v>
          </cell>
          <cell r="C3784" t="str">
            <v>M2</v>
          </cell>
          <cell r="D3784">
            <v>4417.2299999999996</v>
          </cell>
          <cell r="E3784">
            <v>200.59</v>
          </cell>
          <cell r="F3784">
            <v>4617.82</v>
          </cell>
        </row>
        <row r="3785">
          <cell r="A3785" t="str">
            <v>61.10.512</v>
          </cell>
          <cell r="B3785" t="str">
            <v>Difusor para insuflamento de ar com plenum, com 2 aberturas</v>
          </cell>
          <cell r="C3785" t="str">
            <v>M</v>
          </cell>
          <cell r="D3785">
            <v>4600.32</v>
          </cell>
          <cell r="E3785">
            <v>50.24</v>
          </cell>
          <cell r="F3785">
            <v>4650.5600000000004</v>
          </cell>
        </row>
        <row r="3786">
          <cell r="A3786" t="str">
            <v>61.10.513</v>
          </cell>
          <cell r="B3786" t="str">
            <v>Difusor de plástico, diâmetro 15 cm</v>
          </cell>
          <cell r="C3786" t="str">
            <v>UN</v>
          </cell>
          <cell r="D3786">
            <v>105.66</v>
          </cell>
          <cell r="E3786">
            <v>45.85</v>
          </cell>
          <cell r="F3786">
            <v>151.51</v>
          </cell>
        </row>
        <row r="3787">
          <cell r="A3787" t="str">
            <v>61.10.514</v>
          </cell>
          <cell r="B3787" t="str">
            <v>Difusor de plástico, diâmetro 20 cm</v>
          </cell>
          <cell r="C3787" t="str">
            <v>UN</v>
          </cell>
          <cell r="D3787">
            <v>132.65</v>
          </cell>
          <cell r="E3787">
            <v>45.85</v>
          </cell>
          <cell r="F3787">
            <v>178.5</v>
          </cell>
        </row>
        <row r="3788">
          <cell r="A3788" t="str">
            <v>61.10.530</v>
          </cell>
          <cell r="B3788" t="str">
            <v>Difusor de insuflação de ar tipo direcional, medindo 30 x 30 cm</v>
          </cell>
          <cell r="C3788" t="str">
            <v>UN</v>
          </cell>
          <cell r="D3788">
            <v>374.31</v>
          </cell>
          <cell r="E3788">
            <v>45.85</v>
          </cell>
          <cell r="F3788">
            <v>420.16</v>
          </cell>
        </row>
        <row r="3789">
          <cell r="A3789" t="str">
            <v>61.10.550</v>
          </cell>
          <cell r="B3789" t="str">
            <v>Difusor de insuflação de ar tipo direcional, medindo 45 x 15 cm</v>
          </cell>
          <cell r="C3789" t="str">
            <v>UN</v>
          </cell>
          <cell r="D3789">
            <v>293.14999999999998</v>
          </cell>
          <cell r="E3789">
            <v>45.85</v>
          </cell>
          <cell r="F3789">
            <v>339</v>
          </cell>
        </row>
        <row r="3790">
          <cell r="A3790" t="str">
            <v>61.10.564</v>
          </cell>
          <cell r="B3790" t="str">
            <v>Grelha de insuflação de ar em alumínio anodizado, de dupla deflexão, tamanho: até 0,10 m²</v>
          </cell>
          <cell r="C3790" t="str">
            <v>M2</v>
          </cell>
          <cell r="D3790">
            <v>3464.8</v>
          </cell>
          <cell r="E3790">
            <v>280.82</v>
          </cell>
          <cell r="F3790">
            <v>3745.62</v>
          </cell>
        </row>
        <row r="3791">
          <cell r="A3791" t="str">
            <v>61.10.565</v>
          </cell>
          <cell r="B3791" t="str">
            <v>Grelha de insuflação de ar em alumínio anodizado, de dupla deflexão, tamanho: acima de 0,10 m² até 0,50 m²</v>
          </cell>
          <cell r="C3791" t="str">
            <v>M2</v>
          </cell>
          <cell r="D3791">
            <v>2276.36</v>
          </cell>
          <cell r="E3791">
            <v>114.62</v>
          </cell>
          <cell r="F3791">
            <v>2390.98</v>
          </cell>
        </row>
        <row r="3792">
          <cell r="A3792" t="str">
            <v>61.10.566</v>
          </cell>
          <cell r="B3792" t="str">
            <v>Grelha de insuflação de ar em alumínio anodizado, de dupla deflexão, tamanho: acima de 0,50 m² até 1,00 m²</v>
          </cell>
          <cell r="C3792" t="str">
            <v>M2</v>
          </cell>
          <cell r="D3792">
            <v>1805.53</v>
          </cell>
          <cell r="E3792">
            <v>57.31</v>
          </cell>
          <cell r="F3792">
            <v>1862.84</v>
          </cell>
        </row>
        <row r="3793">
          <cell r="A3793" t="str">
            <v>61.10.567</v>
          </cell>
          <cell r="B3793" t="str">
            <v>Grelha de porta, tamanho: 0,14 m² a 0,30 m²</v>
          </cell>
          <cell r="C3793" t="str">
            <v>M2</v>
          </cell>
          <cell r="D3793">
            <v>1714.58</v>
          </cell>
          <cell r="E3793">
            <v>126.08</v>
          </cell>
          <cell r="F3793">
            <v>1840.66</v>
          </cell>
        </row>
        <row r="3794">
          <cell r="A3794" t="str">
            <v>61.10.568</v>
          </cell>
          <cell r="B3794" t="str">
            <v>Grelha de porta, tamanho: 0,07 m² a 0,13 m²</v>
          </cell>
          <cell r="C3794" t="str">
            <v>M2</v>
          </cell>
          <cell r="D3794">
            <v>2221.52</v>
          </cell>
          <cell r="E3794">
            <v>166.2</v>
          </cell>
          <cell r="F3794">
            <v>2387.7199999999998</v>
          </cell>
        </row>
        <row r="3795">
          <cell r="A3795" t="str">
            <v>61.10.569</v>
          </cell>
          <cell r="B3795" t="str">
            <v>Grelha de porta, tamanho: 0,03 m² a 0,06 m²</v>
          </cell>
          <cell r="C3795" t="str">
            <v>M2</v>
          </cell>
          <cell r="D3795">
            <v>3874.45</v>
          </cell>
          <cell r="E3795">
            <v>275.08999999999997</v>
          </cell>
          <cell r="F3795">
            <v>4149.54</v>
          </cell>
        </row>
        <row r="3796">
          <cell r="A3796" t="str">
            <v>61.10.574</v>
          </cell>
          <cell r="B3796" t="str">
            <v>Grelha de retorno/exaustão com registro, tamanho: 0,03 m² a 0,06 m²</v>
          </cell>
          <cell r="C3796" t="str">
            <v>M2</v>
          </cell>
          <cell r="D3796">
            <v>2601.4</v>
          </cell>
          <cell r="E3796">
            <v>206.31</v>
          </cell>
          <cell r="F3796">
            <v>2807.71</v>
          </cell>
        </row>
        <row r="3797">
          <cell r="A3797" t="str">
            <v>61.10.575</v>
          </cell>
          <cell r="B3797" t="str">
            <v>Grelha de retorno/exaustão com registro, tamanho: 0,07 m² a 0,13 m²</v>
          </cell>
          <cell r="C3797" t="str">
            <v>M2</v>
          </cell>
          <cell r="D3797">
            <v>1898.87</v>
          </cell>
          <cell r="E3797">
            <v>143.28</v>
          </cell>
          <cell r="F3797">
            <v>2042.15</v>
          </cell>
        </row>
        <row r="3798">
          <cell r="A3798" t="str">
            <v>61.10.576</v>
          </cell>
          <cell r="B3798" t="str">
            <v>Grelha de retorno/exaustão com registro, tamanho: 0,14 m² a 0,19 m²</v>
          </cell>
          <cell r="C3798" t="str">
            <v>M2</v>
          </cell>
          <cell r="D3798">
            <v>1516.66</v>
          </cell>
          <cell r="E3798">
            <v>114.62</v>
          </cell>
          <cell r="F3798">
            <v>1631.28</v>
          </cell>
        </row>
        <row r="3799">
          <cell r="A3799" t="str">
            <v>61.10.577</v>
          </cell>
          <cell r="B3799" t="str">
            <v>Grelha de retorno/exaustão com registro, tamanho: 0,20 m² a 0,40 m²</v>
          </cell>
          <cell r="C3799" t="str">
            <v>M2</v>
          </cell>
          <cell r="D3799">
            <v>1352.34</v>
          </cell>
          <cell r="E3799">
            <v>97.43</v>
          </cell>
          <cell r="F3799">
            <v>1449.77</v>
          </cell>
        </row>
        <row r="3800">
          <cell r="A3800" t="str">
            <v>61.10.578</v>
          </cell>
          <cell r="B3800" t="str">
            <v>Grelha de retorno/exaustão com registro, tamanho: 0,41 m² a 0,65 m²</v>
          </cell>
          <cell r="C3800" t="str">
            <v>M2</v>
          </cell>
          <cell r="D3800">
            <v>1211.81</v>
          </cell>
          <cell r="E3800">
            <v>85.97</v>
          </cell>
          <cell r="F3800">
            <v>1297.78</v>
          </cell>
        </row>
        <row r="3801">
          <cell r="A3801" t="str">
            <v>61.10.581</v>
          </cell>
          <cell r="B3801" t="str">
            <v>Veneziana com tela e filtro G4</v>
          </cell>
          <cell r="C3801" t="str">
            <v>M2</v>
          </cell>
          <cell r="D3801">
            <v>1434.03</v>
          </cell>
          <cell r="E3801">
            <v>114.62</v>
          </cell>
          <cell r="F3801">
            <v>1548.65</v>
          </cell>
        </row>
        <row r="3802">
          <cell r="A3802" t="str">
            <v>61.10.582</v>
          </cell>
          <cell r="B3802" t="str">
            <v>Veneziana com tela</v>
          </cell>
          <cell r="C3802" t="str">
            <v>M2</v>
          </cell>
          <cell r="D3802">
            <v>1325.18</v>
          </cell>
          <cell r="E3802">
            <v>68.77</v>
          </cell>
          <cell r="F3802">
            <v>1393.95</v>
          </cell>
        </row>
        <row r="3803">
          <cell r="A3803" t="str">
            <v>61.10.583</v>
          </cell>
          <cell r="B3803" t="str">
            <v>Veneziana com tela, tamanho 38,5 x 33 cm</v>
          </cell>
          <cell r="C3803" t="str">
            <v>UN</v>
          </cell>
          <cell r="D3803">
            <v>205.85</v>
          </cell>
          <cell r="E3803">
            <v>51.58</v>
          </cell>
          <cell r="F3803">
            <v>257.43</v>
          </cell>
        </row>
        <row r="3804">
          <cell r="A3804" t="str">
            <v>61.10.584</v>
          </cell>
          <cell r="B3804" t="str">
            <v>Veneziana com tela, tamanho 78,5 x 33 cm</v>
          </cell>
          <cell r="C3804" t="str">
            <v>UN</v>
          </cell>
          <cell r="D3804">
            <v>318.83999999999997</v>
          </cell>
          <cell r="E3804">
            <v>68.77</v>
          </cell>
          <cell r="F3804">
            <v>387.61</v>
          </cell>
        </row>
        <row r="3805">
          <cell r="A3805" t="str">
            <v>61.14</v>
          </cell>
          <cell r="B3805" t="str">
            <v>Ventilacao</v>
          </cell>
        </row>
        <row r="3806">
          <cell r="A3806" t="str">
            <v>61.14.005</v>
          </cell>
          <cell r="B3806" t="str">
            <v>Caixa ventiladora com ventilador centrífugo, vazão 4.600 m³/h, pressão 30 mmCA - 220 / 380 V / 60HZ</v>
          </cell>
          <cell r="C3806" t="str">
            <v>UN</v>
          </cell>
          <cell r="D3806">
            <v>4947.3</v>
          </cell>
          <cell r="E3806">
            <v>343.86</v>
          </cell>
          <cell r="F3806">
            <v>5291.16</v>
          </cell>
        </row>
        <row r="3807">
          <cell r="A3807" t="str">
            <v>61.14.015</v>
          </cell>
          <cell r="B3807" t="str">
            <v>Caixa ventiladora com ventilador centrífugo, vazão 28.000 m³/h, pressão 30 mmCA - 220 / 380 V / 60HZ</v>
          </cell>
          <cell r="C3807" t="str">
            <v>UN</v>
          </cell>
          <cell r="D3807">
            <v>19348.45</v>
          </cell>
          <cell r="E3807">
            <v>343.86</v>
          </cell>
          <cell r="F3807">
            <v>19692.310000000001</v>
          </cell>
        </row>
        <row r="3808">
          <cell r="A3808" t="str">
            <v>61.14.050</v>
          </cell>
          <cell r="B3808" t="str">
            <v>Caixa ventiladora com ventilador centrífugo, vazão 8.800 m³/h, pressão 35 mmCA - 220/380 V / 60Hz</v>
          </cell>
          <cell r="C3808" t="str">
            <v>UN</v>
          </cell>
          <cell r="D3808">
            <v>9817.7199999999993</v>
          </cell>
          <cell r="E3808">
            <v>301.44</v>
          </cell>
          <cell r="F3808">
            <v>10119.16</v>
          </cell>
        </row>
        <row r="3809">
          <cell r="A3809" t="str">
            <v>61.14.051</v>
          </cell>
          <cell r="B3809" t="str">
            <v>Caixa ventiladora com ventilador centrífugo, vazão 10.000 m³/h, pressão 30 mmCA - 220/380 V / 60Hz</v>
          </cell>
          <cell r="C3809" t="str">
            <v>UN</v>
          </cell>
          <cell r="D3809">
            <v>7215.25</v>
          </cell>
          <cell r="E3809">
            <v>301.44</v>
          </cell>
          <cell r="F3809">
            <v>7516.69</v>
          </cell>
        </row>
        <row r="3810">
          <cell r="A3810" t="str">
            <v>61.14.070</v>
          </cell>
          <cell r="B3810" t="str">
            <v>Caixa ventiladora com ventilador centrífugo, vazão 1.710 m³/h, pressão 35 mmCA - 220/380 V / 60Hz</v>
          </cell>
          <cell r="C3810" t="str">
            <v>UN</v>
          </cell>
          <cell r="D3810">
            <v>3710.64</v>
          </cell>
          <cell r="E3810">
            <v>301.44</v>
          </cell>
          <cell r="F3810">
            <v>4012.08</v>
          </cell>
        </row>
        <row r="3811">
          <cell r="A3811" t="str">
            <v>61.14.080</v>
          </cell>
          <cell r="B3811" t="str">
            <v>Caixa ventiladora com ventilador centrífugo, vazão 1.190 m³/h, pressão 37 mmCA - 220/380 V / 60Hz</v>
          </cell>
          <cell r="C3811" t="str">
            <v>UN</v>
          </cell>
          <cell r="D3811">
            <v>3955.57</v>
          </cell>
          <cell r="E3811">
            <v>301.44</v>
          </cell>
          <cell r="F3811">
            <v>4257.01</v>
          </cell>
        </row>
        <row r="3812">
          <cell r="A3812" t="str">
            <v>61.14.100</v>
          </cell>
          <cell r="B3812" t="str">
            <v>Ventilador centrífugo de dupla aspiração "limite-load", vazão 20.000 m³/h, pressão 50 mmCA - 380/660 V / 60 Hz</v>
          </cell>
          <cell r="C3812" t="str">
            <v>UN</v>
          </cell>
          <cell r="D3812">
            <v>14644.08</v>
          </cell>
          <cell r="E3812">
            <v>706.8</v>
          </cell>
          <cell r="F3812">
            <v>15350.88</v>
          </cell>
        </row>
        <row r="3813">
          <cell r="A3813" t="str">
            <v>61.15</v>
          </cell>
          <cell r="B3813" t="str">
            <v>Controles para Fan-Coil e CAG</v>
          </cell>
        </row>
        <row r="3814">
          <cell r="A3814" t="str">
            <v>61.15.010</v>
          </cell>
          <cell r="B3814" t="str">
            <v>Fonte de alimentação universal bivolt com saída de 24 V - 1,5 A - 35 W</v>
          </cell>
          <cell r="C3814" t="str">
            <v>UN</v>
          </cell>
          <cell r="D3814">
            <v>156.76</v>
          </cell>
          <cell r="E3814">
            <v>2.5099999999999998</v>
          </cell>
          <cell r="F3814">
            <v>159.27000000000001</v>
          </cell>
        </row>
        <row r="3815">
          <cell r="A3815" t="str">
            <v>61.15.020</v>
          </cell>
          <cell r="B3815" t="str">
            <v>Tomada simples de sobrepor universal 2P+T - 10 A - 250 V</v>
          </cell>
          <cell r="C3815" t="str">
            <v>UN</v>
          </cell>
          <cell r="D3815">
            <v>10.17</v>
          </cell>
          <cell r="E3815">
            <v>15.07</v>
          </cell>
          <cell r="F3815">
            <v>25.24</v>
          </cell>
        </row>
        <row r="3816">
          <cell r="A3816" t="str">
            <v>61.15.030</v>
          </cell>
          <cell r="B3816" t="str">
            <v>Transformador abaixador, entrada 110/220V, saída 24V+24V, corrente secundário 6A</v>
          </cell>
          <cell r="C3816" t="str">
            <v>UN</v>
          </cell>
          <cell r="D3816">
            <v>212.78</v>
          </cell>
          <cell r="E3816">
            <v>2.5099999999999998</v>
          </cell>
          <cell r="F3816">
            <v>215.29</v>
          </cell>
        </row>
        <row r="3817">
          <cell r="A3817" t="str">
            <v>61.15.040</v>
          </cell>
          <cell r="B3817" t="str">
            <v>Atuador Floating de 40Nm, sinal de controle 3 e 2 pontos, tensão de entrada AC/DC 24V, IP 54</v>
          </cell>
          <cell r="C3817" t="str">
            <v>UN</v>
          </cell>
          <cell r="D3817">
            <v>2299.33</v>
          </cell>
          <cell r="E3817">
            <v>15.26</v>
          </cell>
          <cell r="F3817">
            <v>2314.59</v>
          </cell>
        </row>
        <row r="3818">
          <cell r="A3818" t="str">
            <v>61.15.050</v>
          </cell>
          <cell r="B3818" t="str">
            <v>Válvula motorizada esfera, com duas vias atuador floating, diâmetro 3/4´ a 1 1/2´</v>
          </cell>
          <cell r="C3818" t="str">
            <v>UN</v>
          </cell>
          <cell r="D3818">
            <v>2462.92</v>
          </cell>
          <cell r="E3818">
            <v>22.89</v>
          </cell>
          <cell r="F3818">
            <v>2485.81</v>
          </cell>
        </row>
        <row r="3819">
          <cell r="A3819" t="str">
            <v>61.15.060</v>
          </cell>
          <cell r="B3819" t="str">
            <v>Válvula de balanceamento diâmetro 1´ a 2 1/2´</v>
          </cell>
          <cell r="C3819" t="str">
            <v>UN</v>
          </cell>
          <cell r="D3819">
            <v>1064.68</v>
          </cell>
          <cell r="E3819">
            <v>17.78</v>
          </cell>
          <cell r="F3819">
            <v>1082.46</v>
          </cell>
        </row>
        <row r="3820">
          <cell r="A3820" t="str">
            <v>61.15.070</v>
          </cell>
          <cell r="B3820" t="str">
            <v>Válvula borboleta na configuração wafer motorizada atuador floating diâmetro 3´ a 4´</v>
          </cell>
          <cell r="C3820" t="str">
            <v>UN</v>
          </cell>
          <cell r="D3820">
            <v>3006.19</v>
          </cell>
          <cell r="E3820">
            <v>22.89</v>
          </cell>
          <cell r="F3820">
            <v>3029.08</v>
          </cell>
        </row>
        <row r="3821">
          <cell r="A3821" t="str">
            <v>61.15.080</v>
          </cell>
          <cell r="B3821" t="str">
            <v>Válvula duas vias on/off retorno elétrico diâmetro 1/2´ a 3/4´</v>
          </cell>
          <cell r="C3821" t="str">
            <v>UN</v>
          </cell>
          <cell r="D3821">
            <v>357.24</v>
          </cell>
          <cell r="E3821">
            <v>22.89</v>
          </cell>
          <cell r="F3821">
            <v>380.13</v>
          </cell>
        </row>
        <row r="3822">
          <cell r="A3822" t="str">
            <v>61.15.090</v>
          </cell>
          <cell r="B3822" t="str">
            <v>Válvula esfera motorizada de duas vias de atuador proporcional diâmetro 2´ a 2 1/2´</v>
          </cell>
          <cell r="C3822" t="str">
            <v>UN</v>
          </cell>
          <cell r="D3822">
            <v>2497.2399999999998</v>
          </cell>
          <cell r="E3822">
            <v>22.89</v>
          </cell>
          <cell r="F3822">
            <v>2520.13</v>
          </cell>
        </row>
        <row r="3823">
          <cell r="A3823" t="str">
            <v>61.15.100</v>
          </cell>
          <cell r="B3823" t="str">
            <v>Atuador proporcional de 10 Nm, tensão de entrada AC/DC 24 V - IP 54</v>
          </cell>
          <cell r="C3823" t="str">
            <v>UN</v>
          </cell>
          <cell r="D3823">
            <v>1142.57</v>
          </cell>
          <cell r="E3823">
            <v>15.26</v>
          </cell>
          <cell r="F3823">
            <v>1157.83</v>
          </cell>
        </row>
        <row r="3824">
          <cell r="A3824" t="str">
            <v>61.15.110</v>
          </cell>
          <cell r="B3824" t="str">
            <v>Válvula esfera duas vias flangeada, diâmetro 3´</v>
          </cell>
          <cell r="C3824" t="str">
            <v>UN</v>
          </cell>
          <cell r="D3824">
            <v>2541.96</v>
          </cell>
          <cell r="E3824">
            <v>17.78</v>
          </cell>
          <cell r="F3824">
            <v>2559.7399999999998</v>
          </cell>
        </row>
        <row r="3825">
          <cell r="A3825" t="str">
            <v>61.15.120</v>
          </cell>
          <cell r="B3825" t="str">
            <v>Acoplador a relé 24 VCC/VAC - 1 contato reversível</v>
          </cell>
          <cell r="C3825" t="str">
            <v>UN</v>
          </cell>
          <cell r="D3825">
            <v>119.17</v>
          </cell>
          <cell r="E3825">
            <v>7.54</v>
          </cell>
          <cell r="F3825">
            <v>126.71</v>
          </cell>
        </row>
        <row r="3826">
          <cell r="A3826" t="str">
            <v>61.15.130</v>
          </cell>
          <cell r="B3826" t="str">
            <v>Chave de fluxo para ar</v>
          </cell>
          <cell r="C3826" t="str">
            <v>UN</v>
          </cell>
          <cell r="D3826">
            <v>259.22000000000003</v>
          </cell>
          <cell r="E3826">
            <v>75.680000000000007</v>
          </cell>
          <cell r="F3826">
            <v>334.9</v>
          </cell>
        </row>
        <row r="3827">
          <cell r="A3827" t="str">
            <v>61.15.140</v>
          </cell>
          <cell r="B3827" t="str">
            <v>Repetidor de sinal I/I e V/I</v>
          </cell>
          <cell r="C3827" t="str">
            <v>UN</v>
          </cell>
          <cell r="D3827">
            <v>1722.31</v>
          </cell>
          <cell r="E3827">
            <v>51.81</v>
          </cell>
          <cell r="F3827">
            <v>1774.12</v>
          </cell>
        </row>
        <row r="3828">
          <cell r="A3828" t="str">
            <v>61.15.150</v>
          </cell>
          <cell r="B3828" t="str">
            <v>Relé de corrente ajustável de 0 a 200 A</v>
          </cell>
          <cell r="C3828" t="str">
            <v>UN</v>
          </cell>
          <cell r="D3828">
            <v>358.18</v>
          </cell>
          <cell r="E3828">
            <v>37.68</v>
          </cell>
          <cell r="F3828">
            <v>395.86</v>
          </cell>
        </row>
        <row r="3829">
          <cell r="A3829" t="str">
            <v>61.15.160</v>
          </cell>
          <cell r="B3829" t="str">
            <v>Sensor de temperatura ambiente PT100</v>
          </cell>
          <cell r="C3829" t="str">
            <v>UN</v>
          </cell>
          <cell r="D3829">
            <v>279.77</v>
          </cell>
          <cell r="E3829">
            <v>75.680000000000007</v>
          </cell>
          <cell r="F3829">
            <v>355.45</v>
          </cell>
        </row>
        <row r="3830">
          <cell r="A3830" t="str">
            <v>61.15.164</v>
          </cell>
          <cell r="B3830" t="str">
            <v>Termostato de segurança com temperatura ajustável de 90°C - 110°C</v>
          </cell>
          <cell r="C3830" t="str">
            <v>UN</v>
          </cell>
          <cell r="D3830">
            <v>66.77</v>
          </cell>
          <cell r="E3830">
            <v>82.76</v>
          </cell>
          <cell r="F3830">
            <v>149.53</v>
          </cell>
        </row>
        <row r="3831">
          <cell r="A3831" t="str">
            <v>61.15.170</v>
          </cell>
          <cell r="B3831" t="str">
            <v>Transmissor de pressão diferencial, operação de 0 a 750 Pa</v>
          </cell>
          <cell r="C3831" t="str">
            <v>UN</v>
          </cell>
          <cell r="D3831">
            <v>1265.79</v>
          </cell>
          <cell r="E3831">
            <v>75.680000000000007</v>
          </cell>
          <cell r="F3831">
            <v>1341.47</v>
          </cell>
        </row>
        <row r="3832">
          <cell r="A3832" t="str">
            <v>61.15.172</v>
          </cell>
          <cell r="B3832" t="str">
            <v>Transmissor de pressão compacto, escala de pressão 0 a 10 Bar, sinal de saída 4 - 20 mA</v>
          </cell>
          <cell r="C3832" t="str">
            <v>UN</v>
          </cell>
          <cell r="D3832">
            <v>1040.76</v>
          </cell>
          <cell r="E3832">
            <v>75.680000000000007</v>
          </cell>
          <cell r="F3832">
            <v>1116.44</v>
          </cell>
        </row>
        <row r="3833">
          <cell r="A3833" t="str">
            <v>61.15.174</v>
          </cell>
          <cell r="B3833" t="str">
            <v>Transmissor de temperatura e umidade para dutos, alta precisão, corrente de 0 a 20 mA, alimentação 12Vcc a 30Vcc</v>
          </cell>
          <cell r="C3833" t="str">
            <v>UN</v>
          </cell>
          <cell r="D3833">
            <v>1940.73</v>
          </cell>
          <cell r="E3833">
            <v>75.680000000000007</v>
          </cell>
          <cell r="F3833">
            <v>2016.41</v>
          </cell>
        </row>
        <row r="3834">
          <cell r="A3834" t="str">
            <v>61.15.181</v>
          </cell>
          <cell r="B3834" t="str">
            <v>Controlador lógico programável para 16 entradas/16 saídas</v>
          </cell>
          <cell r="C3834" t="str">
            <v>UN</v>
          </cell>
          <cell r="D3834">
            <v>5365.43</v>
          </cell>
          <cell r="E3834">
            <v>343.77</v>
          </cell>
          <cell r="F3834">
            <v>5709.2</v>
          </cell>
        </row>
        <row r="3835">
          <cell r="A3835" t="str">
            <v>61.15.191</v>
          </cell>
          <cell r="B3835" t="str">
            <v>Módulo de expansão para 4 canais de saída analógica</v>
          </cell>
          <cell r="C3835" t="str">
            <v>UN</v>
          </cell>
          <cell r="D3835">
            <v>3480.83</v>
          </cell>
          <cell r="E3835">
            <v>201.69</v>
          </cell>
          <cell r="F3835">
            <v>3682.52</v>
          </cell>
        </row>
        <row r="3836">
          <cell r="A3836" t="str">
            <v>61.15.196</v>
          </cell>
          <cell r="B3836" t="str">
            <v>Módulo de expansão para 8 canais de entrada analógica</v>
          </cell>
          <cell r="C3836" t="str">
            <v>UN</v>
          </cell>
          <cell r="D3836">
            <v>3745.56</v>
          </cell>
          <cell r="E3836">
            <v>201.69</v>
          </cell>
          <cell r="F3836">
            <v>3947.25</v>
          </cell>
        </row>
        <row r="3837">
          <cell r="A3837" t="str">
            <v>61.15.201</v>
          </cell>
          <cell r="B3837" t="str">
            <v>Módulo de expansão para 8 canais de entrada e saída digitais</v>
          </cell>
          <cell r="C3837" t="str">
            <v>UN</v>
          </cell>
          <cell r="D3837">
            <v>817.61</v>
          </cell>
          <cell r="E3837">
            <v>231.35</v>
          </cell>
          <cell r="F3837">
            <v>1048.96</v>
          </cell>
        </row>
        <row r="3838">
          <cell r="A3838" t="str">
            <v>61.20</v>
          </cell>
          <cell r="B3838" t="str">
            <v>Reparos, conservacoes e complementos - GRUPO 61</v>
          </cell>
        </row>
        <row r="3839">
          <cell r="A3839" t="str">
            <v>61.20.040</v>
          </cell>
          <cell r="B3839" t="str">
            <v>Cortina de ar com duas velocidades, para vão de 1,20 m</v>
          </cell>
          <cell r="C3839" t="str">
            <v>CJ</v>
          </cell>
          <cell r="D3839">
            <v>1038.8399999999999</v>
          </cell>
          <cell r="E3839">
            <v>13.2</v>
          </cell>
          <cell r="F3839">
            <v>1052.04</v>
          </cell>
        </row>
        <row r="3840">
          <cell r="A3840" t="str">
            <v>61.20.092</v>
          </cell>
          <cell r="B3840" t="str">
            <v>Cortina de ar com duas velocidades, para vão de 1,50 m</v>
          </cell>
          <cell r="C3840" t="str">
            <v>CJ</v>
          </cell>
          <cell r="D3840">
            <v>1274.02</v>
          </cell>
          <cell r="E3840">
            <v>13.2</v>
          </cell>
          <cell r="F3840">
            <v>1287.22</v>
          </cell>
        </row>
        <row r="3841">
          <cell r="A3841" t="str">
            <v>61.20.100</v>
          </cell>
          <cell r="B3841" t="str">
            <v>Ligação típica, (cavalete), para ar condicionado ´fancoil´, diâmetro de 1/2´</v>
          </cell>
          <cell r="C3841" t="str">
            <v>CJ</v>
          </cell>
          <cell r="D3841">
            <v>1388.54</v>
          </cell>
          <cell r="E3841">
            <v>533.63</v>
          </cell>
          <cell r="F3841">
            <v>1922.17</v>
          </cell>
        </row>
        <row r="3842">
          <cell r="A3842" t="str">
            <v>61.20.110</v>
          </cell>
          <cell r="B3842" t="str">
            <v>Ligação típica, (cavalete), para ar condicionado ´fancoil´, diâmetro de 3/4´</v>
          </cell>
          <cell r="C3842" t="str">
            <v>CJ</v>
          </cell>
          <cell r="D3842">
            <v>1632.94</v>
          </cell>
          <cell r="E3842">
            <v>568.97</v>
          </cell>
          <cell r="F3842">
            <v>2201.91</v>
          </cell>
        </row>
        <row r="3843">
          <cell r="A3843" t="str">
            <v>61.20.120</v>
          </cell>
          <cell r="B3843" t="str">
            <v>Ligação típica, (cavalete), para ar condicionado ´fancoil´, diâmetro de 1´</v>
          </cell>
          <cell r="C3843" t="str">
            <v>CJ</v>
          </cell>
          <cell r="D3843">
            <v>1907.38</v>
          </cell>
          <cell r="E3843">
            <v>639.65</v>
          </cell>
          <cell r="F3843">
            <v>2547.0300000000002</v>
          </cell>
        </row>
        <row r="3844">
          <cell r="A3844" t="str">
            <v>61.20.130</v>
          </cell>
          <cell r="B3844" t="str">
            <v>Ligação típica, (cavalete), para ar condicionado ´fancoil´, diâmetro de 1 1/4´</v>
          </cell>
          <cell r="C3844" t="str">
            <v>CJ</v>
          </cell>
          <cell r="D3844">
            <v>2800.89</v>
          </cell>
          <cell r="E3844">
            <v>674.99</v>
          </cell>
          <cell r="F3844">
            <v>3475.88</v>
          </cell>
        </row>
        <row r="3845">
          <cell r="A3845" t="str">
            <v>61.20.450</v>
          </cell>
          <cell r="B3845" t="str">
            <v>Duto em chapa de aço galvanizado</v>
          </cell>
          <cell r="C3845" t="str">
            <v>KG</v>
          </cell>
          <cell r="D3845">
            <v>20.5</v>
          </cell>
          <cell r="E3845">
            <v>29.09</v>
          </cell>
          <cell r="F3845">
            <v>49.59</v>
          </cell>
        </row>
        <row r="3846">
          <cell r="A3846" t="str">
            <v>61.20.452</v>
          </cell>
          <cell r="B3846" t="str">
            <v>Chapéu tipo chinês para duto galvanizado de 35cm</v>
          </cell>
          <cell r="C3846" t="str">
            <v>UN</v>
          </cell>
          <cell r="D3846">
            <v>179.72</v>
          </cell>
          <cell r="E3846">
            <v>16.23</v>
          </cell>
          <cell r="F3846">
            <v>195.95</v>
          </cell>
        </row>
        <row r="3847">
          <cell r="A3847" t="str">
            <v>62</v>
          </cell>
          <cell r="B3847" t="str">
            <v>COZINHA, REFEITORIO, LAVANDERIA INDUSTRIAL E EQUIPAMENTOS</v>
          </cell>
        </row>
        <row r="3848">
          <cell r="A3848" t="str">
            <v>62.04</v>
          </cell>
          <cell r="B3848" t="str">
            <v>Mobiliario e acessorios</v>
          </cell>
        </row>
        <row r="3849">
          <cell r="A3849" t="str">
            <v>62.04.060</v>
          </cell>
          <cell r="B3849" t="str">
            <v>Tanque duplo com pés em aço inoxidável de 1600 x 700 x 850 mm</v>
          </cell>
          <cell r="C3849" t="str">
            <v>UN</v>
          </cell>
          <cell r="D3849">
            <v>6663.36</v>
          </cell>
          <cell r="E3849">
            <v>25.12</v>
          </cell>
          <cell r="F3849">
            <v>6688.48</v>
          </cell>
        </row>
        <row r="3850">
          <cell r="A3850" t="str">
            <v>62.04.070</v>
          </cell>
          <cell r="B3850" t="str">
            <v>Mesa em aço inoxidável, largura até 700 mm</v>
          </cell>
          <cell r="C3850" t="str">
            <v>M</v>
          </cell>
          <cell r="D3850">
            <v>2793.82</v>
          </cell>
          <cell r="F3850">
            <v>2793.82</v>
          </cell>
        </row>
        <row r="3851">
          <cell r="A3851" t="str">
            <v>62.04.090</v>
          </cell>
          <cell r="B3851" t="str">
            <v>Mesa lateral em aço inoxidável com prateleira inferior, largura até 700 mm</v>
          </cell>
          <cell r="C3851" t="str">
            <v>M</v>
          </cell>
          <cell r="D3851">
            <v>3155.6</v>
          </cell>
          <cell r="F3851">
            <v>3155.6</v>
          </cell>
        </row>
        <row r="3852">
          <cell r="A3852" t="str">
            <v>62.20</v>
          </cell>
          <cell r="B3852" t="str">
            <v>Reparos, conservacoes e complementos - GRUPO 62</v>
          </cell>
        </row>
        <row r="3853">
          <cell r="A3853" t="str">
            <v>62.20.330</v>
          </cell>
          <cell r="B3853" t="str">
            <v>Coifa em aço inoxidável com filtro e exaustor axial - área até 3,00 m²</v>
          </cell>
          <cell r="C3853" t="str">
            <v>M2</v>
          </cell>
          <cell r="D3853">
            <v>10615.42</v>
          </cell>
          <cell r="F3853">
            <v>10615.42</v>
          </cell>
        </row>
        <row r="3854">
          <cell r="A3854" t="str">
            <v>62.20.340</v>
          </cell>
          <cell r="B3854" t="str">
            <v>Coifa em aço inoxidável com filtro e exaustor axial - área de 3,01 até 7,50 m²</v>
          </cell>
          <cell r="C3854" t="str">
            <v>M2</v>
          </cell>
          <cell r="D3854">
            <v>8859.23</v>
          </cell>
          <cell r="F3854">
            <v>8859.23</v>
          </cell>
        </row>
        <row r="3855">
          <cell r="A3855" t="str">
            <v>62.20.350</v>
          </cell>
          <cell r="B3855" t="str">
            <v>Coifa em aço inoxidável com filtro e exaustor axial - área de 7,51 até 16,00 m²</v>
          </cell>
          <cell r="C3855" t="str">
            <v>M2</v>
          </cell>
          <cell r="D3855">
            <v>4549.53</v>
          </cell>
          <cell r="F3855">
            <v>4549.53</v>
          </cell>
        </row>
        <row r="3856">
          <cell r="A3856" t="str">
            <v>65</v>
          </cell>
          <cell r="B3856" t="str">
            <v>RESFRIAMENTO E CONSERVACAO DE MATERIAL PERECIVEL</v>
          </cell>
        </row>
        <row r="3857">
          <cell r="A3857" t="str">
            <v>65.01</v>
          </cell>
          <cell r="B3857" t="str">
            <v>Camara frigorifica para resfriado</v>
          </cell>
        </row>
        <row r="3858">
          <cell r="A3858" t="str">
            <v>65.01.210</v>
          </cell>
          <cell r="B3858" t="str">
            <v>Câmara frigorífica para resfriados</v>
          </cell>
          <cell r="C3858" t="str">
            <v>M2</v>
          </cell>
          <cell r="D3858">
            <v>2143.16</v>
          </cell>
          <cell r="F3858">
            <v>2143.16</v>
          </cell>
        </row>
        <row r="3859">
          <cell r="A3859" t="str">
            <v>65.02</v>
          </cell>
          <cell r="B3859" t="str">
            <v>Camara frigorifica para congelado</v>
          </cell>
        </row>
        <row r="3860">
          <cell r="A3860" t="str">
            <v>65.02.100</v>
          </cell>
          <cell r="B3860" t="str">
            <v>Câmara frigorífica para congelados</v>
          </cell>
          <cell r="C3860" t="str">
            <v>M2</v>
          </cell>
          <cell r="D3860">
            <v>2583.02</v>
          </cell>
          <cell r="F3860">
            <v>2583.02</v>
          </cell>
        </row>
        <row r="3861">
          <cell r="A3861" t="str">
            <v>66</v>
          </cell>
          <cell r="B3861" t="str">
            <v>SEGURANCA, VIGILANCIA E CONTROLE, EQUIPAMENTO E SISTEMA</v>
          </cell>
        </row>
        <row r="3862">
          <cell r="A3862" t="str">
            <v>66.02</v>
          </cell>
          <cell r="B3862" t="str">
            <v>Controle de acessos e alarme</v>
          </cell>
        </row>
        <row r="3863">
          <cell r="A3863" t="str">
            <v>66.02.060</v>
          </cell>
          <cell r="B3863" t="str">
            <v>Repetidora de sinais de ocorrências, do painel sinóptico da central de alarme</v>
          </cell>
          <cell r="C3863" t="str">
            <v>UN</v>
          </cell>
          <cell r="D3863">
            <v>873.27</v>
          </cell>
          <cell r="E3863">
            <v>15.07</v>
          </cell>
          <cell r="F3863">
            <v>888.34</v>
          </cell>
        </row>
        <row r="3864">
          <cell r="A3864" t="str">
            <v>66.02.090</v>
          </cell>
          <cell r="B3864" t="str">
            <v>Detector de metais, tipo portal, microprocessado</v>
          </cell>
          <cell r="C3864" t="str">
            <v>UN</v>
          </cell>
          <cell r="D3864">
            <v>14550.59</v>
          </cell>
          <cell r="F3864">
            <v>14550.59</v>
          </cell>
        </row>
        <row r="3865">
          <cell r="A3865" t="str">
            <v>66.02.130</v>
          </cell>
          <cell r="B3865" t="str">
            <v>Porteiro eletrônico com um interfone</v>
          </cell>
          <cell r="C3865" t="str">
            <v>CJ</v>
          </cell>
          <cell r="D3865">
            <v>196.74</v>
          </cell>
          <cell r="E3865">
            <v>50.24</v>
          </cell>
          <cell r="F3865">
            <v>246.98</v>
          </cell>
        </row>
        <row r="3866">
          <cell r="A3866" t="str">
            <v>66.02.239</v>
          </cell>
          <cell r="B3866" t="str">
            <v>Sistema eletrônico de automatização de portão deslizante, para esforços até 800 kg</v>
          </cell>
          <cell r="C3866" t="str">
            <v>CJ</v>
          </cell>
          <cell r="D3866">
            <v>1948.45</v>
          </cell>
          <cell r="F3866">
            <v>1948.45</v>
          </cell>
        </row>
        <row r="3867">
          <cell r="A3867" t="str">
            <v>66.02.240</v>
          </cell>
          <cell r="B3867" t="str">
            <v>Sistema eletrônico de automatização de portão deslizante, para esforços maior de 800 kg e até 1400 kg</v>
          </cell>
          <cell r="C3867" t="str">
            <v>CJ</v>
          </cell>
          <cell r="D3867">
            <v>5915.65</v>
          </cell>
          <cell r="F3867">
            <v>5915.65</v>
          </cell>
        </row>
        <row r="3868">
          <cell r="A3868" t="str">
            <v>66.02.460</v>
          </cell>
          <cell r="B3868" t="str">
            <v>Vídeo porteiro eletrônico colorido, com um interfone</v>
          </cell>
          <cell r="C3868" t="str">
            <v>CJ</v>
          </cell>
          <cell r="D3868">
            <v>1631.74</v>
          </cell>
          <cell r="E3868">
            <v>125.6</v>
          </cell>
          <cell r="F3868">
            <v>1757.34</v>
          </cell>
        </row>
        <row r="3869">
          <cell r="A3869" t="str">
            <v>66.02.500</v>
          </cell>
          <cell r="B3869" t="str">
            <v>Central de alarme microprocessada, para até 125 zonas</v>
          </cell>
          <cell r="C3869" t="str">
            <v>UN</v>
          </cell>
          <cell r="D3869">
            <v>2699.83</v>
          </cell>
          <cell r="E3869">
            <v>15.07</v>
          </cell>
          <cell r="F3869">
            <v>2714.9</v>
          </cell>
        </row>
        <row r="3870">
          <cell r="A3870" t="str">
            <v>66.02.560</v>
          </cell>
          <cell r="B3870" t="str">
            <v>Controlador de acesso com identificação por impressão digital (biometria) e software de gerenciamento</v>
          </cell>
          <cell r="C3870" t="str">
            <v>CJ</v>
          </cell>
          <cell r="D3870">
            <v>3213.38</v>
          </cell>
          <cell r="E3870">
            <v>684.2</v>
          </cell>
          <cell r="F3870">
            <v>3897.58</v>
          </cell>
        </row>
        <row r="3871">
          <cell r="A3871" t="str">
            <v>66.08</v>
          </cell>
          <cell r="B3871" t="str">
            <v>Equipamentos para sistema de seguranca, vigilancia e controle</v>
          </cell>
        </row>
        <row r="3872">
          <cell r="A3872" t="str">
            <v>66.08.061</v>
          </cell>
          <cell r="B3872" t="str">
            <v>Mesa controladora híbrida para até 32 câmeras IPs, com teclado e joystick, compatível com sistema de CFTV, IP ou analógico</v>
          </cell>
          <cell r="C3872" t="str">
            <v>UN</v>
          </cell>
          <cell r="D3872">
            <v>4125.04</v>
          </cell>
          <cell r="E3872">
            <v>1110.8</v>
          </cell>
          <cell r="F3872">
            <v>5235.84</v>
          </cell>
        </row>
        <row r="3873">
          <cell r="A3873" t="str">
            <v>66.08.100</v>
          </cell>
          <cell r="B3873" t="str">
            <v>Rack fechado padrão metálico, 19 x 12 Us x 470 mm</v>
          </cell>
          <cell r="C3873" t="str">
            <v>UN</v>
          </cell>
          <cell r="D3873">
            <v>914.15</v>
          </cell>
          <cell r="E3873">
            <v>347.13</v>
          </cell>
          <cell r="F3873">
            <v>1261.28</v>
          </cell>
        </row>
        <row r="3874">
          <cell r="A3874" t="str">
            <v>66.08.110</v>
          </cell>
          <cell r="B3874" t="str">
            <v>Rack fechado padrão metálico, 19 x 20 Us x 470 mm</v>
          </cell>
          <cell r="C3874" t="str">
            <v>UN</v>
          </cell>
          <cell r="D3874">
            <v>1325.89</v>
          </cell>
          <cell r="E3874">
            <v>347.13</v>
          </cell>
          <cell r="F3874">
            <v>1673.02</v>
          </cell>
        </row>
        <row r="3875">
          <cell r="A3875" t="str">
            <v>66.08.111</v>
          </cell>
          <cell r="B3875" t="str">
            <v>Rack fechado de piso padrão metálico, 19 x 24 Us x 570 mm</v>
          </cell>
          <cell r="C3875" t="str">
            <v>UN</v>
          </cell>
          <cell r="D3875">
            <v>1308.3900000000001</v>
          </cell>
          <cell r="E3875">
            <v>347.13</v>
          </cell>
          <cell r="F3875">
            <v>1655.52</v>
          </cell>
        </row>
        <row r="3876">
          <cell r="A3876" t="str">
            <v>66.08.115</v>
          </cell>
          <cell r="B3876" t="str">
            <v>Rack fechado de piso padrão metálico, 19 x 44 Us x 770 mm</v>
          </cell>
          <cell r="C3876" t="str">
            <v>UN</v>
          </cell>
          <cell r="D3876">
            <v>2788.67</v>
          </cell>
          <cell r="E3876">
            <v>694.25</v>
          </cell>
          <cell r="F3876">
            <v>3482.92</v>
          </cell>
        </row>
        <row r="3877">
          <cell r="A3877" t="str">
            <v>66.08.131</v>
          </cell>
          <cell r="B3877" t="str">
            <v>Monitor LCD ou LED colorido, tela plana de 21,5´</v>
          </cell>
          <cell r="C3877" t="str">
            <v>UN</v>
          </cell>
          <cell r="D3877">
            <v>688.14</v>
          </cell>
          <cell r="E3877">
            <v>11.07</v>
          </cell>
          <cell r="F3877">
            <v>699.21</v>
          </cell>
        </row>
        <row r="3878">
          <cell r="A3878" t="str">
            <v>66.08.258</v>
          </cell>
          <cell r="B3878" t="str">
            <v>Ponto de acesso de dados (Access Point), uso interno, compatível com PoE 802.3af</v>
          </cell>
          <cell r="C3878" t="str">
            <v>UN</v>
          </cell>
          <cell r="D3878">
            <v>1053.95</v>
          </cell>
          <cell r="E3878">
            <v>200.96</v>
          </cell>
          <cell r="F3878">
            <v>1254.9100000000001</v>
          </cell>
        </row>
        <row r="3879">
          <cell r="A3879" t="str">
            <v>66.08.260</v>
          </cell>
          <cell r="B3879" t="str">
            <v>Modulador de canais VHF / UHF / CATV / CFTV</v>
          </cell>
          <cell r="C3879" t="str">
            <v>UN</v>
          </cell>
          <cell r="D3879">
            <v>221.95</v>
          </cell>
          <cell r="E3879">
            <v>50.24</v>
          </cell>
          <cell r="F3879">
            <v>272.19</v>
          </cell>
        </row>
        <row r="3880">
          <cell r="A3880" t="str">
            <v>66.08.270</v>
          </cell>
          <cell r="B3880" t="str">
            <v>Amplificador de linha VHF / UHF com conector de F-50 dB</v>
          </cell>
          <cell r="C3880" t="str">
            <v>UN</v>
          </cell>
          <cell r="D3880">
            <v>519.80999999999995</v>
          </cell>
          <cell r="E3880">
            <v>15.07</v>
          </cell>
          <cell r="F3880">
            <v>534.88</v>
          </cell>
        </row>
        <row r="3881">
          <cell r="A3881" t="str">
            <v>66.08.324</v>
          </cell>
          <cell r="B3881" t="str">
            <v>Câmera fixa colorida compacta com domo, para áreas internas e externas - 1,3 MP</v>
          </cell>
          <cell r="C3881" t="str">
            <v>UN</v>
          </cell>
          <cell r="D3881">
            <v>1125.68</v>
          </cell>
          <cell r="E3881">
            <v>203.88</v>
          </cell>
          <cell r="F3881">
            <v>1329.56</v>
          </cell>
        </row>
        <row r="3882">
          <cell r="A3882" t="str">
            <v>66.08.326</v>
          </cell>
          <cell r="B3882" t="str">
            <v>Câmera fixa colorida tipo bullet, para áreas internas e externas - 1,3 MP</v>
          </cell>
          <cell r="C3882" t="str">
            <v>UN</v>
          </cell>
          <cell r="D3882">
            <v>4253.26</v>
          </cell>
          <cell r="E3882">
            <v>203.88</v>
          </cell>
          <cell r="F3882">
            <v>4457.1400000000003</v>
          </cell>
        </row>
        <row r="3883">
          <cell r="A3883" t="str">
            <v>66.08.328</v>
          </cell>
          <cell r="B3883" t="str">
            <v>Câmera fixa colorida com domo, para áreas internas e externas - 5 MP</v>
          </cell>
          <cell r="C3883" t="str">
            <v>UN</v>
          </cell>
          <cell r="D3883">
            <v>12165.91</v>
          </cell>
          <cell r="E3883">
            <v>203.88</v>
          </cell>
          <cell r="F3883">
            <v>12369.79</v>
          </cell>
        </row>
        <row r="3884">
          <cell r="A3884" t="str">
            <v>66.08.340</v>
          </cell>
          <cell r="B3884" t="str">
            <v>Unidade de disco rígido (HD) externo de 5 TB</v>
          </cell>
          <cell r="C3884" t="str">
            <v>UN</v>
          </cell>
          <cell r="D3884">
            <v>1183.21</v>
          </cell>
          <cell r="E3884">
            <v>3.69</v>
          </cell>
          <cell r="F3884">
            <v>1186.9000000000001</v>
          </cell>
        </row>
        <row r="3885">
          <cell r="A3885" t="str">
            <v>66.08.400</v>
          </cell>
          <cell r="B3885" t="str">
            <v>Estação de monitoramento "WorkStation" para até 3 monitores - memória RAM de 8 GB</v>
          </cell>
          <cell r="C3885" t="str">
            <v>CJ</v>
          </cell>
          <cell r="D3885">
            <v>12454.14</v>
          </cell>
          <cell r="E3885">
            <v>263.64999999999998</v>
          </cell>
          <cell r="F3885">
            <v>12717.79</v>
          </cell>
        </row>
        <row r="3886">
          <cell r="A3886" t="str">
            <v>66.08.401</v>
          </cell>
          <cell r="B3886" t="str">
            <v>Estação de monitoramento "WorkStation" para até 3 monitores - memória RAM de 16 GB</v>
          </cell>
          <cell r="C3886" t="str">
            <v>CJ</v>
          </cell>
          <cell r="D3886">
            <v>18826.080000000002</v>
          </cell>
          <cell r="E3886">
            <v>263.64999999999998</v>
          </cell>
          <cell r="F3886">
            <v>19089.73</v>
          </cell>
        </row>
        <row r="3887">
          <cell r="A3887" t="str">
            <v>66.08.600</v>
          </cell>
          <cell r="B3887" t="str">
            <v>Unidade gerenciadora digital de vídeo em rede (NVR) de até 8 câmeras IP, armazenamento de 6 TB, 1 interface de rede Fast Ethernet</v>
          </cell>
          <cell r="C3887" t="str">
            <v>UN</v>
          </cell>
          <cell r="D3887">
            <v>1768.64</v>
          </cell>
          <cell r="E3887">
            <v>175.76</v>
          </cell>
          <cell r="F3887">
            <v>1944.4</v>
          </cell>
        </row>
        <row r="3888">
          <cell r="A3888" t="str">
            <v>66.08.610</v>
          </cell>
          <cell r="B3888" t="str">
            <v>Unidade gerenciadora digital de vídeo em rede (NVR) de até 16 câmeras IP, armazenamento de 12 TB, 1 interface de rede Gigabit Ethernet e 4 entradas de alarme</v>
          </cell>
          <cell r="C3888" t="str">
            <v>UN</v>
          </cell>
          <cell r="D3888">
            <v>2199.46</v>
          </cell>
          <cell r="E3888">
            <v>263.64999999999998</v>
          </cell>
          <cell r="F3888">
            <v>2463.11</v>
          </cell>
        </row>
        <row r="3889">
          <cell r="A3889" t="str">
            <v>66.08.620</v>
          </cell>
          <cell r="B3889" t="str">
            <v>Unidade gerenciadora digital vídeo em rede (NVR) de até 32 câmeras IP, armazenamento de 48 TB, 2 interface de rede Gigabit Ethernet e 16 entradas de alarme</v>
          </cell>
          <cell r="C3889" t="str">
            <v>UN</v>
          </cell>
          <cell r="D3889">
            <v>5563.13</v>
          </cell>
          <cell r="E3889">
            <v>347.13</v>
          </cell>
          <cell r="F3889">
            <v>5910.26</v>
          </cell>
        </row>
        <row r="3890">
          <cell r="A3890" t="str">
            <v>66.20</v>
          </cell>
          <cell r="B3890" t="str">
            <v>Reparos, conservacoes e complementos - GRUPO 66</v>
          </cell>
        </row>
        <row r="3891">
          <cell r="A3891" t="str">
            <v>66.20.150</v>
          </cell>
          <cell r="B3891" t="str">
            <v>Guia organizadora de cabos para rack, 19´ 1 U</v>
          </cell>
          <cell r="C3891" t="str">
            <v>UN</v>
          </cell>
          <cell r="D3891">
            <v>23.32</v>
          </cell>
          <cell r="E3891">
            <v>13.88</v>
          </cell>
          <cell r="F3891">
            <v>37.200000000000003</v>
          </cell>
        </row>
        <row r="3892">
          <cell r="A3892" t="str">
            <v>66.20.170</v>
          </cell>
          <cell r="B3892" t="str">
            <v>Guia organizadora de cabos para rack, 19´ 2 U</v>
          </cell>
          <cell r="C3892" t="str">
            <v>UN</v>
          </cell>
          <cell r="D3892">
            <v>41.54</v>
          </cell>
          <cell r="E3892">
            <v>13.88</v>
          </cell>
          <cell r="F3892">
            <v>55.42</v>
          </cell>
        </row>
        <row r="3893">
          <cell r="A3893" t="str">
            <v>66.20.202</v>
          </cell>
          <cell r="B3893" t="str">
            <v>Instalação de câmera fixa para CFTV</v>
          </cell>
          <cell r="C3893" t="str">
            <v>UN</v>
          </cell>
          <cell r="E3893">
            <v>203.88</v>
          </cell>
          <cell r="F3893">
            <v>203.88</v>
          </cell>
        </row>
        <row r="3894">
          <cell r="A3894" t="str">
            <v>66.20.212</v>
          </cell>
          <cell r="B3894" t="str">
            <v>Instalação de câmera móvel para CFTV</v>
          </cell>
          <cell r="C3894" t="str">
            <v>UN</v>
          </cell>
          <cell r="E3894">
            <v>203.88</v>
          </cell>
          <cell r="F3894">
            <v>203.88</v>
          </cell>
        </row>
        <row r="3895">
          <cell r="A3895" t="str">
            <v>66.20.221</v>
          </cell>
          <cell r="B3895" t="str">
            <v>Switch Gigabit para servidor central com 24 portas frontais e 4 portas SFP, capacidade 10 / 100 / 1000 Mbps</v>
          </cell>
          <cell r="C3895" t="str">
            <v>UN</v>
          </cell>
          <cell r="D3895">
            <v>15490.99</v>
          </cell>
          <cell r="E3895">
            <v>18.46</v>
          </cell>
          <cell r="F3895">
            <v>15509.45</v>
          </cell>
        </row>
        <row r="3896">
          <cell r="A3896" t="str">
            <v>66.20.225</v>
          </cell>
          <cell r="B3896" t="str">
            <v>Switch Gigabit 24 portas com capacidade de 10/100/1000/Mbps</v>
          </cell>
          <cell r="C3896" t="str">
            <v>UN</v>
          </cell>
          <cell r="D3896">
            <v>2057.4699999999998</v>
          </cell>
          <cell r="E3896">
            <v>18.46</v>
          </cell>
          <cell r="F3896">
            <v>2075.9299999999998</v>
          </cell>
        </row>
        <row r="3897">
          <cell r="A3897" t="str">
            <v>67</v>
          </cell>
          <cell r="B3897" t="str">
            <v>CAPTACAO, ADUCAO E TRATAMENTO DE AGUA E ESGOTO, EQUIPAMENTOS E SISTEMA</v>
          </cell>
        </row>
        <row r="3898">
          <cell r="A3898" t="str">
            <v>67.02</v>
          </cell>
          <cell r="B3898" t="str">
            <v>Tratamento</v>
          </cell>
        </row>
        <row r="3899">
          <cell r="A3899" t="str">
            <v>67.02.160</v>
          </cell>
          <cell r="B3899" t="str">
            <v>Medidor de vazão tipo calha Parshall com garganta W= 3´</v>
          </cell>
          <cell r="C3899" t="str">
            <v>UN</v>
          </cell>
          <cell r="D3899">
            <v>2631.18</v>
          </cell>
          <cell r="E3899">
            <v>90.62</v>
          </cell>
          <cell r="F3899">
            <v>2721.8</v>
          </cell>
        </row>
        <row r="3900">
          <cell r="A3900" t="str">
            <v>67.02.210</v>
          </cell>
          <cell r="B3900" t="str">
            <v>Tela galvanizada revestida em poliamida, malha de 10 mm</v>
          </cell>
          <cell r="C3900" t="str">
            <v>M2</v>
          </cell>
          <cell r="D3900">
            <v>1113.31</v>
          </cell>
          <cell r="E3900">
            <v>10.220000000000001</v>
          </cell>
          <cell r="F3900">
            <v>1123.53</v>
          </cell>
        </row>
        <row r="3901">
          <cell r="A3901" t="str">
            <v>67.02.240</v>
          </cell>
          <cell r="B3901" t="str">
            <v>Grade média em aço carbono, espaçamento de 2 cm com barras chatas de 1´ x 3/8´</v>
          </cell>
          <cell r="C3901" t="str">
            <v>M2</v>
          </cell>
          <cell r="D3901">
            <v>3349.73</v>
          </cell>
          <cell r="E3901">
            <v>10.220000000000001</v>
          </cell>
          <cell r="F3901">
            <v>3359.95</v>
          </cell>
        </row>
        <row r="3902">
          <cell r="A3902" t="str">
            <v>67.02.280</v>
          </cell>
          <cell r="B3902" t="str">
            <v>Cesto em chapa de aço inoxidável com espessura de 1,5 mm e furos de 1/2´</v>
          </cell>
          <cell r="C3902" t="str">
            <v>UN</v>
          </cell>
          <cell r="D3902">
            <v>1004.1</v>
          </cell>
          <cell r="E3902">
            <v>5.1100000000000003</v>
          </cell>
          <cell r="F3902">
            <v>1009.21</v>
          </cell>
        </row>
        <row r="3903">
          <cell r="A3903" t="str">
            <v>67.02.301</v>
          </cell>
          <cell r="B3903" t="str">
            <v>Peneira estática em poliéster reforçado de fibra de vidro (PRFV) com tela de aço inoxidável AISI 304, malha de 1,5 mm, vazão de 50 l/s</v>
          </cell>
          <cell r="C3903" t="str">
            <v>UN</v>
          </cell>
          <cell r="D3903">
            <v>23508.85</v>
          </cell>
          <cell r="E3903">
            <v>181.74</v>
          </cell>
          <cell r="F3903">
            <v>23690.59</v>
          </cell>
        </row>
        <row r="3904">
          <cell r="A3904" t="str">
            <v>67.02.320</v>
          </cell>
          <cell r="B3904" t="str">
            <v>Comporta em fibra de vidro (stop log) - espessura de 10 mm</v>
          </cell>
          <cell r="C3904" t="str">
            <v>M2</v>
          </cell>
          <cell r="D3904">
            <v>5644.25</v>
          </cell>
          <cell r="E3904">
            <v>32.880000000000003</v>
          </cell>
          <cell r="F3904">
            <v>5677.13</v>
          </cell>
        </row>
        <row r="3905">
          <cell r="A3905" t="str">
            <v>67.02.330</v>
          </cell>
          <cell r="B3905" t="str">
            <v>Sistema de tratamento de águas cinzas e aproveitamento de águas pluviais, para reuso em fins não potáveis, vazão de 2 m³/h</v>
          </cell>
          <cell r="C3905" t="str">
            <v>UN</v>
          </cell>
          <cell r="D3905">
            <v>111877.04</v>
          </cell>
          <cell r="F3905">
            <v>111877.04</v>
          </cell>
        </row>
        <row r="3906">
          <cell r="A3906" t="str">
            <v>67.02.400</v>
          </cell>
          <cell r="B3906" t="str">
            <v>Tanque em fibra de vidro (PRFV) com quebra ondas, capacidade de 25.000 l e misturador interno vertical em aço inoxidável</v>
          </cell>
          <cell r="C3906" t="str">
            <v>UN</v>
          </cell>
          <cell r="D3906">
            <v>58791.24</v>
          </cell>
          <cell r="E3906">
            <v>293.8</v>
          </cell>
          <cell r="F3906">
            <v>59085.04</v>
          </cell>
        </row>
        <row r="3907">
          <cell r="A3907" t="str">
            <v>67.02.410</v>
          </cell>
          <cell r="B3907" t="str">
            <v>Sistema de tratamento de efluente por reator anaeróbio (UASB) e filtro aeróbio (FAS), para obras de segurança com vazão máxima horária 12 l/s</v>
          </cell>
          <cell r="C3907" t="str">
            <v>CJ</v>
          </cell>
          <cell r="D3907">
            <v>504489.74</v>
          </cell>
          <cell r="F3907">
            <v>504489.74</v>
          </cell>
        </row>
        <row r="3908">
          <cell r="A3908" t="str">
            <v>67.02.502</v>
          </cell>
          <cell r="B3908" t="str">
            <v>Elaboração de projeto de sistema de estação compacta de tratamento de esgoto para vazão máxima horária 12 l/s e atendimento classe II, assessoria, documentação e aprovação na CETESB</v>
          </cell>
          <cell r="C3908" t="str">
            <v>CJ</v>
          </cell>
          <cell r="D3908">
            <v>6402.77</v>
          </cell>
          <cell r="E3908">
            <v>63352.28</v>
          </cell>
          <cell r="F3908">
            <v>69755.05</v>
          </cell>
        </row>
        <row r="3909">
          <cell r="A3909" t="str">
            <v>67.02.503</v>
          </cell>
          <cell r="B3909" t="str">
            <v>Elaboração de projeto de sistema de estação compacta de tratamento de esgoto para vazão máxima horária 12 l/s, atendimento classe II, tratamento de nitrogênio e fósforo, assessoria, documentação e aprovação na CETESB</v>
          </cell>
          <cell r="C3909" t="str">
            <v>CJ</v>
          </cell>
          <cell r="D3909">
            <v>8862.26</v>
          </cell>
          <cell r="E3909">
            <v>76470.960000000006</v>
          </cell>
          <cell r="F3909">
            <v>85333.22</v>
          </cell>
        </row>
        <row r="3910">
          <cell r="A3910" t="str">
            <v>68</v>
          </cell>
          <cell r="B3910" t="str">
            <v>ELETRIFICACAO, EQUIPAMENTOS E SISTEMA</v>
          </cell>
        </row>
        <row r="3911">
          <cell r="A3911" t="str">
            <v>68.01</v>
          </cell>
          <cell r="B3911" t="str">
            <v>Posteamento</v>
          </cell>
        </row>
        <row r="3912">
          <cell r="A3912" t="str">
            <v>68.01.600</v>
          </cell>
          <cell r="B3912" t="str">
            <v>Poste de concreto circular, 200 kg, H = 7,00 m</v>
          </cell>
          <cell r="C3912" t="str">
            <v>UN</v>
          </cell>
          <cell r="D3912">
            <v>1385.97</v>
          </cell>
          <cell r="E3912">
            <v>306.86</v>
          </cell>
          <cell r="F3912">
            <v>1692.83</v>
          </cell>
        </row>
        <row r="3913">
          <cell r="A3913" t="str">
            <v>68.01.620</v>
          </cell>
          <cell r="B3913" t="str">
            <v>Poste de concreto circular, 200 kg, H = 9,00 m</v>
          </cell>
          <cell r="C3913" t="str">
            <v>UN</v>
          </cell>
          <cell r="D3913">
            <v>1461.54</v>
          </cell>
          <cell r="E3913">
            <v>306.86</v>
          </cell>
          <cell r="F3913">
            <v>1768.4</v>
          </cell>
        </row>
        <row r="3914">
          <cell r="A3914" t="str">
            <v>68.01.630</v>
          </cell>
          <cell r="B3914" t="str">
            <v>Poste de concreto circular, 200 kg, H = 10,00 m</v>
          </cell>
          <cell r="C3914" t="str">
            <v>UN</v>
          </cell>
          <cell r="D3914">
            <v>1955.18</v>
          </cell>
          <cell r="E3914">
            <v>306.86</v>
          </cell>
          <cell r="F3914">
            <v>2262.04</v>
          </cell>
        </row>
        <row r="3915">
          <cell r="A3915" t="str">
            <v>68.01.640</v>
          </cell>
          <cell r="B3915" t="str">
            <v>Poste de concreto circular, 200 kg, H = 11,00 m</v>
          </cell>
          <cell r="C3915" t="str">
            <v>UN</v>
          </cell>
          <cell r="D3915">
            <v>2058.0300000000002</v>
          </cell>
          <cell r="E3915">
            <v>306.86</v>
          </cell>
          <cell r="F3915">
            <v>2364.89</v>
          </cell>
        </row>
        <row r="3916">
          <cell r="A3916" t="str">
            <v>68.01.650</v>
          </cell>
          <cell r="B3916" t="str">
            <v>Poste de concreto circular, 200 kg, H = 12,00 m</v>
          </cell>
          <cell r="C3916" t="str">
            <v>UN</v>
          </cell>
          <cell r="D3916">
            <v>2328.35</v>
          </cell>
          <cell r="E3916">
            <v>306.86</v>
          </cell>
          <cell r="F3916">
            <v>2635.21</v>
          </cell>
        </row>
        <row r="3917">
          <cell r="A3917" t="str">
            <v>68.01.670</v>
          </cell>
          <cell r="B3917" t="str">
            <v>Poste de concreto circular, 300 kg, H = 9,00 m</v>
          </cell>
          <cell r="C3917" t="str">
            <v>UN</v>
          </cell>
          <cell r="D3917">
            <v>1508.42</v>
          </cell>
          <cell r="E3917">
            <v>306.86</v>
          </cell>
          <cell r="F3917">
            <v>1815.28</v>
          </cell>
        </row>
        <row r="3918">
          <cell r="A3918" t="str">
            <v>68.01.730</v>
          </cell>
          <cell r="B3918" t="str">
            <v>Poste de concreto circular, 400 kg, H = 9,00 m</v>
          </cell>
          <cell r="C3918" t="str">
            <v>UN</v>
          </cell>
          <cell r="D3918">
            <v>1686.82</v>
          </cell>
          <cell r="E3918">
            <v>306.86</v>
          </cell>
          <cell r="F3918">
            <v>1993.68</v>
          </cell>
        </row>
        <row r="3919">
          <cell r="A3919" t="str">
            <v>68.01.740</v>
          </cell>
          <cell r="B3919" t="str">
            <v>Poste de concreto circular, 400 kg, H = 10,00 m</v>
          </cell>
          <cell r="C3919" t="str">
            <v>UN</v>
          </cell>
          <cell r="D3919">
            <v>2490.89</v>
          </cell>
          <cell r="E3919">
            <v>306.86</v>
          </cell>
          <cell r="F3919">
            <v>2797.75</v>
          </cell>
        </row>
        <row r="3920">
          <cell r="A3920" t="str">
            <v>68.01.750</v>
          </cell>
          <cell r="B3920" t="str">
            <v>Poste de concreto circular, 400 kg, H = 11,00 m</v>
          </cell>
          <cell r="C3920" t="str">
            <v>UN</v>
          </cell>
          <cell r="D3920">
            <v>2566.4899999999998</v>
          </cell>
          <cell r="E3920">
            <v>306.86</v>
          </cell>
          <cell r="F3920">
            <v>2873.35</v>
          </cell>
        </row>
        <row r="3921">
          <cell r="A3921" t="str">
            <v>68.01.760</v>
          </cell>
          <cell r="B3921" t="str">
            <v>Poste de concreto circular, 400 kg, H = 12,00 m</v>
          </cell>
          <cell r="C3921" t="str">
            <v>UN</v>
          </cell>
          <cell r="D3921">
            <v>2901.9</v>
          </cell>
          <cell r="E3921">
            <v>306.86</v>
          </cell>
          <cell r="F3921">
            <v>3208.76</v>
          </cell>
        </row>
        <row r="3922">
          <cell r="A3922" t="str">
            <v>68.01.800</v>
          </cell>
          <cell r="B3922" t="str">
            <v>Poste de concreto circular, 600 kg, H = 11,00 m</v>
          </cell>
          <cell r="C3922" t="str">
            <v>UN</v>
          </cell>
          <cell r="D3922">
            <v>3029.68</v>
          </cell>
          <cell r="E3922">
            <v>306.86</v>
          </cell>
          <cell r="F3922">
            <v>3336.54</v>
          </cell>
        </row>
        <row r="3923">
          <cell r="A3923" t="str">
            <v>68.01.810</v>
          </cell>
          <cell r="B3923" t="str">
            <v>Poste de concreto circular, 600 kg, H = 12,00 m</v>
          </cell>
          <cell r="C3923" t="str">
            <v>UN</v>
          </cell>
          <cell r="D3923">
            <v>3343.89</v>
          </cell>
          <cell r="E3923">
            <v>306.86</v>
          </cell>
          <cell r="F3923">
            <v>3650.75</v>
          </cell>
        </row>
        <row r="3924">
          <cell r="A3924" t="str">
            <v>68.01.850</v>
          </cell>
          <cell r="B3924" t="str">
            <v>Poste de concreto circular, 1000 kg, H = 12,00 m</v>
          </cell>
          <cell r="C3924" t="str">
            <v>UN</v>
          </cell>
          <cell r="D3924">
            <v>5247.98</v>
          </cell>
          <cell r="E3924">
            <v>306.86</v>
          </cell>
          <cell r="F3924">
            <v>5554.84</v>
          </cell>
        </row>
        <row r="3925">
          <cell r="A3925" t="str">
            <v>68.02</v>
          </cell>
          <cell r="B3925" t="str">
            <v>Estrutura especifica</v>
          </cell>
        </row>
        <row r="3926">
          <cell r="A3926" t="str">
            <v>68.02.010</v>
          </cell>
          <cell r="B3926" t="str">
            <v>Estai</v>
          </cell>
          <cell r="C3926" t="str">
            <v>UN</v>
          </cell>
          <cell r="D3926">
            <v>655.51</v>
          </cell>
          <cell r="E3926">
            <v>199.34</v>
          </cell>
          <cell r="F3926">
            <v>854.85</v>
          </cell>
        </row>
        <row r="3927">
          <cell r="A3927" t="str">
            <v>68.02.020</v>
          </cell>
          <cell r="B3927" t="str">
            <v>Estrutura tipo M1</v>
          </cell>
          <cell r="C3927" t="str">
            <v>UN</v>
          </cell>
          <cell r="D3927">
            <v>628.97</v>
          </cell>
          <cell r="E3927">
            <v>214.92</v>
          </cell>
          <cell r="F3927">
            <v>843.89</v>
          </cell>
        </row>
        <row r="3928">
          <cell r="A3928" t="str">
            <v>68.02.030</v>
          </cell>
          <cell r="B3928" t="str">
            <v>Estrutura tipo M2</v>
          </cell>
          <cell r="C3928" t="str">
            <v>UN</v>
          </cell>
          <cell r="D3928">
            <v>1334.96</v>
          </cell>
          <cell r="E3928">
            <v>214.92</v>
          </cell>
          <cell r="F3928">
            <v>1549.88</v>
          </cell>
        </row>
        <row r="3929">
          <cell r="A3929" t="str">
            <v>68.02.040</v>
          </cell>
          <cell r="B3929" t="str">
            <v>Estrutura tipo N3</v>
          </cell>
          <cell r="C3929" t="str">
            <v>UN</v>
          </cell>
          <cell r="D3929">
            <v>1558.74</v>
          </cell>
          <cell r="E3929">
            <v>322.38</v>
          </cell>
          <cell r="F3929">
            <v>1881.12</v>
          </cell>
        </row>
        <row r="3930">
          <cell r="A3930" t="str">
            <v>68.02.050</v>
          </cell>
          <cell r="B3930" t="str">
            <v>Estrutura tipo M1 - N3</v>
          </cell>
          <cell r="C3930" t="str">
            <v>UN</v>
          </cell>
          <cell r="D3930">
            <v>1821.49</v>
          </cell>
          <cell r="E3930">
            <v>429.84</v>
          </cell>
          <cell r="F3930">
            <v>2251.33</v>
          </cell>
        </row>
        <row r="3931">
          <cell r="A3931" t="str">
            <v>68.02.060</v>
          </cell>
          <cell r="B3931" t="str">
            <v>Estrutura tipo M4</v>
          </cell>
          <cell r="C3931" t="str">
            <v>UN</v>
          </cell>
          <cell r="D3931">
            <v>2786.77</v>
          </cell>
          <cell r="E3931">
            <v>322.38</v>
          </cell>
          <cell r="F3931">
            <v>3109.15</v>
          </cell>
        </row>
        <row r="3932">
          <cell r="A3932" t="str">
            <v>68.02.070</v>
          </cell>
          <cell r="B3932" t="str">
            <v>Estrutura tipo N2</v>
          </cell>
          <cell r="C3932" t="str">
            <v>UN</v>
          </cell>
          <cell r="D3932">
            <v>1515.53</v>
          </cell>
          <cell r="E3932">
            <v>322.38</v>
          </cell>
          <cell r="F3932">
            <v>1837.91</v>
          </cell>
        </row>
        <row r="3933">
          <cell r="A3933" t="str">
            <v>68.02.090</v>
          </cell>
          <cell r="B3933" t="str">
            <v>Estrutura tipo N4</v>
          </cell>
          <cell r="C3933" t="str">
            <v>UN</v>
          </cell>
          <cell r="D3933">
            <v>2775.78</v>
          </cell>
          <cell r="E3933">
            <v>429.84</v>
          </cell>
          <cell r="F3933">
            <v>3205.62</v>
          </cell>
        </row>
        <row r="3934">
          <cell r="A3934" t="str">
            <v>68.02.100</v>
          </cell>
          <cell r="B3934" t="str">
            <v>Armação secundária tipo 1C - 2R</v>
          </cell>
          <cell r="C3934" t="str">
            <v>UN</v>
          </cell>
          <cell r="D3934">
            <v>150.88</v>
          </cell>
          <cell r="E3934">
            <v>143.28</v>
          </cell>
          <cell r="F3934">
            <v>294.16000000000003</v>
          </cell>
        </row>
        <row r="3935">
          <cell r="A3935" t="str">
            <v>68.02.110</v>
          </cell>
          <cell r="B3935" t="str">
            <v>Armação secundária tipo 1C - 3R</v>
          </cell>
          <cell r="C3935" t="str">
            <v>UN</v>
          </cell>
          <cell r="D3935">
            <v>161.46</v>
          </cell>
          <cell r="E3935">
            <v>143.28</v>
          </cell>
          <cell r="F3935">
            <v>304.74</v>
          </cell>
        </row>
        <row r="3936">
          <cell r="A3936" t="str">
            <v>68.02.120</v>
          </cell>
          <cell r="B3936" t="str">
            <v>Armação secundária tipo 2C - 3R</v>
          </cell>
          <cell r="C3936" t="str">
            <v>UN</v>
          </cell>
          <cell r="D3936">
            <v>274.45999999999998</v>
          </cell>
          <cell r="E3936">
            <v>179.1</v>
          </cell>
          <cell r="F3936">
            <v>453.56</v>
          </cell>
        </row>
        <row r="3937">
          <cell r="A3937" t="str">
            <v>68.02.140</v>
          </cell>
          <cell r="B3937" t="str">
            <v>Armação secundária tipo 4C - 6R</v>
          </cell>
          <cell r="C3937" t="str">
            <v>UN</v>
          </cell>
          <cell r="D3937">
            <v>548.91999999999996</v>
          </cell>
          <cell r="E3937">
            <v>214.92</v>
          </cell>
          <cell r="F3937">
            <v>763.84</v>
          </cell>
        </row>
        <row r="3938">
          <cell r="A3938" t="str">
            <v>68.20</v>
          </cell>
          <cell r="B3938" t="str">
            <v>Reparos, conservacoes e complementos - GRUPO 68</v>
          </cell>
        </row>
        <row r="3939">
          <cell r="A3939" t="str">
            <v>68.20.010</v>
          </cell>
          <cell r="B3939" t="str">
            <v>Recolocação de poste de madeira</v>
          </cell>
          <cell r="C3939" t="str">
            <v>UN</v>
          </cell>
          <cell r="D3939">
            <v>252.07</v>
          </cell>
          <cell r="E3939">
            <v>242.22</v>
          </cell>
          <cell r="F3939">
            <v>494.29</v>
          </cell>
        </row>
        <row r="3940">
          <cell r="A3940" t="str">
            <v>68.20.040</v>
          </cell>
          <cell r="B3940" t="str">
            <v>Braçadeira circular em aço carbono galvanizado, diâmetro nominal de 140 até 300 mm</v>
          </cell>
          <cell r="C3940" t="str">
            <v>UN</v>
          </cell>
          <cell r="D3940">
            <v>76.94</v>
          </cell>
          <cell r="E3940">
            <v>17.670000000000002</v>
          </cell>
          <cell r="F3940">
            <v>94.61</v>
          </cell>
        </row>
        <row r="3941">
          <cell r="A3941" t="str">
            <v>68.20.050</v>
          </cell>
          <cell r="B3941" t="str">
            <v>Cruzeta em aço carbono galvanizado perfil ´L´ 75 x 75 x 8 mm, comprimento 2500 mm</v>
          </cell>
          <cell r="C3941" t="str">
            <v>UN</v>
          </cell>
          <cell r="D3941">
            <v>844.48</v>
          </cell>
          <cell r="E3941">
            <v>35.340000000000003</v>
          </cell>
          <cell r="F3941">
            <v>879.82</v>
          </cell>
        </row>
        <row r="3942">
          <cell r="A3942" t="str">
            <v>68.20.120</v>
          </cell>
          <cell r="B3942" t="str">
            <v>Bengala em PVC para ramal de entrada, diâmetro de 32 mm</v>
          </cell>
          <cell r="C3942" t="str">
            <v>UN</v>
          </cell>
          <cell r="D3942">
            <v>35.130000000000003</v>
          </cell>
          <cell r="E3942">
            <v>35.17</v>
          </cell>
          <cell r="F3942">
            <v>70.3</v>
          </cell>
        </row>
        <row r="3943">
          <cell r="A3943" t="str">
            <v>69</v>
          </cell>
          <cell r="B3943" t="str">
            <v>TELEFONIA, LOGICA E TRANSMISSAO DE DADOS, EQUIPAMENTOS E SISTEMA</v>
          </cell>
        </row>
        <row r="3944">
          <cell r="A3944" t="str">
            <v>69.03</v>
          </cell>
          <cell r="B3944" t="str">
            <v>Distribuicao e comando, caixas e equipamentos especificos</v>
          </cell>
        </row>
        <row r="3945">
          <cell r="A3945" t="str">
            <v>69.03.090</v>
          </cell>
          <cell r="B3945" t="str">
            <v>Aparelho telefônico multifrequencial, com teclas ´FLASH´, ´HOOK´, ´PAUSE´, ´LND´, ´MODE´</v>
          </cell>
          <cell r="C3945" t="str">
            <v>UN</v>
          </cell>
          <cell r="D3945">
            <v>81.16</v>
          </cell>
          <cell r="F3945">
            <v>81.16</v>
          </cell>
        </row>
        <row r="3946">
          <cell r="A3946" t="str">
            <v>69.03.130</v>
          </cell>
          <cell r="B3946" t="str">
            <v>Caixa subterrânea de entrada de telefonia, tipo R1 (550 x 350 x 550) mm, padrão TELEBRÁS, com tampa</v>
          </cell>
          <cell r="C3946" t="str">
            <v>UN</v>
          </cell>
          <cell r="D3946">
            <v>467.8</v>
          </cell>
          <cell r="E3946">
            <v>146.22</v>
          </cell>
          <cell r="F3946">
            <v>614.02</v>
          </cell>
        </row>
        <row r="3947">
          <cell r="A3947" t="str">
            <v>69.03.140</v>
          </cell>
          <cell r="B3947" t="str">
            <v>Caixa subterrânea de entrada de telefonia, tipo R2 (1050 x 550 x 800) mm, padrão TELEBRÁS, com tampa</v>
          </cell>
          <cell r="C3947" t="str">
            <v>UN</v>
          </cell>
          <cell r="D3947">
            <v>1106.6600000000001</v>
          </cell>
          <cell r="E3947">
            <v>369.64</v>
          </cell>
          <cell r="F3947">
            <v>1476.3</v>
          </cell>
        </row>
        <row r="3948">
          <cell r="A3948" t="str">
            <v>69.03.301</v>
          </cell>
          <cell r="B3948" t="str">
            <v>Central de Pabx para 2 linhas e 8 ramais</v>
          </cell>
          <cell r="C3948" t="str">
            <v>UN</v>
          </cell>
          <cell r="D3948">
            <v>1842.19</v>
          </cell>
          <cell r="E3948">
            <v>7.07</v>
          </cell>
          <cell r="F3948">
            <v>1849.26</v>
          </cell>
        </row>
        <row r="3949">
          <cell r="A3949" t="str">
            <v>69.03.310</v>
          </cell>
          <cell r="B3949" t="str">
            <v>Caixa de tomada em poliamida e tampa para piso elevado, com 4 alojamentos para elétrica e até 8 alojamentos para telefonia e dados</v>
          </cell>
          <cell r="C3949" t="str">
            <v>UN</v>
          </cell>
          <cell r="D3949">
            <v>165.51</v>
          </cell>
          <cell r="E3949">
            <v>20.100000000000001</v>
          </cell>
          <cell r="F3949">
            <v>185.61</v>
          </cell>
        </row>
        <row r="3950">
          <cell r="A3950" t="str">
            <v>69.03.340</v>
          </cell>
          <cell r="B3950" t="str">
            <v>Conector RJ-45 fêmea - categoria 6</v>
          </cell>
          <cell r="C3950" t="str">
            <v>UN</v>
          </cell>
          <cell r="D3950">
            <v>37.86</v>
          </cell>
          <cell r="E3950">
            <v>7.54</v>
          </cell>
          <cell r="F3950">
            <v>45.4</v>
          </cell>
        </row>
        <row r="3951">
          <cell r="A3951" t="str">
            <v>69.03.360</v>
          </cell>
          <cell r="B3951" t="str">
            <v>Conector RJ-45 fêmea - categoria 6A</v>
          </cell>
          <cell r="C3951" t="str">
            <v>UN</v>
          </cell>
          <cell r="D3951">
            <v>151.12</v>
          </cell>
          <cell r="E3951">
            <v>7.54</v>
          </cell>
          <cell r="F3951">
            <v>158.66</v>
          </cell>
        </row>
        <row r="3952">
          <cell r="A3952" t="str">
            <v>69.03.400</v>
          </cell>
          <cell r="B3952" t="str">
            <v>Central PABX híbrida de telefonia para 8 linhas tronco e 24 a 32 ramais digital e analógico</v>
          </cell>
          <cell r="C3952" t="str">
            <v>CJ</v>
          </cell>
          <cell r="D3952">
            <v>7514.54</v>
          </cell>
          <cell r="F3952">
            <v>7514.54</v>
          </cell>
        </row>
        <row r="3953">
          <cell r="A3953" t="str">
            <v>69.03.410</v>
          </cell>
          <cell r="B3953" t="str">
            <v>Central PABX híbrida de telefonia para 8 linhas tronco e 128 ramais digital e analógico</v>
          </cell>
          <cell r="C3953" t="str">
            <v>CJ</v>
          </cell>
          <cell r="D3953">
            <v>37091.279999999999</v>
          </cell>
          <cell r="F3953">
            <v>37091.279999999999</v>
          </cell>
        </row>
        <row r="3954">
          <cell r="A3954" t="str">
            <v>69.03.420</v>
          </cell>
          <cell r="B3954" t="str">
            <v>Central PABX híbrida de telefonia para 8 linhas tronco e 128 ramais analógico e digital, com recursos PBX Networking</v>
          </cell>
          <cell r="C3954" t="str">
            <v>CJ</v>
          </cell>
          <cell r="D3954">
            <v>46135.01</v>
          </cell>
          <cell r="F3954">
            <v>46135.01</v>
          </cell>
        </row>
        <row r="3955">
          <cell r="A3955" t="str">
            <v>69.05</v>
          </cell>
          <cell r="B3955" t="str">
            <v>Estabilizacao de tensao</v>
          </cell>
        </row>
        <row r="3956">
          <cell r="A3956" t="str">
            <v>69.05.010</v>
          </cell>
          <cell r="B3956" t="str">
            <v>Estabilizador eletrônico de tensão, monofásico, com potência de 5 kVA</v>
          </cell>
          <cell r="C3956" t="str">
            <v>UN</v>
          </cell>
          <cell r="D3956">
            <v>10034.6</v>
          </cell>
          <cell r="E3956">
            <v>75.36</v>
          </cell>
          <cell r="F3956">
            <v>10109.959999999999</v>
          </cell>
        </row>
        <row r="3957">
          <cell r="A3957" t="str">
            <v>69.05.040</v>
          </cell>
          <cell r="B3957" t="str">
            <v>Estabilizador eletrônico de tensão, monofásico, com potência de 10 kVA</v>
          </cell>
          <cell r="C3957" t="str">
            <v>UN</v>
          </cell>
          <cell r="D3957">
            <v>16116.94</v>
          </cell>
          <cell r="E3957">
            <v>75.36</v>
          </cell>
          <cell r="F3957">
            <v>16192.3</v>
          </cell>
        </row>
        <row r="3958">
          <cell r="A3958" t="str">
            <v>69.05.230</v>
          </cell>
          <cell r="B3958" t="str">
            <v>Estabilizador eletrônico de tensão, trifásico, com potência de 40 kVA</v>
          </cell>
          <cell r="C3958" t="str">
            <v>UN</v>
          </cell>
          <cell r="D3958">
            <v>44679.62</v>
          </cell>
          <cell r="E3958">
            <v>75.36</v>
          </cell>
          <cell r="F3958">
            <v>44754.98</v>
          </cell>
        </row>
        <row r="3959">
          <cell r="A3959" t="str">
            <v>69.06</v>
          </cell>
          <cell r="B3959" t="str">
            <v>Sistemas ininterruptos de energia</v>
          </cell>
        </row>
        <row r="3960">
          <cell r="A3960" t="str">
            <v>69.06.020</v>
          </cell>
          <cell r="B3960" t="str">
            <v>Sistema ininterrupto de energia, trifásico on line de 10 kVA (220 V/220 V), com autonomia de 15 minutos</v>
          </cell>
          <cell r="C3960" t="str">
            <v>UN</v>
          </cell>
          <cell r="D3960">
            <v>39678.199999999997</v>
          </cell>
          <cell r="E3960">
            <v>141.36000000000001</v>
          </cell>
          <cell r="F3960">
            <v>39819.56</v>
          </cell>
        </row>
        <row r="3961">
          <cell r="A3961" t="str">
            <v>69.06.030</v>
          </cell>
          <cell r="B3961" t="str">
            <v>Sistema ininterrupto de energia, trifásico on line de 20 kVA (220 V/208 V-108 V), com autonomia 15 minutos</v>
          </cell>
          <cell r="C3961" t="str">
            <v>UN</v>
          </cell>
          <cell r="D3961">
            <v>48292.87</v>
          </cell>
          <cell r="E3961">
            <v>141.36000000000001</v>
          </cell>
          <cell r="F3961">
            <v>48434.23</v>
          </cell>
        </row>
        <row r="3962">
          <cell r="A3962" t="str">
            <v>69.06.040</v>
          </cell>
          <cell r="B3962" t="str">
            <v>Sistema ininterrupto de energia, trifásico on line senoidal de 15 kVA (208 V/110 V), com autonomia de 15 minutos</v>
          </cell>
          <cell r="C3962" t="str">
            <v>UN</v>
          </cell>
          <cell r="D3962">
            <v>46792.41</v>
          </cell>
          <cell r="E3962">
            <v>141.36000000000001</v>
          </cell>
          <cell r="F3962">
            <v>46933.77</v>
          </cell>
        </row>
        <row r="3963">
          <cell r="A3963" t="str">
            <v>69.06.050</v>
          </cell>
          <cell r="B3963" t="str">
            <v>Sistema ininterrupto de energia, monofásico, com potência de 2 kVA</v>
          </cell>
          <cell r="C3963" t="str">
            <v>UN</v>
          </cell>
          <cell r="D3963">
            <v>5323.39</v>
          </cell>
          <cell r="E3963">
            <v>100.48</v>
          </cell>
          <cell r="F3963">
            <v>5423.87</v>
          </cell>
        </row>
        <row r="3964">
          <cell r="A3964" t="str">
            <v>69.06.080</v>
          </cell>
          <cell r="B3964" t="str">
            <v>Sistema ininterrupto de energia, monofásico on line senoidal de 5 kVA (220 V/110 V), com autonomia de 15 minutos</v>
          </cell>
          <cell r="C3964" t="str">
            <v>UN</v>
          </cell>
          <cell r="D3964">
            <v>15952.78</v>
          </cell>
          <cell r="E3964">
            <v>141.36000000000001</v>
          </cell>
          <cell r="F3964">
            <v>16094.14</v>
          </cell>
        </row>
        <row r="3965">
          <cell r="A3965" t="str">
            <v>69.06.100</v>
          </cell>
          <cell r="B3965" t="str">
            <v>Sistema ininterrupto de energia, monofásico, com potência entre 5 a 7,5 kVA</v>
          </cell>
          <cell r="C3965" t="str">
            <v>UN</v>
          </cell>
          <cell r="D3965">
            <v>25254.15</v>
          </cell>
          <cell r="E3965">
            <v>100.48</v>
          </cell>
          <cell r="F3965">
            <v>25354.63</v>
          </cell>
        </row>
        <row r="3966">
          <cell r="A3966" t="str">
            <v>69.06.110</v>
          </cell>
          <cell r="B3966" t="str">
            <v>Sistema ininterrupto de energia, monofásico de 600 VA (127 V/127 V), com autonomia de 10 a 15 minutos</v>
          </cell>
          <cell r="C3966" t="str">
            <v>UN</v>
          </cell>
          <cell r="D3966">
            <v>1020.15</v>
          </cell>
          <cell r="E3966">
            <v>50.24</v>
          </cell>
          <cell r="F3966">
            <v>1070.3900000000001</v>
          </cell>
        </row>
        <row r="3967">
          <cell r="A3967" t="str">
            <v>69.06.120</v>
          </cell>
          <cell r="B3967" t="str">
            <v>Sistema ininterrupto de energia, trifásico on line senoidal de 10 kVA (220 V/110 V), com autonomia de 2 horas</v>
          </cell>
          <cell r="C3967" t="str">
            <v>UN</v>
          </cell>
          <cell r="D3967">
            <v>42026.97</v>
          </cell>
          <cell r="E3967">
            <v>141.36000000000001</v>
          </cell>
          <cell r="F3967">
            <v>42168.33</v>
          </cell>
        </row>
        <row r="3968">
          <cell r="A3968" t="str">
            <v>69.06.200</v>
          </cell>
          <cell r="B3968" t="str">
            <v>Sistema ininterrupto de energia, trifásico on line de 20 kVA (220/127 V), com autonomia de 15 minutos</v>
          </cell>
          <cell r="C3968" t="str">
            <v>UN</v>
          </cell>
          <cell r="D3968">
            <v>58100.66</v>
          </cell>
          <cell r="E3968">
            <v>141.36000000000001</v>
          </cell>
          <cell r="F3968">
            <v>58242.02</v>
          </cell>
        </row>
        <row r="3969">
          <cell r="A3969" t="str">
            <v>69.06.210</v>
          </cell>
          <cell r="B3969" t="str">
            <v>Sistema ininterrupto de energia, trifásico on line de 60 kVA (220/127 V), com autonomia de 15 minutos</v>
          </cell>
          <cell r="C3969" t="str">
            <v>UN</v>
          </cell>
          <cell r="D3969">
            <v>120086.52</v>
          </cell>
          <cell r="E3969">
            <v>141.36000000000001</v>
          </cell>
          <cell r="F3969">
            <v>120227.88</v>
          </cell>
        </row>
        <row r="3970">
          <cell r="A3970" t="str">
            <v>69.06.220</v>
          </cell>
          <cell r="B3970" t="str">
            <v>Sistema ininterrupto de energia, trifásico on line de 80 kVA (220/127 V), com autonomia de 15 minutos</v>
          </cell>
          <cell r="C3970" t="str">
            <v>UN</v>
          </cell>
          <cell r="D3970">
            <v>145681</v>
          </cell>
          <cell r="E3970">
            <v>141.36000000000001</v>
          </cell>
          <cell r="F3970">
            <v>145822.35999999999</v>
          </cell>
        </row>
        <row r="3971">
          <cell r="A3971" t="str">
            <v>69.06.240</v>
          </cell>
          <cell r="B3971" t="str">
            <v>Sistema ininterrupto de energia, trifásico on line de 20 kVA (380/220 V), com autonomia de 15 minutos</v>
          </cell>
          <cell r="C3971" t="str">
            <v>UN</v>
          </cell>
          <cell r="D3971">
            <v>51983.16</v>
          </cell>
          <cell r="E3971">
            <v>141.36000000000001</v>
          </cell>
          <cell r="F3971">
            <v>52124.52</v>
          </cell>
        </row>
        <row r="3972">
          <cell r="A3972" t="str">
            <v>69.06.280</v>
          </cell>
          <cell r="B3972" t="str">
            <v>Sistema ininterrupto de energia, trifásico on line senoidal de 5 kVA (220/110 V), com autonomia de 15 minutos</v>
          </cell>
          <cell r="C3972" t="str">
            <v>UN</v>
          </cell>
          <cell r="D3972">
            <v>27709.439999999999</v>
          </cell>
          <cell r="E3972">
            <v>141.36000000000001</v>
          </cell>
          <cell r="F3972">
            <v>27850.799999999999</v>
          </cell>
        </row>
        <row r="3973">
          <cell r="A3973" t="str">
            <v>69.06.290</v>
          </cell>
          <cell r="B3973" t="str">
            <v>Sistema ininterrupto de energia, trifásico on line senoidal de 10 kVA (220/110 V), com autonomia de 10 a 15 minutos</v>
          </cell>
          <cell r="C3973" t="str">
            <v>UN</v>
          </cell>
          <cell r="D3973">
            <v>37355.72</v>
          </cell>
          <cell r="E3973">
            <v>141.36000000000001</v>
          </cell>
          <cell r="F3973">
            <v>37497.08</v>
          </cell>
        </row>
        <row r="3974">
          <cell r="A3974" t="str">
            <v>69.06.300</v>
          </cell>
          <cell r="B3974" t="str">
            <v>Sistema ininterrupto de energia, trifásico on line senoidal de 50 kVA (220/110 V), com autonomia de 15 minutos</v>
          </cell>
          <cell r="C3974" t="str">
            <v>UN</v>
          </cell>
          <cell r="D3974">
            <v>65659.31</v>
          </cell>
          <cell r="E3974">
            <v>141.36000000000001</v>
          </cell>
          <cell r="F3974">
            <v>65800.67</v>
          </cell>
        </row>
        <row r="3975">
          <cell r="A3975" t="str">
            <v>69.06.320</v>
          </cell>
          <cell r="B3975" t="str">
            <v>Sistema ininterrupto de energia, trifásico on line senoidal de 7,5 kVA (220/110 V), com autonomia de 15 minutos</v>
          </cell>
          <cell r="C3975" t="str">
            <v>UN</v>
          </cell>
          <cell r="D3975">
            <v>43030.7</v>
          </cell>
          <cell r="E3975">
            <v>141.36000000000001</v>
          </cell>
          <cell r="F3975">
            <v>43172.06</v>
          </cell>
        </row>
        <row r="3976">
          <cell r="A3976" t="str">
            <v>69.06.390</v>
          </cell>
          <cell r="B3976" t="str">
            <v>Sistema ininterrupto de energia, trifásico on line senoidal de 40 kVA (380/220 V), com autonomia de 15 minutos</v>
          </cell>
          <cell r="C3976" t="str">
            <v>UN</v>
          </cell>
          <cell r="D3976">
            <v>96674.25</v>
          </cell>
          <cell r="E3976">
            <v>141.36000000000001</v>
          </cell>
          <cell r="F3976">
            <v>96815.61</v>
          </cell>
        </row>
        <row r="3977">
          <cell r="A3977" t="str">
            <v>69.08</v>
          </cell>
          <cell r="B3977" t="str">
            <v>Equipamentos para informatica</v>
          </cell>
        </row>
        <row r="3978">
          <cell r="A3978" t="str">
            <v>69.08.012</v>
          </cell>
          <cell r="B3978" t="str">
            <v>Distribuidor interno óptico 1U de até 24 fibras - completo</v>
          </cell>
          <cell r="C3978" t="str">
            <v>UN</v>
          </cell>
          <cell r="D3978">
            <v>662.69</v>
          </cell>
          <cell r="E3978">
            <v>57.35</v>
          </cell>
          <cell r="F3978">
            <v>720.04</v>
          </cell>
        </row>
        <row r="3979">
          <cell r="A3979" t="str">
            <v>69.09</v>
          </cell>
          <cell r="B3979" t="str">
            <v>Sistema de rede</v>
          </cell>
        </row>
        <row r="3980">
          <cell r="A3980" t="str">
            <v>69.09.250</v>
          </cell>
          <cell r="B3980" t="str">
            <v>Patch cords de 1,50 ou 3,00 m - RJ-45 / RJ-45 - categoria 6A</v>
          </cell>
          <cell r="C3980" t="str">
            <v>UN</v>
          </cell>
          <cell r="D3980">
            <v>40.98</v>
          </cell>
          <cell r="E3980">
            <v>10.050000000000001</v>
          </cell>
          <cell r="F3980">
            <v>51.03</v>
          </cell>
        </row>
        <row r="3981">
          <cell r="A3981" t="str">
            <v>69.09.260</v>
          </cell>
          <cell r="B3981" t="str">
            <v>Patch panel de 24 portas - categoria 6</v>
          </cell>
          <cell r="C3981" t="str">
            <v>UN</v>
          </cell>
          <cell r="D3981">
            <v>751.5</v>
          </cell>
          <cell r="E3981">
            <v>40.19</v>
          </cell>
          <cell r="F3981">
            <v>791.69</v>
          </cell>
        </row>
        <row r="3982">
          <cell r="A3982" t="str">
            <v>69.09.300</v>
          </cell>
          <cell r="B3982" t="str">
            <v>Voice panel de 50 portas - categoria 3</v>
          </cell>
          <cell r="C3982" t="str">
            <v>UN</v>
          </cell>
          <cell r="D3982">
            <v>632.35</v>
          </cell>
          <cell r="E3982">
            <v>40.19</v>
          </cell>
          <cell r="F3982">
            <v>672.54</v>
          </cell>
        </row>
        <row r="3983">
          <cell r="A3983" t="str">
            <v>69.09.360</v>
          </cell>
          <cell r="B3983" t="str">
            <v>Patch cords de 2,00 ou 3,00 m - RJ-45 / RJ-45 - categoria 6A</v>
          </cell>
          <cell r="C3983" t="str">
            <v>UN</v>
          </cell>
          <cell r="D3983">
            <v>117.25</v>
          </cell>
          <cell r="E3983">
            <v>10.050000000000001</v>
          </cell>
          <cell r="F3983">
            <v>127.3</v>
          </cell>
        </row>
        <row r="3984">
          <cell r="A3984" t="str">
            <v>69.09.370</v>
          </cell>
          <cell r="B3984" t="str">
            <v>Transceptor Gigabit SX - LC conectável de formato pequeno (SFP)</v>
          </cell>
          <cell r="C3984" t="str">
            <v>UN</v>
          </cell>
          <cell r="D3984">
            <v>975.26</v>
          </cell>
          <cell r="E3984">
            <v>3.69</v>
          </cell>
          <cell r="F3984">
            <v>978.95</v>
          </cell>
        </row>
        <row r="3985">
          <cell r="A3985" t="str">
            <v>69.10</v>
          </cell>
          <cell r="B3985" t="str">
            <v>Telecomunicacoes</v>
          </cell>
        </row>
        <row r="3986">
          <cell r="A3986" t="str">
            <v>69.10.130</v>
          </cell>
          <cell r="B3986" t="str">
            <v xml:space="preserve">Amplificador de potência para VHF e CATV-50 dB, frequência 54 a 750 MHz  </v>
          </cell>
          <cell r="C3986" t="str">
            <v>UN</v>
          </cell>
          <cell r="D3986">
            <v>502.13</v>
          </cell>
          <cell r="E3986">
            <v>22.94</v>
          </cell>
          <cell r="F3986">
            <v>525.07000000000005</v>
          </cell>
        </row>
        <row r="3987">
          <cell r="A3987" t="str">
            <v>69.10.152</v>
          </cell>
          <cell r="B3987" t="str">
            <v>Antena WI-FI dual band access point, bandas simultâneas - 1750Mbps</v>
          </cell>
          <cell r="C3987" t="str">
            <v>UN</v>
          </cell>
          <cell r="D3987">
            <v>754.11</v>
          </cell>
          <cell r="E3987">
            <v>29.38</v>
          </cell>
          <cell r="F3987">
            <v>783.49</v>
          </cell>
        </row>
        <row r="3988">
          <cell r="A3988" t="str">
            <v>69.20</v>
          </cell>
          <cell r="B3988" t="str">
            <v>Reparos, conservacoes e complementos - GRUPO 69</v>
          </cell>
        </row>
        <row r="3989">
          <cell r="A3989" t="str">
            <v>69.20.010</v>
          </cell>
          <cell r="B3989" t="str">
            <v>Arame de espinar em aço inoxidável nu, para TV a cabo</v>
          </cell>
          <cell r="C3989" t="str">
            <v>M</v>
          </cell>
          <cell r="D3989">
            <v>0.48</v>
          </cell>
          <cell r="E3989">
            <v>5.0199999999999996</v>
          </cell>
          <cell r="F3989">
            <v>5.5</v>
          </cell>
        </row>
        <row r="3990">
          <cell r="A3990" t="str">
            <v>69.20.040</v>
          </cell>
          <cell r="B3990" t="str">
            <v>Isolador roldana em porcelana de 72 x 72 mm</v>
          </cell>
          <cell r="C3990" t="str">
            <v>UN</v>
          </cell>
          <cell r="D3990">
            <v>6.18</v>
          </cell>
          <cell r="E3990">
            <v>10.050000000000001</v>
          </cell>
          <cell r="F3990">
            <v>16.23</v>
          </cell>
        </row>
        <row r="3991">
          <cell r="A3991" t="str">
            <v>69.20.050</v>
          </cell>
          <cell r="B3991" t="str">
            <v>Suporte para isolador roldana tipo DM, padrão TELEBRÁS</v>
          </cell>
          <cell r="C3991" t="str">
            <v>UN</v>
          </cell>
          <cell r="D3991">
            <v>1.95</v>
          </cell>
          <cell r="E3991">
            <v>10.050000000000001</v>
          </cell>
          <cell r="F3991">
            <v>12</v>
          </cell>
        </row>
        <row r="3992">
          <cell r="A3992" t="str">
            <v>69.20.070</v>
          </cell>
          <cell r="B3992" t="str">
            <v>Fita em aço inoxidável para poste de 0,50 m x 19 mm, com fecho em aço inoxidável</v>
          </cell>
          <cell r="C3992" t="str">
            <v>UN</v>
          </cell>
          <cell r="D3992">
            <v>2.5299999999999998</v>
          </cell>
          <cell r="E3992">
            <v>10.050000000000001</v>
          </cell>
          <cell r="F3992">
            <v>12.58</v>
          </cell>
        </row>
        <row r="3993">
          <cell r="A3993" t="str">
            <v>69.20.100</v>
          </cell>
          <cell r="B3993" t="str">
            <v>Tampa para caixa R1, padrão TELEBRÁS</v>
          </cell>
          <cell r="C3993" t="str">
            <v>UN</v>
          </cell>
          <cell r="D3993">
            <v>294.44</v>
          </cell>
          <cell r="E3993">
            <v>11.16</v>
          </cell>
          <cell r="F3993">
            <v>305.60000000000002</v>
          </cell>
        </row>
        <row r="3994">
          <cell r="A3994" t="str">
            <v>69.20.110</v>
          </cell>
          <cell r="B3994" t="str">
            <v>Tampa para caixa R2, padrão TELEBRÁS</v>
          </cell>
          <cell r="C3994" t="str">
            <v>UN</v>
          </cell>
          <cell r="D3994">
            <v>668.08</v>
          </cell>
          <cell r="E3994">
            <v>11.16</v>
          </cell>
          <cell r="F3994">
            <v>679.24</v>
          </cell>
        </row>
        <row r="3995">
          <cell r="A3995" t="str">
            <v>69.20.130</v>
          </cell>
          <cell r="B3995" t="str">
            <v>Bloco de ligação interna para 10 pares, BLI-10</v>
          </cell>
          <cell r="C3995" t="str">
            <v>UN</v>
          </cell>
          <cell r="D3995">
            <v>8.7899999999999991</v>
          </cell>
          <cell r="E3995">
            <v>17.670000000000002</v>
          </cell>
          <cell r="F3995">
            <v>26.46</v>
          </cell>
        </row>
        <row r="3996">
          <cell r="A3996" t="str">
            <v>69.20.140</v>
          </cell>
          <cell r="B3996" t="str">
            <v>Bloco de ligação com engate rápido para 10 pares, BER-10</v>
          </cell>
          <cell r="C3996" t="str">
            <v>UN</v>
          </cell>
          <cell r="D3996">
            <v>18.68</v>
          </cell>
          <cell r="E3996">
            <v>17.670000000000002</v>
          </cell>
          <cell r="F3996">
            <v>36.35</v>
          </cell>
        </row>
        <row r="3997">
          <cell r="A3997" t="str">
            <v>69.20.170</v>
          </cell>
          <cell r="B3997" t="str">
            <v>Calha de aço com 4 tomadas 2P+T - 250 V, com cabo</v>
          </cell>
          <cell r="C3997" t="str">
            <v>UN</v>
          </cell>
          <cell r="D3997">
            <v>86.5</v>
          </cell>
          <cell r="E3997">
            <v>2.04</v>
          </cell>
          <cell r="F3997">
            <v>88.54</v>
          </cell>
        </row>
        <row r="3998">
          <cell r="A3998" t="str">
            <v>69.20.180</v>
          </cell>
          <cell r="B3998" t="str">
            <v>Cordão óptico duplex, multimodo com conector LC/LC - 2,5 m</v>
          </cell>
          <cell r="C3998" t="str">
            <v>UN</v>
          </cell>
          <cell r="D3998">
            <v>271.17</v>
          </cell>
          <cell r="E3998">
            <v>11.47</v>
          </cell>
          <cell r="F3998">
            <v>282.64</v>
          </cell>
        </row>
        <row r="3999">
          <cell r="A3999" t="str">
            <v>69.20.200</v>
          </cell>
          <cell r="B3999" t="str">
            <v>Bandeja fixa para rack, 19´ x 500 mm</v>
          </cell>
          <cell r="C3999" t="str">
            <v>UN</v>
          </cell>
          <cell r="D3999">
            <v>95.29</v>
          </cell>
          <cell r="E3999">
            <v>7.38</v>
          </cell>
          <cell r="F3999">
            <v>102.67</v>
          </cell>
        </row>
        <row r="4000">
          <cell r="A4000" t="str">
            <v>69.20.210</v>
          </cell>
          <cell r="B4000" t="str">
            <v>Bandeja fixa para rack, 19´ x 800 mm</v>
          </cell>
          <cell r="C4000" t="str">
            <v>UN</v>
          </cell>
          <cell r="D4000">
            <v>123.35</v>
          </cell>
          <cell r="E4000">
            <v>7.38</v>
          </cell>
          <cell r="F4000">
            <v>130.72999999999999</v>
          </cell>
        </row>
        <row r="4001">
          <cell r="A4001" t="str">
            <v>69.20.220</v>
          </cell>
          <cell r="B4001" t="str">
            <v>Bandeja deslizante para rack, 19´ x 800 mm</v>
          </cell>
          <cell r="C4001" t="str">
            <v>UN</v>
          </cell>
          <cell r="D4001">
            <v>165.02</v>
          </cell>
          <cell r="E4001">
            <v>7.38</v>
          </cell>
          <cell r="F4001">
            <v>172.4</v>
          </cell>
        </row>
        <row r="4002">
          <cell r="A4002" t="str">
            <v>69.20.230</v>
          </cell>
          <cell r="B4002" t="str">
            <v>Calha de aço com 8 tomadas 2P+T - 250 V, com cabo</v>
          </cell>
          <cell r="C4002" t="str">
            <v>UN</v>
          </cell>
          <cell r="D4002">
            <v>98.2</v>
          </cell>
          <cell r="E4002">
            <v>2.04</v>
          </cell>
          <cell r="F4002">
            <v>100.24</v>
          </cell>
        </row>
        <row r="4003">
          <cell r="A4003" t="str">
            <v>69.20.240</v>
          </cell>
          <cell r="B4003" t="str">
            <v>Calha de aço com 12 tomadas 2P+T - 250 V, com cabo</v>
          </cell>
          <cell r="C4003" t="str">
            <v>UN</v>
          </cell>
          <cell r="D4003">
            <v>106.24</v>
          </cell>
          <cell r="E4003">
            <v>2.04</v>
          </cell>
          <cell r="F4003">
            <v>108.28</v>
          </cell>
        </row>
        <row r="4004">
          <cell r="A4004" t="str">
            <v>69.20.248</v>
          </cell>
          <cell r="B4004" t="str">
            <v>Painel frontal cego - 19´ x 1 U</v>
          </cell>
          <cell r="C4004" t="str">
            <v>UN</v>
          </cell>
          <cell r="D4004">
            <v>10.220000000000001</v>
          </cell>
          <cell r="E4004">
            <v>4.09</v>
          </cell>
          <cell r="F4004">
            <v>14.31</v>
          </cell>
        </row>
        <row r="4005">
          <cell r="A4005" t="str">
            <v>69.20.250</v>
          </cell>
          <cell r="B4005" t="str">
            <v>Painel frontal cego - 19´ x 2 U</v>
          </cell>
          <cell r="C4005" t="str">
            <v>UN</v>
          </cell>
          <cell r="D4005">
            <v>15.66</v>
          </cell>
          <cell r="E4005">
            <v>4.09</v>
          </cell>
          <cell r="F4005">
            <v>19.75</v>
          </cell>
        </row>
        <row r="4006">
          <cell r="A4006" t="str">
            <v>69.20.260</v>
          </cell>
          <cell r="B4006" t="str">
            <v>Protetor de surto híbrido para rede de telecomunicações</v>
          </cell>
          <cell r="C4006" t="str">
            <v>UN</v>
          </cell>
          <cell r="D4006">
            <v>19.010000000000002</v>
          </cell>
          <cell r="E4006">
            <v>18.93</v>
          </cell>
          <cell r="F4006">
            <v>37.94</v>
          </cell>
        </row>
        <row r="4007">
          <cell r="A4007" t="str">
            <v>69.20.270</v>
          </cell>
          <cell r="B4007" t="str">
            <v>Divisor interno com 1 entrada e 2 saídas - 75 Ohms</v>
          </cell>
          <cell r="C4007" t="str">
            <v>UN</v>
          </cell>
          <cell r="D4007">
            <v>10.18</v>
          </cell>
          <cell r="E4007">
            <v>11.47</v>
          </cell>
          <cell r="F4007">
            <v>21.65</v>
          </cell>
        </row>
        <row r="4008">
          <cell r="A4008" t="str">
            <v>69.20.280</v>
          </cell>
          <cell r="B4008" t="str">
            <v>Divisor interno com 1 entrada e 4 saídas - 75 Ohms</v>
          </cell>
          <cell r="C4008" t="str">
            <v>UN</v>
          </cell>
          <cell r="D4008">
            <v>11.62</v>
          </cell>
          <cell r="E4008">
            <v>11.47</v>
          </cell>
          <cell r="F4008">
            <v>23.09</v>
          </cell>
        </row>
        <row r="4009">
          <cell r="A4009" t="str">
            <v>69.20.290</v>
          </cell>
          <cell r="B4009" t="str">
            <v>Tomada blindada para VHF/UHF, CATV e FM, frequência 5 MHz a 1 GHz</v>
          </cell>
          <cell r="C4009" t="str">
            <v>UN</v>
          </cell>
          <cell r="D4009">
            <v>14.76</v>
          </cell>
          <cell r="E4009">
            <v>11.47</v>
          </cell>
          <cell r="F4009">
            <v>26.23</v>
          </cell>
        </row>
        <row r="4010">
          <cell r="A4010" t="str">
            <v>69.20.300</v>
          </cell>
          <cell r="B4010" t="str">
            <v>Bloco de distribuição para 10 pares</v>
          </cell>
          <cell r="C4010" t="str">
            <v>UN</v>
          </cell>
          <cell r="D4010">
            <v>14.43</v>
          </cell>
          <cell r="E4010">
            <v>19.45</v>
          </cell>
          <cell r="F4010">
            <v>33.880000000000003</v>
          </cell>
        </row>
        <row r="4011">
          <cell r="A4011" t="str">
            <v>69.20.340</v>
          </cell>
          <cell r="B4011" t="str">
            <v>Tomada para TV, tipo pino Jack, com placa</v>
          </cell>
          <cell r="C4011" t="str">
            <v>UN</v>
          </cell>
          <cell r="D4011">
            <v>12.72</v>
          </cell>
          <cell r="E4011">
            <v>10.050000000000001</v>
          </cell>
          <cell r="F4011">
            <v>22.77</v>
          </cell>
        </row>
        <row r="4012">
          <cell r="A4012" t="str">
            <v>69.20.350</v>
          </cell>
          <cell r="B4012" t="str">
            <v>Caixa de emenda ventilada, em polipropileno, para até 200 pares</v>
          </cell>
          <cell r="C4012" t="str">
            <v>UN</v>
          </cell>
          <cell r="D4012">
            <v>82.21</v>
          </cell>
          <cell r="E4012">
            <v>35.340000000000003</v>
          </cell>
          <cell r="F4012">
            <v>117.55</v>
          </cell>
        </row>
        <row r="4013">
          <cell r="A4013" t="str">
            <v>70</v>
          </cell>
          <cell r="B4013" t="str">
            <v>SINALIZACAO VIARIA</v>
          </cell>
        </row>
        <row r="4014">
          <cell r="A4014" t="str">
            <v>70.01</v>
          </cell>
          <cell r="B4014" t="str">
            <v>Dispositivo viario</v>
          </cell>
        </row>
        <row r="4015">
          <cell r="A4015" t="str">
            <v>70.01.003</v>
          </cell>
          <cell r="B4015" t="str">
            <v>Faixa elevada para travessia de pedestres em massa asfáltica - lombofaixa de vias com execução de recapeamento</v>
          </cell>
          <cell r="C4015" t="str">
            <v>M2</v>
          </cell>
          <cell r="D4015">
            <v>271.77</v>
          </cell>
          <cell r="E4015">
            <v>3.43</v>
          </cell>
          <cell r="F4015">
            <v>275.2</v>
          </cell>
        </row>
        <row r="4016">
          <cell r="A4016" t="str">
            <v>70.01.030</v>
          </cell>
          <cell r="B4016" t="str">
            <v>Ondulação transversal em massa asfáltica - lombada tipo "A" de vias com execução de recapeamento</v>
          </cell>
          <cell r="C4016" t="str">
            <v>M2</v>
          </cell>
          <cell r="D4016">
            <v>221.36</v>
          </cell>
          <cell r="E4016">
            <v>2.88</v>
          </cell>
          <cell r="F4016">
            <v>224.24</v>
          </cell>
        </row>
        <row r="4017">
          <cell r="A4017" t="str">
            <v>70.01.031</v>
          </cell>
          <cell r="B4017" t="str">
            <v>Ondulação transversal em massa asfáltica - lombada tipo "B" de vias com execução de recapeamento</v>
          </cell>
          <cell r="C4017" t="str">
            <v>M2</v>
          </cell>
          <cell r="D4017">
            <v>222.11</v>
          </cell>
          <cell r="E4017">
            <v>2.9</v>
          </cell>
          <cell r="F4017">
            <v>225.01</v>
          </cell>
        </row>
        <row r="4018">
          <cell r="A4018" t="str">
            <v>70.01.050</v>
          </cell>
          <cell r="B4018" t="str">
            <v>Defensa semimaleavel simples</v>
          </cell>
          <cell r="C4018" t="str">
            <v>M</v>
          </cell>
          <cell r="D4018">
            <v>382.41</v>
          </cell>
          <cell r="E4018">
            <v>14.33</v>
          </cell>
          <cell r="F4018">
            <v>396.74</v>
          </cell>
        </row>
        <row r="4019">
          <cell r="A4019" t="str">
            <v>70.02</v>
          </cell>
          <cell r="B4019" t="str">
            <v>Sinalizacao horizontal</v>
          </cell>
        </row>
        <row r="4020">
          <cell r="A4020" t="str">
            <v>70.02.001</v>
          </cell>
          <cell r="B4020" t="str">
            <v>Limpeza, pré marcação e pré pintura de solo</v>
          </cell>
          <cell r="C4020" t="str">
            <v>M2</v>
          </cell>
          <cell r="D4020">
            <v>80.459999999999994</v>
          </cell>
          <cell r="F4020">
            <v>80.459999999999994</v>
          </cell>
        </row>
        <row r="4021">
          <cell r="A4021" t="str">
            <v>70.02.010</v>
          </cell>
          <cell r="B4021" t="str">
            <v>Sinalização horizontal com tinta vinílica ou acrílica</v>
          </cell>
          <cell r="C4021" t="str">
            <v>M2</v>
          </cell>
          <cell r="D4021">
            <v>37.42</v>
          </cell>
          <cell r="F4021">
            <v>37.42</v>
          </cell>
        </row>
        <row r="4022">
          <cell r="A4022" t="str">
            <v>70.02.012</v>
          </cell>
          <cell r="B4022" t="str">
            <v>Sinalização horizontal em laminado elastoplástico retrorefletivo e antiderrapante, para faixas</v>
          </cell>
          <cell r="C4022" t="str">
            <v>M2</v>
          </cell>
          <cell r="D4022">
            <v>185.65</v>
          </cell>
          <cell r="F4022">
            <v>185.65</v>
          </cell>
        </row>
        <row r="4023">
          <cell r="A4023" t="str">
            <v>70.02.013</v>
          </cell>
          <cell r="B4023" t="str">
            <v>Sinalização horizontal em laminado elastoplástico retrorefletivo e antiderrapante, para símbolos e letras</v>
          </cell>
          <cell r="C4023" t="str">
            <v>M2</v>
          </cell>
          <cell r="D4023">
            <v>232.06</v>
          </cell>
          <cell r="F4023">
            <v>232.06</v>
          </cell>
        </row>
        <row r="4024">
          <cell r="A4024" t="str">
            <v>70.02.014</v>
          </cell>
          <cell r="B4024" t="str">
            <v>Sinalização horizontal em massa termoplástica à quente por aspersão, espessura de 1,5 mm, para faixas</v>
          </cell>
          <cell r="C4024" t="str">
            <v>M2</v>
          </cell>
          <cell r="D4024">
            <v>84.86</v>
          </cell>
          <cell r="F4024">
            <v>84.86</v>
          </cell>
        </row>
        <row r="4025">
          <cell r="A4025" t="str">
            <v>70.02.016</v>
          </cell>
          <cell r="B4025" t="str">
            <v>Sinalização horizontal em massa termoplástica à quente por extrusão, espessura de 3,0 mm, para faixas</v>
          </cell>
          <cell r="C4025" t="str">
            <v>M2</v>
          </cell>
          <cell r="D4025">
            <v>126.8</v>
          </cell>
          <cell r="F4025">
            <v>126.8</v>
          </cell>
        </row>
        <row r="4026">
          <cell r="A4026" t="str">
            <v>70.02.017</v>
          </cell>
          <cell r="B4026" t="str">
            <v>Sinalização horizontal em massa termoplástica à quente por extrusão, espessura de 3,0 mm, para legendas</v>
          </cell>
          <cell r="C4026" t="str">
            <v>M2</v>
          </cell>
          <cell r="D4026">
            <v>134.33000000000001</v>
          </cell>
          <cell r="F4026">
            <v>134.33000000000001</v>
          </cell>
        </row>
        <row r="4027">
          <cell r="A4027" t="str">
            <v>70.02.020</v>
          </cell>
          <cell r="B4027" t="str">
            <v>Sinalização horizontal em plástico a frio manual, para faixas</v>
          </cell>
          <cell r="C4027" t="str">
            <v>M2</v>
          </cell>
          <cell r="D4027">
            <v>244.08</v>
          </cell>
          <cell r="F4027">
            <v>244.08</v>
          </cell>
        </row>
        <row r="4028">
          <cell r="A4028" t="str">
            <v>70.02.021</v>
          </cell>
          <cell r="B4028" t="str">
            <v>Sinalização horizontal em termoplástico de alto relevo</v>
          </cell>
          <cell r="C4028" t="str">
            <v>M2</v>
          </cell>
          <cell r="D4028">
            <v>290.33999999999997</v>
          </cell>
          <cell r="F4028">
            <v>290.33999999999997</v>
          </cell>
        </row>
        <row r="4029">
          <cell r="A4029" t="str">
            <v>70.02.022</v>
          </cell>
          <cell r="B4029" t="str">
            <v>Sinalização horizontal em tinta a base de resina acrílica emulsionada em água</v>
          </cell>
          <cell r="C4029" t="str">
            <v>M2</v>
          </cell>
          <cell r="D4029">
            <v>44.48</v>
          </cell>
          <cell r="F4029">
            <v>44.48</v>
          </cell>
        </row>
        <row r="4030">
          <cell r="A4030" t="str">
            <v>70.03</v>
          </cell>
          <cell r="B4030" t="str">
            <v>Sinalizacao vertical</v>
          </cell>
        </row>
        <row r="4031">
          <cell r="A4031" t="str">
            <v>70.03.001</v>
          </cell>
          <cell r="B4031" t="str">
            <v>Placa para sinalização viária em chapa de aço, totalmente refletiva com película IA/IA - área até 2,0 m²</v>
          </cell>
          <cell r="C4031" t="str">
            <v>M2</v>
          </cell>
          <cell r="D4031">
            <v>1614.59</v>
          </cell>
          <cell r="E4031">
            <v>25.92</v>
          </cell>
          <cell r="F4031">
            <v>1640.51</v>
          </cell>
        </row>
        <row r="4032">
          <cell r="A4032" t="str">
            <v>70.03.003</v>
          </cell>
          <cell r="B4032" t="str">
            <v>Placa para sinalização viária em chapa de aço, totalmente refletiva com película III/III - área até 2,0 m²</v>
          </cell>
          <cell r="C4032" t="str">
            <v>M2</v>
          </cell>
          <cell r="D4032">
            <v>1682.06</v>
          </cell>
          <cell r="E4032">
            <v>25.92</v>
          </cell>
          <cell r="F4032">
            <v>1707.98</v>
          </cell>
        </row>
        <row r="4033">
          <cell r="A4033" t="str">
            <v>70.03.006</v>
          </cell>
          <cell r="B4033" t="str">
            <v>Placa para sinalização viária em chapa de alumínio, totalmente refletiva com película IA/IA - área até 2,0 m²</v>
          </cell>
          <cell r="C4033" t="str">
            <v>M2</v>
          </cell>
          <cell r="D4033">
            <v>1813.83</v>
          </cell>
          <cell r="E4033">
            <v>25.92</v>
          </cell>
          <cell r="F4033">
            <v>1839.75</v>
          </cell>
        </row>
        <row r="4034">
          <cell r="A4034" t="str">
            <v>70.03.008</v>
          </cell>
          <cell r="B4034" t="str">
            <v>Placa para sinalização viária em chapa de alumínio, totalmente refletiva com película III/III - área até 2,0 m²</v>
          </cell>
          <cell r="C4034" t="str">
            <v>M2</v>
          </cell>
          <cell r="D4034">
            <v>1871.8</v>
          </cell>
          <cell r="E4034">
            <v>25.92</v>
          </cell>
          <cell r="F4034">
            <v>1897.72</v>
          </cell>
        </row>
        <row r="4035">
          <cell r="A4035" t="str">
            <v>70.03.009</v>
          </cell>
          <cell r="B4035" t="str">
            <v>Placa para sinalização viária em chapa de alumínio, totalmente refletiva com película III/III - área maior que 2,0 m²</v>
          </cell>
          <cell r="C4035" t="str">
            <v>M2</v>
          </cell>
          <cell r="D4035">
            <v>2271.67</v>
          </cell>
          <cell r="E4035">
            <v>25.92</v>
          </cell>
          <cell r="F4035">
            <v>2297.59</v>
          </cell>
        </row>
        <row r="4036">
          <cell r="A4036" t="str">
            <v>70.03.010</v>
          </cell>
          <cell r="B4036" t="str">
            <v>Placa para sinalização viária em alumínio composto, totalmente refletiva com película IA/IA - área até 2,0 m²</v>
          </cell>
          <cell r="C4036" t="str">
            <v>M2</v>
          </cell>
          <cell r="D4036">
            <v>1833.15</v>
          </cell>
          <cell r="E4036">
            <v>38.880000000000003</v>
          </cell>
          <cell r="F4036">
            <v>1872.03</v>
          </cell>
        </row>
        <row r="4037">
          <cell r="A4037" t="str">
            <v>70.03.012</v>
          </cell>
          <cell r="B4037" t="str">
            <v>Placa para sinalização viária em alumínio composto, totalmente refletiva com película III/III - área até 2,0 m²</v>
          </cell>
          <cell r="C4037" t="str">
            <v>M2</v>
          </cell>
          <cell r="D4037">
            <v>1754.24</v>
          </cell>
          <cell r="E4037">
            <v>38.880000000000003</v>
          </cell>
          <cell r="F4037">
            <v>1793.12</v>
          </cell>
        </row>
        <row r="4038">
          <cell r="A4038" t="str">
            <v>70.03.013</v>
          </cell>
          <cell r="B4038" t="str">
            <v>Placa para sinalização viária em alumínio composto, totalmente refletiva com película III/III - área maior que 2,0 m²</v>
          </cell>
          <cell r="C4038" t="str">
            <v>M2</v>
          </cell>
          <cell r="D4038">
            <v>2066.9299999999998</v>
          </cell>
          <cell r="E4038">
            <v>38.880000000000003</v>
          </cell>
          <cell r="F4038">
            <v>2105.81</v>
          </cell>
        </row>
        <row r="4039">
          <cell r="A4039" t="str">
            <v>70.04</v>
          </cell>
          <cell r="B4039" t="str">
            <v>Coluna cônica</v>
          </cell>
        </row>
        <row r="4040">
          <cell r="A4040" t="str">
            <v>70.04.001</v>
          </cell>
          <cell r="B4040" t="str">
            <v>Coluna simples (PP), diâmetro de 2 1/2´ e comprimento de 3,6 m</v>
          </cell>
          <cell r="C4040" t="str">
            <v>UN</v>
          </cell>
          <cell r="D4040">
            <v>1209.31</v>
          </cell>
          <cell r="E4040">
            <v>113.53</v>
          </cell>
          <cell r="F4040">
            <v>1322.84</v>
          </cell>
        </row>
        <row r="4041">
          <cell r="A4041" t="str">
            <v>70.04.002</v>
          </cell>
          <cell r="B4041" t="str">
            <v>Coluna simples (P-51), para fixação de placa de orientação</v>
          </cell>
          <cell r="C4041" t="str">
            <v>UN</v>
          </cell>
          <cell r="D4041">
            <v>3524.37</v>
          </cell>
          <cell r="E4041">
            <v>113.53</v>
          </cell>
          <cell r="F4041">
            <v>3637.9</v>
          </cell>
        </row>
        <row r="4042">
          <cell r="A4042" t="str">
            <v>70.04.003</v>
          </cell>
          <cell r="B4042" t="str">
            <v>Coluna dupla (P-53) para fixação de placa de orientação</v>
          </cell>
          <cell r="C4042" t="str">
            <v>UN</v>
          </cell>
          <cell r="D4042">
            <v>5981.98</v>
          </cell>
          <cell r="E4042">
            <v>194.18</v>
          </cell>
          <cell r="F4042">
            <v>6176.16</v>
          </cell>
        </row>
        <row r="4043">
          <cell r="A4043" t="str">
            <v>70.04.004</v>
          </cell>
          <cell r="B4043" t="str">
            <v>Coluna (P-57) para fixação de placa de orientação, com braço projetado</v>
          </cell>
          <cell r="C4043" t="str">
            <v>UN</v>
          </cell>
          <cell r="D4043">
            <v>6008.98</v>
          </cell>
          <cell r="E4043">
            <v>113.53</v>
          </cell>
          <cell r="F4043">
            <v>6122.51</v>
          </cell>
        </row>
        <row r="4044">
          <cell r="A4044" t="str">
            <v>70.04.005</v>
          </cell>
          <cell r="B4044" t="str">
            <v>Braço (P-55) para fixação em poste de concreto</v>
          </cell>
          <cell r="C4044" t="str">
            <v>UN</v>
          </cell>
          <cell r="D4044">
            <v>2958.51</v>
          </cell>
          <cell r="E4044">
            <v>70.680000000000007</v>
          </cell>
          <cell r="F4044">
            <v>3029.19</v>
          </cell>
        </row>
        <row r="4045">
          <cell r="A4045" t="str">
            <v>70.04.006</v>
          </cell>
          <cell r="B4045" t="str">
            <v>Coluna dupla (PP), diâmetro de 2 x 2 1/2´ e comprimento de 3,6 m</v>
          </cell>
          <cell r="C4045" t="str">
            <v>UN</v>
          </cell>
          <cell r="D4045">
            <v>1991.32</v>
          </cell>
          <cell r="E4045">
            <v>113.53</v>
          </cell>
          <cell r="F4045">
            <v>2104.85</v>
          </cell>
        </row>
        <row r="4046">
          <cell r="A4046" t="str">
            <v>70.04.007</v>
          </cell>
          <cell r="B4046" t="str">
            <v>Coluna semafórica simples 101 mm x 6 m</v>
          </cell>
          <cell r="C4046" t="str">
            <v>UN</v>
          </cell>
          <cell r="D4046">
            <v>2894.08</v>
          </cell>
          <cell r="E4046">
            <v>113.53</v>
          </cell>
          <cell r="F4046">
            <v>3007.61</v>
          </cell>
        </row>
        <row r="4047">
          <cell r="A4047" t="str">
            <v>70.05</v>
          </cell>
          <cell r="B4047" t="str">
            <v>Sinalizacao semaforica e complementar</v>
          </cell>
        </row>
        <row r="4048">
          <cell r="A4048" t="str">
            <v>70.05.001</v>
          </cell>
          <cell r="B4048" t="str">
            <v>Botoeira convencional para pedestre</v>
          </cell>
          <cell r="C4048" t="str">
            <v>UN</v>
          </cell>
          <cell r="D4048">
            <v>455.68</v>
          </cell>
          <cell r="E4048">
            <v>23.8</v>
          </cell>
          <cell r="F4048">
            <v>479.48</v>
          </cell>
        </row>
        <row r="4049">
          <cell r="A4049" t="str">
            <v>70.05.002</v>
          </cell>
          <cell r="B4049" t="str">
            <v>Botoeira sonora para deficientes visuais</v>
          </cell>
          <cell r="C4049" t="str">
            <v>UN</v>
          </cell>
          <cell r="D4049">
            <v>3189.96</v>
          </cell>
          <cell r="E4049">
            <v>52.89</v>
          </cell>
          <cell r="F4049">
            <v>3242.85</v>
          </cell>
        </row>
        <row r="4050">
          <cell r="A4050" t="str">
            <v>70.05.006</v>
          </cell>
          <cell r="B4050" t="str">
            <v>Luminária LED 20W com braço, para travessia de pedestre</v>
          </cell>
          <cell r="C4050" t="str">
            <v>UN</v>
          </cell>
          <cell r="D4050">
            <v>1558.83</v>
          </cell>
          <cell r="E4050">
            <v>35.340000000000003</v>
          </cell>
          <cell r="F4050">
            <v>1594.17</v>
          </cell>
        </row>
        <row r="4051">
          <cell r="A4051" t="str">
            <v>70.05.011</v>
          </cell>
          <cell r="B4051" t="str">
            <v>Grupo focal para pedestre com lâmpada LED e contador regressivo</v>
          </cell>
          <cell r="C4051" t="str">
            <v>UN</v>
          </cell>
          <cell r="D4051">
            <v>3237.02</v>
          </cell>
          <cell r="E4051">
            <v>604.6</v>
          </cell>
          <cell r="F4051">
            <v>3841.62</v>
          </cell>
        </row>
        <row r="4052">
          <cell r="A4052" t="str">
            <v>70.05.020</v>
          </cell>
          <cell r="B4052" t="str">
            <v>Grupo focal veicular com lâmpada LED, com anteparo e suportes de fixação</v>
          </cell>
          <cell r="C4052" t="str">
            <v>UN</v>
          </cell>
          <cell r="D4052">
            <v>8610.1200000000008</v>
          </cell>
          <cell r="E4052">
            <v>705.08</v>
          </cell>
          <cell r="F4052">
            <v>9315.2000000000007</v>
          </cell>
        </row>
        <row r="4053">
          <cell r="A4053" t="str">
            <v>70.06</v>
          </cell>
          <cell r="B4053" t="str">
            <v>Tachas e tachoes</v>
          </cell>
        </row>
        <row r="4054">
          <cell r="A4054" t="str">
            <v>70.06.001</v>
          </cell>
          <cell r="B4054" t="str">
            <v>Segregador (bate-roda) refletivo - resina</v>
          </cell>
          <cell r="C4054" t="str">
            <v>UN</v>
          </cell>
          <cell r="D4054">
            <v>103.93</v>
          </cell>
          <cell r="E4054">
            <v>11.46</v>
          </cell>
          <cell r="F4054">
            <v>115.39</v>
          </cell>
        </row>
        <row r="4055">
          <cell r="A4055" t="str">
            <v>70.06.011</v>
          </cell>
          <cell r="B4055" t="str">
            <v>Tacha tipo I bidirecional refletiva</v>
          </cell>
          <cell r="C4055" t="str">
            <v>UN</v>
          </cell>
          <cell r="D4055">
            <v>22.19</v>
          </cell>
          <cell r="E4055">
            <v>8.6</v>
          </cell>
          <cell r="F4055">
            <v>30.79</v>
          </cell>
        </row>
        <row r="4056">
          <cell r="A4056" t="str">
            <v>70.06.012</v>
          </cell>
          <cell r="B4056" t="str">
            <v>Tacha tipo I monodirecional refletiva</v>
          </cell>
          <cell r="C4056" t="str">
            <v>UN</v>
          </cell>
          <cell r="D4056">
            <v>18.440000000000001</v>
          </cell>
          <cell r="E4056">
            <v>8.6</v>
          </cell>
          <cell r="F4056">
            <v>27.04</v>
          </cell>
        </row>
        <row r="4057">
          <cell r="A4057" t="str">
            <v>70.06.013</v>
          </cell>
          <cell r="B4057" t="str">
            <v>Tacha tipo II bidirecional refletiva</v>
          </cell>
          <cell r="C4057" t="str">
            <v>UN</v>
          </cell>
          <cell r="D4057">
            <v>28.95</v>
          </cell>
          <cell r="E4057">
            <v>8.6</v>
          </cell>
          <cell r="F4057">
            <v>37.549999999999997</v>
          </cell>
        </row>
        <row r="4058">
          <cell r="A4058" t="str">
            <v>70.06.014</v>
          </cell>
          <cell r="B4058" t="str">
            <v>Tacha tipo II monodirecional refletiva</v>
          </cell>
          <cell r="C4058" t="str">
            <v>UN</v>
          </cell>
          <cell r="D4058">
            <v>22.37</v>
          </cell>
          <cell r="E4058">
            <v>8.6</v>
          </cell>
          <cell r="F4058">
            <v>30.97</v>
          </cell>
        </row>
        <row r="4059">
          <cell r="A4059" t="str">
            <v>70.06.020</v>
          </cell>
          <cell r="B4059" t="str">
            <v>Tachão tipo I bidirecional refletivo</v>
          </cell>
          <cell r="C4059" t="str">
            <v>UN</v>
          </cell>
          <cell r="D4059">
            <v>64.53</v>
          </cell>
          <cell r="E4059">
            <v>9.6199999999999992</v>
          </cell>
          <cell r="F4059">
            <v>74.150000000000006</v>
          </cell>
        </row>
        <row r="4060">
          <cell r="A4060" t="str">
            <v>70.06.021</v>
          </cell>
          <cell r="B4060" t="str">
            <v>Tachão tipo I monodirecional refletivo</v>
          </cell>
          <cell r="C4060" t="str">
            <v>UN</v>
          </cell>
          <cell r="D4060">
            <v>63.26</v>
          </cell>
          <cell r="E4060">
            <v>9.6199999999999992</v>
          </cell>
          <cell r="F4060">
            <v>72.88</v>
          </cell>
        </row>
        <row r="4061">
          <cell r="A4061" t="str">
            <v>70.06.031</v>
          </cell>
          <cell r="B4061" t="str">
            <v>Tacha tipo I bidirecional refletiva - resina</v>
          </cell>
          <cell r="C4061" t="str">
            <v>UN</v>
          </cell>
          <cell r="D4061">
            <v>53.42</v>
          </cell>
          <cell r="E4061">
            <v>8.6</v>
          </cell>
          <cell r="F4061">
            <v>62.02</v>
          </cell>
        </row>
        <row r="4062">
          <cell r="A4062" t="str">
            <v>70.06.032</v>
          </cell>
          <cell r="B4062" t="str">
            <v>Tacha tipo I monodirecional refletiva - resina</v>
          </cell>
          <cell r="C4062" t="str">
            <v>UN</v>
          </cell>
          <cell r="D4062">
            <v>28.82</v>
          </cell>
          <cell r="E4062">
            <v>8.6</v>
          </cell>
          <cell r="F4062">
            <v>37.42</v>
          </cell>
        </row>
        <row r="4063">
          <cell r="A4063" t="str">
            <v>70.06.033</v>
          </cell>
          <cell r="B4063" t="str">
            <v>Tacha tipo II bidirecional refletiva - resina</v>
          </cell>
          <cell r="C4063" t="str">
            <v>UN</v>
          </cell>
          <cell r="D4063">
            <v>39.64</v>
          </cell>
          <cell r="E4063">
            <v>8.6</v>
          </cell>
          <cell r="F4063">
            <v>48.24</v>
          </cell>
        </row>
        <row r="4064">
          <cell r="A4064" t="str">
            <v>70.06.034</v>
          </cell>
          <cell r="B4064" t="str">
            <v>Tacha tipo II monodirecional refletiva - resina</v>
          </cell>
          <cell r="C4064" t="str">
            <v>UN</v>
          </cell>
          <cell r="D4064">
            <v>34.94</v>
          </cell>
          <cell r="E4064">
            <v>8.6</v>
          </cell>
          <cell r="F4064">
            <v>43.54</v>
          </cell>
        </row>
        <row r="4065">
          <cell r="A4065" t="str">
            <v>70.06.040</v>
          </cell>
          <cell r="B4065" t="str">
            <v>Tachão tipo I bidirecional refletivo - resina</v>
          </cell>
          <cell r="C4065" t="str">
            <v>UN</v>
          </cell>
          <cell r="D4065">
            <v>55.27</v>
          </cell>
          <cell r="E4065">
            <v>9.6199999999999992</v>
          </cell>
          <cell r="F4065">
            <v>64.89</v>
          </cell>
        </row>
        <row r="4066">
          <cell r="A4066" t="str">
            <v>70.06.041</v>
          </cell>
          <cell r="B4066" t="str">
            <v>Tachão tipo I monodirecional refletivo - resina</v>
          </cell>
          <cell r="C4066" t="str">
            <v>UN</v>
          </cell>
          <cell r="D4066">
            <v>54.25</v>
          </cell>
          <cell r="E4066">
            <v>9.6199999999999992</v>
          </cell>
          <cell r="F4066">
            <v>63.87</v>
          </cell>
        </row>
        <row r="4067">
          <cell r="A4067" t="str">
            <v>70.20</v>
          </cell>
          <cell r="B4067" t="str">
            <v>Dispositivo viário / transporte</v>
          </cell>
        </row>
        <row r="4068">
          <cell r="A4068" t="str">
            <v>70.20.001</v>
          </cell>
          <cell r="B4068" t="str">
            <v>Faixa elevada para travessia de pedestres em massa asfáltica - lombafaixa - conservação de vias sem execução de recapeamento</v>
          </cell>
          <cell r="C4068" t="str">
            <v>M2</v>
          </cell>
          <cell r="D4068">
            <v>351.42</v>
          </cell>
          <cell r="E4068">
            <v>13.78</v>
          </cell>
          <cell r="F4068">
            <v>365.2</v>
          </cell>
        </row>
        <row r="4069">
          <cell r="A4069" t="str">
            <v>70.20.010</v>
          </cell>
          <cell r="B4069" t="str">
            <v>Ondulação transversal em massa asfáltica - lombada tipo "A" - conservação de vias urbanas sem execução de recapeamento</v>
          </cell>
          <cell r="C4069" t="str">
            <v>M2</v>
          </cell>
          <cell r="D4069">
            <v>256.45999999999998</v>
          </cell>
          <cell r="E4069">
            <v>12.71</v>
          </cell>
          <cell r="F4069">
            <v>269.17</v>
          </cell>
        </row>
        <row r="4070">
          <cell r="A4070" t="str">
            <v>70.20.011</v>
          </cell>
          <cell r="B4070" t="str">
            <v>Ondulação transversal em massa asfáltica - lombada tipo "B" - conservação de vias urbanas sem execução de recapeamento</v>
          </cell>
          <cell r="C4070" t="str">
            <v>M2</v>
          </cell>
          <cell r="D4070">
            <v>258.17</v>
          </cell>
          <cell r="E4070">
            <v>12.8</v>
          </cell>
          <cell r="F4070">
            <v>270.97000000000003</v>
          </cell>
        </row>
        <row r="4071">
          <cell r="A4071" t="str">
            <v>70.20.020</v>
          </cell>
          <cell r="B4071" t="str">
            <v>Transporte de equipamentos com caminhão carroceria em rodovia pavimentada</v>
          </cell>
          <cell r="C4071" t="str">
            <v>KM</v>
          </cell>
          <cell r="D4071">
            <v>8.59</v>
          </cell>
          <cell r="E4071">
            <v>2.2000000000000002</v>
          </cell>
          <cell r="F4071">
            <v>10.79</v>
          </cell>
        </row>
        <row r="4072">
          <cell r="A4072" t="str">
            <v>70.20.021</v>
          </cell>
          <cell r="B4072" t="str">
            <v>Equipe para serviços de conservação de pavimentação de vias</v>
          </cell>
          <cell r="C4072" t="str">
            <v>CJDIA</v>
          </cell>
          <cell r="D4072">
            <v>570.74</v>
          </cell>
          <cell r="E4072">
            <v>1360.88</v>
          </cell>
          <cell r="F4072">
            <v>1931.62</v>
          </cell>
        </row>
        <row r="4073">
          <cell r="A4073" t="str">
            <v>97</v>
          </cell>
          <cell r="B4073" t="str">
            <v>SINALIZACAO E COMUNICACAO VISUAL</v>
          </cell>
        </row>
        <row r="4074">
          <cell r="A4074" t="str">
            <v>97.02</v>
          </cell>
          <cell r="B4074" t="str">
            <v>Placas, porticos e obeliscos arquitetônicos</v>
          </cell>
        </row>
        <row r="4075">
          <cell r="A4075" t="str">
            <v>97.02.030</v>
          </cell>
          <cell r="B4075" t="str">
            <v>Placa comemorativa em aço inoxidável escovado</v>
          </cell>
          <cell r="C4075" t="str">
            <v>M2</v>
          </cell>
          <cell r="D4075">
            <v>9332.93</v>
          </cell>
          <cell r="E4075">
            <v>90.62</v>
          </cell>
          <cell r="F4075">
            <v>9423.5499999999993</v>
          </cell>
        </row>
        <row r="4076">
          <cell r="A4076" t="str">
            <v>97.02.036</v>
          </cell>
          <cell r="B4076" t="str">
            <v>Placa de identificação em PVC com texto em vinil</v>
          </cell>
          <cell r="C4076" t="str">
            <v>M2</v>
          </cell>
          <cell r="D4076">
            <v>231.87</v>
          </cell>
          <cell r="E4076">
            <v>90.62</v>
          </cell>
          <cell r="F4076">
            <v>322.49</v>
          </cell>
        </row>
        <row r="4077">
          <cell r="A4077" t="str">
            <v>97.02.190</v>
          </cell>
          <cell r="B4077" t="str">
            <v>Placa de identificação em acrílico com texto em vinil</v>
          </cell>
          <cell r="C4077" t="str">
            <v>M2</v>
          </cell>
          <cell r="D4077">
            <v>1649.58</v>
          </cell>
          <cell r="E4077">
            <v>90.62</v>
          </cell>
          <cell r="F4077">
            <v>1740.2</v>
          </cell>
        </row>
        <row r="4078">
          <cell r="A4078" t="str">
            <v>97.02.193</v>
          </cell>
          <cell r="B4078" t="str">
            <v>Placa de sinalização em PVC fotoluminescente (200x200mm), com indicação de equipamentos de alarme, detecção e extinção de incêndio</v>
          </cell>
          <cell r="C4078" t="str">
            <v>UN</v>
          </cell>
          <cell r="D4078">
            <v>15.56</v>
          </cell>
          <cell r="E4078">
            <v>6.58</v>
          </cell>
          <cell r="F4078">
            <v>22.14</v>
          </cell>
        </row>
        <row r="4079">
          <cell r="A4079" t="str">
            <v>97.02.194</v>
          </cell>
          <cell r="B4079" t="str">
            <v>Placa de sinalização em PVC fotoluminescente (150x150mm), com indicação de equipamentos de combate à incêndio e alarme</v>
          </cell>
          <cell r="C4079" t="str">
            <v>UN</v>
          </cell>
          <cell r="D4079">
            <v>9.84</v>
          </cell>
          <cell r="E4079">
            <v>6.58</v>
          </cell>
          <cell r="F4079">
            <v>16.420000000000002</v>
          </cell>
        </row>
        <row r="4080">
          <cell r="A4080" t="str">
            <v>97.02.195</v>
          </cell>
          <cell r="B4080" t="str">
            <v>Placa de sinalização em PVC fotoluminescente (240x120mm), com indicação de rota de evacuação e saída de emergência</v>
          </cell>
          <cell r="C4080" t="str">
            <v>UN</v>
          </cell>
          <cell r="D4080">
            <v>20.02</v>
          </cell>
          <cell r="E4080">
            <v>6.58</v>
          </cell>
          <cell r="F4080">
            <v>26.6</v>
          </cell>
        </row>
        <row r="4081">
          <cell r="A4081" t="str">
            <v>97.02.196</v>
          </cell>
          <cell r="B4081" t="str">
            <v>Placa de sinalização em PVC fotoluminescente, com identificação de pavimentos</v>
          </cell>
          <cell r="C4081" t="str">
            <v>UN</v>
          </cell>
          <cell r="D4081">
            <v>12.22</v>
          </cell>
          <cell r="E4081">
            <v>6.58</v>
          </cell>
          <cell r="F4081">
            <v>18.8</v>
          </cell>
        </row>
        <row r="4082">
          <cell r="A4082" t="str">
            <v>97.02.197</v>
          </cell>
          <cell r="B4082" t="str">
            <v>Placa de sinalização em PVC, com indicação de alerta</v>
          </cell>
          <cell r="C4082" t="str">
            <v>UN</v>
          </cell>
          <cell r="D4082">
            <v>25.34</v>
          </cell>
          <cell r="E4082">
            <v>6.58</v>
          </cell>
          <cell r="F4082">
            <v>31.92</v>
          </cell>
        </row>
        <row r="4083">
          <cell r="A4083" t="str">
            <v>97.02.198</v>
          </cell>
          <cell r="B4083" t="str">
            <v>Placa de sinalização em PVC, com indicação de proibição normativa</v>
          </cell>
          <cell r="C4083" t="str">
            <v>UN</v>
          </cell>
          <cell r="D4083">
            <v>8.86</v>
          </cell>
          <cell r="E4083">
            <v>6.58</v>
          </cell>
          <cell r="F4083">
            <v>15.44</v>
          </cell>
        </row>
        <row r="4084">
          <cell r="A4084" t="str">
            <v>97.02.210</v>
          </cell>
          <cell r="B4084" t="str">
            <v>Placa de sinalização em PVC para ambientes</v>
          </cell>
          <cell r="C4084" t="str">
            <v>UN</v>
          </cell>
          <cell r="D4084">
            <v>209.8</v>
          </cell>
          <cell r="E4084">
            <v>3.73</v>
          </cell>
          <cell r="F4084">
            <v>213.53</v>
          </cell>
        </row>
        <row r="4085">
          <cell r="A4085" t="str">
            <v>97.03</v>
          </cell>
          <cell r="B4085" t="str">
            <v>Pintura de letras e pictogramas</v>
          </cell>
        </row>
        <row r="4086">
          <cell r="A4086" t="str">
            <v>97.03.010</v>
          </cell>
          <cell r="B4086" t="str">
            <v>Sinalização com pictograma em tinta acrílica</v>
          </cell>
          <cell r="C4086" t="str">
            <v>UN</v>
          </cell>
          <cell r="D4086">
            <v>12.02</v>
          </cell>
          <cell r="E4086">
            <v>57.31</v>
          </cell>
          <cell r="F4086">
            <v>69.33</v>
          </cell>
        </row>
        <row r="4087">
          <cell r="A4087" t="str">
            <v>97.05</v>
          </cell>
          <cell r="B4087" t="str">
            <v>Placas, porticos e sinalizacao viaria</v>
          </cell>
        </row>
        <row r="4088">
          <cell r="A4088" t="str">
            <v>97.05.070</v>
          </cell>
          <cell r="B4088" t="str">
            <v>Manta de borracha para sinalização em estacionamento e proteção de coluna e parede, de 1000 x 750 mm e espessura 10 mm</v>
          </cell>
          <cell r="C4088" t="str">
            <v>UN</v>
          </cell>
          <cell r="D4088">
            <v>88.92</v>
          </cell>
          <cell r="E4088">
            <v>7.7</v>
          </cell>
          <cell r="F4088">
            <v>96.62</v>
          </cell>
        </row>
        <row r="4089">
          <cell r="A4089" t="str">
            <v>97.05.080</v>
          </cell>
          <cell r="B4089" t="str">
            <v>Cantoneira de borracha para sinalização em estacionamento e proteção de coluna, de 750 x 100 x 100 mm e espessura 10 mm</v>
          </cell>
          <cell r="C4089" t="str">
            <v>UN</v>
          </cell>
          <cell r="D4089">
            <v>32.270000000000003</v>
          </cell>
          <cell r="E4089">
            <v>1.59</v>
          </cell>
          <cell r="F4089">
            <v>33.86</v>
          </cell>
        </row>
        <row r="4090">
          <cell r="A4090" t="str">
            <v>97.05.130</v>
          </cell>
          <cell r="B4090" t="str">
            <v>Colocação de placa em suporte de madeira / metálico - solo</v>
          </cell>
          <cell r="C4090" t="str">
            <v>M2</v>
          </cell>
          <cell r="D4090">
            <v>73.69</v>
          </cell>
          <cell r="F4090">
            <v>73.69</v>
          </cell>
        </row>
        <row r="4091">
          <cell r="A4091" t="str">
            <v>97.05.140</v>
          </cell>
          <cell r="B4091" t="str">
            <v>Suporte de perfil metálico galvanizado</v>
          </cell>
          <cell r="C4091" t="str">
            <v>KG</v>
          </cell>
          <cell r="D4091">
            <v>30.83</v>
          </cell>
          <cell r="F4091">
            <v>30.83</v>
          </cell>
        </row>
        <row r="4092">
          <cell r="A4092" t="str">
            <v>98</v>
          </cell>
          <cell r="B4092" t="str">
            <v>ARQUITETURA DE INTERIORES</v>
          </cell>
        </row>
        <row r="4093">
          <cell r="A4093" t="str">
            <v>98.02</v>
          </cell>
          <cell r="B4093" t="str">
            <v>Mobiliario</v>
          </cell>
        </row>
        <row r="4094">
          <cell r="A4094" t="str">
            <v>98.02.210</v>
          </cell>
          <cell r="B4094" t="str">
            <v>Banco de madeira com encosto e pés em ferro fundido pintado</v>
          </cell>
          <cell r="C4094" t="str">
            <v>UN</v>
          </cell>
          <cell r="D4094">
            <v>832.67</v>
          </cell>
          <cell r="F4094">
            <v>832.67</v>
          </cell>
        </row>
      </sheetData>
      <sheetData sheetId="6">
        <row r="1">
          <cell r="A1" t="str">
            <v>SECRETARIA DE INFRAESTRUTURA URBANA E OBRAS</v>
          </cell>
        </row>
        <row r="2">
          <cell r="A2" t="str">
            <v>CUSTOS UNITÁRIOS DE INFRAESTRUTURA URBANA - COM DESONERAÇÃO</v>
          </cell>
          <cell r="C2" t="str">
            <v>DATA-BASE: JUL/25</v>
          </cell>
        </row>
        <row r="3">
          <cell r="A3" t="str">
            <v>CÓDIGO</v>
          </cell>
          <cell r="B3" t="str">
            <v>DESCRIÇÃO</v>
          </cell>
          <cell r="C3" t="str">
            <v>UNIDADE</v>
          </cell>
          <cell r="D3" t="str">
            <v>CUSTO UNIT R$</v>
          </cell>
        </row>
        <row r="4">
          <cell r="A4">
            <v>1000000</v>
          </cell>
          <cell r="B4" t="str">
            <v>TOPOGRAFIA - EQUIPAMENTOS E SERVIÇOS</v>
          </cell>
        </row>
        <row r="5">
          <cell r="A5">
            <v>1009000</v>
          </cell>
          <cell r="B5" t="str">
            <v>LEVANTAMENTO PLANIMÉTRICO CADASTRAL</v>
          </cell>
          <cell r="C5" t="str">
            <v>M2</v>
          </cell>
          <cell r="D5">
            <v>0.72</v>
          </cell>
        </row>
        <row r="6">
          <cell r="A6">
            <v>1010000</v>
          </cell>
          <cell r="B6" t="str">
            <v>LEVANTAMENTO PLANIALTIMÉTRICO CADASTRAL</v>
          </cell>
          <cell r="C6" t="str">
            <v>M2</v>
          </cell>
          <cell r="D6">
            <v>0.88</v>
          </cell>
        </row>
        <row r="7">
          <cell r="A7">
            <v>1011000</v>
          </cell>
          <cell r="B7" t="str">
            <v>LOCAÇÃO DE EIXO DE REFERÊNCIA PARA PROJETO DE VIA PÚBLICA</v>
          </cell>
          <cell r="C7" t="str">
            <v>M</v>
          </cell>
          <cell r="D7">
            <v>6.32</v>
          </cell>
        </row>
        <row r="8">
          <cell r="A8">
            <v>1013000</v>
          </cell>
          <cell r="B8" t="str">
            <v>NIVELAMENTO DE SEÇÕES TRANSVERSAIS</v>
          </cell>
          <cell r="C8" t="str">
            <v>M/SEC</v>
          </cell>
          <cell r="D8">
            <v>3.81</v>
          </cell>
        </row>
        <row r="9">
          <cell r="A9">
            <v>1014000</v>
          </cell>
          <cell r="B9" t="str">
            <v>LEVANTAMENTO PLANIMÉTRICO DE VIA PÚBLICA E SEMI-CADASTRO DE IMÓVEIS</v>
          </cell>
          <cell r="C9" t="str">
            <v>M</v>
          </cell>
          <cell r="D9">
            <v>6</v>
          </cell>
        </row>
        <row r="10">
          <cell r="A10">
            <v>1015000</v>
          </cell>
          <cell r="B10" t="str">
            <v>NIVELAMENTO DO EIXO DE VIA PÚBLICA INCLUSIVE SOLEIRAS, GUIAS E TAMPÕES</v>
          </cell>
          <cell r="C10" t="str">
            <v>M</v>
          </cell>
          <cell r="D10">
            <v>5.91</v>
          </cell>
        </row>
        <row r="11">
          <cell r="A11">
            <v>1016000</v>
          </cell>
          <cell r="B11" t="str">
            <v>CADASTRO DE GALERIA EXISTENTE</v>
          </cell>
          <cell r="C11" t="str">
            <v>PV</v>
          </cell>
          <cell r="D11">
            <v>270.7</v>
          </cell>
        </row>
        <row r="12">
          <cell r="A12">
            <v>1017000</v>
          </cell>
          <cell r="B12" t="str">
            <v>ELEMENTOS PARA LOCAÇÃO DE OBRA DE ARTE</v>
          </cell>
          <cell r="C12" t="str">
            <v>M/ EIXO</v>
          </cell>
          <cell r="D12">
            <v>8.08</v>
          </cell>
        </row>
        <row r="13">
          <cell r="A13">
            <v>1018000</v>
          </cell>
          <cell r="B13" t="str">
            <v>TRANSPORTE DE COTA DE REFERÊNCIA DE NÍVEL</v>
          </cell>
          <cell r="C13" t="str">
            <v>M</v>
          </cell>
          <cell r="D13">
            <v>2.71</v>
          </cell>
        </row>
        <row r="14">
          <cell r="A14">
            <v>1019000</v>
          </cell>
          <cell r="B14" t="str">
            <v>NIVELAMENTO GEOMÉTRICO NO INTERIOR DA GALERIA</v>
          </cell>
          <cell r="C14" t="str">
            <v>M</v>
          </cell>
          <cell r="D14">
            <v>10.84</v>
          </cell>
        </row>
        <row r="15">
          <cell r="A15">
            <v>1020000</v>
          </cell>
          <cell r="B15" t="str">
            <v>CADASTRO ESPECIAL DE GALERIA MOLDADA (1:500)</v>
          </cell>
          <cell r="C15" t="str">
            <v>M</v>
          </cell>
          <cell r="D15">
            <v>13.61</v>
          </cell>
        </row>
        <row r="16">
          <cell r="A16">
            <v>1021000</v>
          </cell>
          <cell r="B16" t="str">
            <v>NIVELAMENTO GEOMÉTRICO DE FUNDO DO CANAL OU CÓRREGO</v>
          </cell>
          <cell r="C16" t="str">
            <v>M</v>
          </cell>
          <cell r="D16">
            <v>9.1</v>
          </cell>
        </row>
        <row r="17">
          <cell r="A17">
            <v>1022000</v>
          </cell>
          <cell r="B17" t="str">
            <v>RELATÓRIO TÉCNICO</v>
          </cell>
          <cell r="C17" t="str">
            <v>M</v>
          </cell>
          <cell r="D17">
            <v>20.6</v>
          </cell>
        </row>
        <row r="18">
          <cell r="A18">
            <v>1023000</v>
          </cell>
          <cell r="B18" t="str">
            <v>CADASTRO DE CANALIZAÇÕES CIRCULARES</v>
          </cell>
          <cell r="C18" t="str">
            <v>M</v>
          </cell>
          <cell r="D18">
            <v>6.8</v>
          </cell>
        </row>
        <row r="19">
          <cell r="A19">
            <v>1024000</v>
          </cell>
          <cell r="B19" t="str">
            <v>CADASTRO E AMARRAÇÃO DE CAIXA DE INSPEÇÃO, OU CAIXA DE CONCORDÂNCIA, OU CAIXA MORTA</v>
          </cell>
          <cell r="C19" t="str">
            <v>UN</v>
          </cell>
          <cell r="D19">
            <v>109.35</v>
          </cell>
        </row>
        <row r="20">
          <cell r="A20">
            <v>1025000</v>
          </cell>
          <cell r="B20" t="str">
            <v>CADASTRO E AMARRAÇÂO DE BOCA DE LOBO OU LEÃO</v>
          </cell>
          <cell r="C20" t="str">
            <v>UN</v>
          </cell>
          <cell r="D20">
            <v>60.32</v>
          </cell>
        </row>
        <row r="21">
          <cell r="A21">
            <v>1026000</v>
          </cell>
          <cell r="B21" t="str">
            <v>CADASTRO E AMARRAÇÃO DE PV</v>
          </cell>
          <cell r="C21" t="str">
            <v>UN</v>
          </cell>
          <cell r="D21">
            <v>89.02</v>
          </cell>
        </row>
        <row r="22">
          <cell r="A22">
            <v>1027000</v>
          </cell>
          <cell r="B22" t="str">
            <v>CADASTRO E AMARRAÇÃO DE PV RECOBERTO</v>
          </cell>
          <cell r="C22" t="str">
            <v>UN</v>
          </cell>
          <cell r="D22">
            <v>249.37</v>
          </cell>
        </row>
        <row r="23">
          <cell r="A23">
            <v>1028000</v>
          </cell>
          <cell r="B23" t="str">
            <v>TRANSPORTE DE COORDENADAS</v>
          </cell>
          <cell r="C23" t="str">
            <v>M</v>
          </cell>
          <cell r="D23">
            <v>2.68</v>
          </cell>
        </row>
        <row r="24">
          <cell r="A24">
            <v>1031000</v>
          </cell>
          <cell r="B24" t="str">
            <v>ESTAÇÃO TOTAL PRECISÃO 5", TIPO "LEICA" TC-705 OU SIMILAR, INCLUSIVE ACESSÓRIOS</v>
          </cell>
          <cell r="C24" t="str">
            <v>H</v>
          </cell>
          <cell r="D24">
            <v>15.56</v>
          </cell>
        </row>
        <row r="25">
          <cell r="A25">
            <v>1032000</v>
          </cell>
          <cell r="B25" t="str">
            <v>ESTAÇÃO TOTAL PRECISÃO 3", TIPO "LEICA" TC-1103 OU SIMILAR, INCLUSIVE ACESSÓRIOS</v>
          </cell>
          <cell r="C25" t="str">
            <v>H</v>
          </cell>
          <cell r="D25">
            <v>10.47</v>
          </cell>
        </row>
        <row r="26">
          <cell r="A26">
            <v>1033000</v>
          </cell>
          <cell r="B26" t="str">
            <v>ESTAÇÃO TOTAL PRECISÃO 1,5", TIPO "LEICA" TC 1101 OU SIMILAR, INCLUSIVE ACESSÓRIOS</v>
          </cell>
          <cell r="C26" t="str">
            <v>H</v>
          </cell>
          <cell r="D26">
            <v>14.87</v>
          </cell>
        </row>
        <row r="27">
          <cell r="A27">
            <v>1034000</v>
          </cell>
          <cell r="B27" t="str">
            <v>TEODOLITO DE PRECISÃO 10", TIPO "LEICA" TC 110 OU SIMILAR, INCLUSIVE ACESSÓRIOS</v>
          </cell>
          <cell r="C27" t="str">
            <v>H</v>
          </cell>
          <cell r="D27">
            <v>1.44</v>
          </cell>
        </row>
        <row r="28">
          <cell r="A28">
            <v>1035000</v>
          </cell>
          <cell r="B28" t="str">
            <v>NÍVEL PRECISÃO 1,5 MM/KM, TIPO "LEICA" NA2 OU SIMILAR</v>
          </cell>
          <cell r="C28" t="str">
            <v>H</v>
          </cell>
          <cell r="D28">
            <v>1.26</v>
          </cell>
        </row>
        <row r="29">
          <cell r="A29">
            <v>1036000</v>
          </cell>
          <cell r="B29" t="str">
            <v>NÍVEL PRECISÃO 0,7 MM/KM, TIPO "LEICA" NA2 OU SIMILAR, INCLUSIVE ACESSÓRIOS</v>
          </cell>
          <cell r="C29" t="str">
            <v>H</v>
          </cell>
          <cell r="D29">
            <v>5.46</v>
          </cell>
        </row>
        <row r="30">
          <cell r="A30">
            <v>1037000</v>
          </cell>
          <cell r="B30" t="str">
            <v>NÍVEL PRECISÃO 0,3 MM/KM, TIPO "LEICA" NA2, ACOPLADO COM GPM3 OU SIMILAR, INCLUSIVE ACESSÓRIOS</v>
          </cell>
          <cell r="C30" t="str">
            <v>H</v>
          </cell>
          <cell r="D30">
            <v>6.62</v>
          </cell>
        </row>
        <row r="31">
          <cell r="A31">
            <v>2000000</v>
          </cell>
          <cell r="B31" t="str">
            <v>SONDAGENS E ENSAIOS</v>
          </cell>
        </row>
        <row r="32">
          <cell r="A32">
            <v>2001000</v>
          </cell>
          <cell r="B32" t="str">
            <v>SONDAGEM MANUAL</v>
          </cell>
          <cell r="C32" t="str">
            <v>.</v>
          </cell>
          <cell r="D32" t="str">
            <v>.</v>
          </cell>
        </row>
        <row r="33">
          <cell r="A33">
            <v>2001001</v>
          </cell>
          <cell r="B33" t="str">
            <v>SONDAGEM A TRADO MANUAL</v>
          </cell>
          <cell r="C33" t="str">
            <v>M</v>
          </cell>
          <cell r="D33">
            <v>109.81</v>
          </cell>
        </row>
        <row r="34">
          <cell r="A34">
            <v>2001002</v>
          </cell>
          <cell r="B34" t="str">
            <v>SONDAGEM COM EXTRAÇÃO DE AMOSTRAS NAS CONDIÇÕES NATURAIS</v>
          </cell>
          <cell r="C34" t="str">
            <v>UN</v>
          </cell>
          <cell r="D34">
            <v>184.92</v>
          </cell>
        </row>
        <row r="35">
          <cell r="A35">
            <v>2002000</v>
          </cell>
          <cell r="B35" t="str">
            <v>SONDAGEM A PERCUSSÃO</v>
          </cell>
          <cell r="C35" t="str">
            <v>.</v>
          </cell>
          <cell r="D35" t="str">
            <v>.</v>
          </cell>
        </row>
        <row r="36">
          <cell r="A36">
            <v>2002002</v>
          </cell>
          <cell r="B36" t="str">
            <v>MOBILIZAÇÃO E INSTALAÇÃO DE 1 EQUIPAMENTO</v>
          </cell>
          <cell r="C36" t="str">
            <v>UN</v>
          </cell>
          <cell r="D36">
            <v>729.13</v>
          </cell>
        </row>
        <row r="37">
          <cell r="A37">
            <v>2002004</v>
          </cell>
          <cell r="B37" t="str">
            <v>DESLOCAMENTO DE EQUIPAMENTO ENTRE FUROS EM TERRENO PLANO, CONSIDERANDO A DISTÂNCIA ATÉ 100M</v>
          </cell>
          <cell r="C37" t="str">
            <v>UN</v>
          </cell>
          <cell r="D37">
            <v>100.58</v>
          </cell>
        </row>
        <row r="38">
          <cell r="A38">
            <v>2002005</v>
          </cell>
          <cell r="B38" t="str">
            <v>DESLOCAMENTO DE EQUIPAMENTO ENTRE FUROS EM TERRENO PLANO, CONSIDERANDO A DISTÂNCIA DE 100 À 200M</v>
          </cell>
          <cell r="C38" t="str">
            <v>UN</v>
          </cell>
          <cell r="D38">
            <v>201.17</v>
          </cell>
        </row>
        <row r="39">
          <cell r="A39">
            <v>2002006</v>
          </cell>
          <cell r="B39" t="str">
            <v>DESLOCAMENTO DE EQUIPAMENTO ENTRE FUROS EM TERRENO PLANO, CONSIDERANDO A DISTÂNCIA ACIMA DE 200M</v>
          </cell>
          <cell r="C39" t="str">
            <v>UN</v>
          </cell>
          <cell r="D39">
            <v>301.76</v>
          </cell>
        </row>
        <row r="40">
          <cell r="A40">
            <v>2002007</v>
          </cell>
          <cell r="B40" t="str">
            <v>DESLOCAMENTO DE EQUIPAMENTO EM TERRENO ACIDENTADO, CONSIDERANDO A DISTÂNCIA ATÉ 50M</v>
          </cell>
          <cell r="C40" t="str">
            <v>UN</v>
          </cell>
          <cell r="D40">
            <v>100.58</v>
          </cell>
        </row>
        <row r="41">
          <cell r="A41">
            <v>2002008</v>
          </cell>
          <cell r="B41" t="str">
            <v>DESLOCAMENTO DE EQUIPAMENTO EM TERRENO ACIDENTADO, CONSIDERANDO A DISTÂNCIA ACIMA DE 50M</v>
          </cell>
          <cell r="C41" t="str">
            <v>UN</v>
          </cell>
          <cell r="D41">
            <v>177.36</v>
          </cell>
        </row>
        <row r="42">
          <cell r="A42">
            <v>2002009</v>
          </cell>
          <cell r="B42" t="str">
            <v>EXECUÇÃO DE PLATAFORMA EM TERRENO ALAGADIÇO OU ACIDENTADO</v>
          </cell>
          <cell r="C42" t="str">
            <v>UN</v>
          </cell>
          <cell r="D42">
            <v>216.96</v>
          </cell>
        </row>
        <row r="43">
          <cell r="A43">
            <v>2002010</v>
          </cell>
          <cell r="B43" t="str">
            <v>PERFURAÇÃO E EXECUÇÃO  DE  ENSAIO PENETOMÉTRICO OU DE LAVAGEM POR TEMPO</v>
          </cell>
          <cell r="C43" t="str">
            <v>M</v>
          </cell>
          <cell r="D43">
            <v>176.59</v>
          </cell>
        </row>
        <row r="44">
          <cell r="A44">
            <v>2003000</v>
          </cell>
          <cell r="B44" t="str">
            <v>SONDAGEM ROTATIVA</v>
          </cell>
          <cell r="C44" t="str">
            <v>.</v>
          </cell>
          <cell r="D44" t="str">
            <v>.</v>
          </cell>
        </row>
        <row r="45">
          <cell r="A45">
            <v>2003001</v>
          </cell>
          <cell r="B45" t="str">
            <v>MOBILIZAÇÃO E INSTALAÇÃO DE 1 EQUIPAMENTO, CONSIDERANDO A DISTÂNCIA ATÉ 10KM</v>
          </cell>
          <cell r="C45" t="str">
            <v>UN</v>
          </cell>
          <cell r="D45">
            <v>459.73</v>
          </cell>
        </row>
        <row r="46">
          <cell r="A46">
            <v>2003002</v>
          </cell>
          <cell r="B46" t="str">
            <v>MOBILIZAÇÃO E INSTALAÇÃO DE 1 EQUIPAMENTO, CONSIDERANDO A DISTÂNCIA DE 10 À 20KM</v>
          </cell>
          <cell r="C46" t="str">
            <v>UN</v>
          </cell>
          <cell r="D46">
            <v>721.9</v>
          </cell>
        </row>
        <row r="47">
          <cell r="A47">
            <v>2003003</v>
          </cell>
          <cell r="B47" t="str">
            <v>MOBILIZAÇÃO E INSTALAÇÃO DE 1 EQUIPAMENTO, CONSIDERANDO A DISTÂNCIA ACIMA DE 20KM</v>
          </cell>
          <cell r="C47" t="str">
            <v>UN</v>
          </cell>
          <cell r="D47">
            <v>984.07</v>
          </cell>
        </row>
        <row r="48">
          <cell r="A48">
            <v>2003005</v>
          </cell>
          <cell r="B48" t="str">
            <v>DESLOCAMENTO DE EQUIPAMENTO ENTRE FUROS EM TERRENO PLANO, CONSIDERANDO A DISTÂNCIA ATÉ 100M</v>
          </cell>
          <cell r="C48" t="str">
            <v>UN</v>
          </cell>
          <cell r="D48">
            <v>197.56</v>
          </cell>
        </row>
        <row r="49">
          <cell r="A49">
            <v>2003006</v>
          </cell>
          <cell r="B49" t="str">
            <v>DESLOCAMENTO DE EQUIPAMENTO ENTRE FUROS EM TERRENO PLANO, CONSIDERANDO A DISTÂNCIA DE 100 À 200M</v>
          </cell>
          <cell r="C49" t="str">
            <v>UN</v>
          </cell>
          <cell r="D49">
            <v>296.33999999999997</v>
          </cell>
        </row>
        <row r="50">
          <cell r="A50">
            <v>2003007</v>
          </cell>
          <cell r="B50" t="str">
            <v>DESLOCAMENTO DE EQUIPAMENTO ENTRE FUROS EM TERRENO PLANO, CONSIDERANDO A DISTÂNCIA ACIMA DE 200M</v>
          </cell>
          <cell r="C50" t="str">
            <v>UN</v>
          </cell>
          <cell r="D50">
            <v>395.12</v>
          </cell>
        </row>
        <row r="51">
          <cell r="A51">
            <v>2003008</v>
          </cell>
          <cell r="B51" t="str">
            <v>DESLOCAMENTO DE EQUIPAMENTO ENTRE FUROS EM TERRENO ACIDENTADO, CONSIDERANDO A DISTÂNCIA ATÉ 50M</v>
          </cell>
          <cell r="C51" t="str">
            <v>UN</v>
          </cell>
          <cell r="D51">
            <v>197.56</v>
          </cell>
        </row>
        <row r="52">
          <cell r="A52">
            <v>2003009</v>
          </cell>
          <cell r="B52" t="str">
            <v>DESLOCAMENTO DE EQUIPAMENTO ENTRE FUROS EM TERRENO ACIDENTADO, CONSIDERANDO A DISTÂNCIA ACIMA DE 50M</v>
          </cell>
          <cell r="C52" t="str">
            <v>UN</v>
          </cell>
          <cell r="D52">
            <v>296.33999999999997</v>
          </cell>
        </row>
        <row r="53">
          <cell r="A53">
            <v>2003010</v>
          </cell>
          <cell r="B53" t="str">
            <v>EXECUÇÃO DE PLATAFORMA EM TERRENO ALAGADIÇO OU ACIDENTADO</v>
          </cell>
          <cell r="C53" t="str">
            <v>UN</v>
          </cell>
          <cell r="D53">
            <v>480.18</v>
          </cell>
        </row>
        <row r="54">
          <cell r="A54">
            <v>2003011</v>
          </cell>
          <cell r="B54" t="str">
            <v>PERFURAÇÃO EM SOLOS OU ROCHAS DECOMPOSTAS HX</v>
          </cell>
          <cell r="C54" t="str">
            <v>M</v>
          </cell>
          <cell r="D54">
            <v>415.22</v>
          </cell>
        </row>
        <row r="55">
          <cell r="A55">
            <v>2003012</v>
          </cell>
          <cell r="B55" t="str">
            <v>PERFURAÇÃO EM SOLOS OU ROCHAS DECOMPOSTAS NX</v>
          </cell>
          <cell r="C55" t="str">
            <v>M</v>
          </cell>
          <cell r="D55">
            <v>414.73</v>
          </cell>
        </row>
        <row r="56">
          <cell r="A56">
            <v>2003013</v>
          </cell>
          <cell r="B56" t="str">
            <v>PERFURAÇÃO EM SOLOS OU ROCHAS DECOMPOSTAS BX</v>
          </cell>
          <cell r="C56" t="str">
            <v>M</v>
          </cell>
          <cell r="D56">
            <v>414.07</v>
          </cell>
        </row>
        <row r="57">
          <cell r="A57">
            <v>2003014</v>
          </cell>
          <cell r="B57" t="str">
            <v>PERFURAÇÃO EM SOLOS OU ROCHAS DECOMPOSTAS AX</v>
          </cell>
          <cell r="C57" t="str">
            <v>M</v>
          </cell>
          <cell r="D57">
            <v>414.05</v>
          </cell>
        </row>
        <row r="58">
          <cell r="A58">
            <v>2003015</v>
          </cell>
          <cell r="B58" t="str">
            <v>PERFURAÇÃO EM ROCHA MOLE (FILITOS, SILTITOS, ARENITOS, E ROCHAS AFINS), ACRÉSCIMO DE ... (EM RELAÇÃO AO PREÇO DA PERFURAÇÃO EM SOLOS E ROCHAS DECOMPOSTAS)</v>
          </cell>
          <cell r="C58" t="str">
            <v>%</v>
          </cell>
          <cell r="D58">
            <v>100</v>
          </cell>
        </row>
        <row r="59">
          <cell r="A59">
            <v>2003016</v>
          </cell>
          <cell r="B59" t="str">
            <v>PERFURAÇÃO EM ROCHA DURA OU EXTRA-DURA (GRANITOS, GNAISSES, QUARTZITOS E ROCHAS AFINS), ACRÉSCIMO DE... (EM RELAÇÃO AO PREÇO DA PERFURAÇÃO EM SOLOS OU ROCHAS DECOMPOSTAS)</v>
          </cell>
          <cell r="C59" t="str">
            <v>%</v>
          </cell>
          <cell r="D59">
            <v>300</v>
          </cell>
        </row>
        <row r="60">
          <cell r="A60">
            <v>2004000</v>
          </cell>
          <cell r="B60" t="str">
            <v>POÇOS DE INSPEÇÃO</v>
          </cell>
          <cell r="C60" t="str">
            <v>.</v>
          </cell>
          <cell r="D60" t="str">
            <v>.</v>
          </cell>
        </row>
        <row r="61">
          <cell r="A61">
            <v>2004001</v>
          </cell>
          <cell r="B61" t="str">
            <v>EXECUÇÃO DE POÇO COM 1M2 DE ÁREA</v>
          </cell>
          <cell r="C61" t="str">
            <v>M</v>
          </cell>
          <cell r="D61">
            <v>112.9</v>
          </cell>
        </row>
        <row r="62">
          <cell r="A62">
            <v>2004002</v>
          </cell>
          <cell r="B62" t="str">
            <v>EXECUÇÃO E MATERIAL PARA ESCORAMENTO</v>
          </cell>
          <cell r="C62" t="str">
            <v>M</v>
          </cell>
          <cell r="D62">
            <v>627.92999999999995</v>
          </cell>
        </row>
        <row r="63">
          <cell r="A63">
            <v>2004003</v>
          </cell>
          <cell r="B63" t="str">
            <v>REATERRO DO POÇO</v>
          </cell>
          <cell r="C63" t="str">
            <v>M</v>
          </cell>
          <cell r="D63">
            <v>9.52</v>
          </cell>
        </row>
        <row r="64">
          <cell r="A64">
            <v>2005000</v>
          </cell>
          <cell r="B64" t="str">
            <v>ENSAIOS "IN SITU"</v>
          </cell>
          <cell r="C64" t="str">
            <v>.</v>
          </cell>
          <cell r="D64" t="str">
            <v>.</v>
          </cell>
        </row>
        <row r="65">
          <cell r="A65">
            <v>2005003</v>
          </cell>
          <cell r="B65" t="str">
            <v>INSTALAÇÃO DE MEDIDOR DE NÍVEL D'ÁGUA</v>
          </cell>
          <cell r="C65" t="str">
            <v>M</v>
          </cell>
          <cell r="D65">
            <v>139.41</v>
          </cell>
        </row>
        <row r="66">
          <cell r="A66">
            <v>2005004</v>
          </cell>
          <cell r="B66" t="str">
            <v>INSTALAÇÃO DE PIEZOMETRO</v>
          </cell>
          <cell r="C66" t="str">
            <v>M</v>
          </cell>
          <cell r="D66">
            <v>289.83</v>
          </cell>
        </row>
        <row r="67">
          <cell r="A67">
            <v>2006000</v>
          </cell>
          <cell r="B67" t="str">
            <v>ENSAIOS DE LABORATÓRIO</v>
          </cell>
          <cell r="C67" t="str">
            <v>.</v>
          </cell>
          <cell r="D67" t="str">
            <v>.</v>
          </cell>
        </row>
        <row r="68">
          <cell r="A68">
            <v>2006001</v>
          </cell>
          <cell r="B68" t="str">
            <v>ENSAIOS DE LABORATÓRIO - UMIDADE NATURAL</v>
          </cell>
          <cell r="C68" t="str">
            <v>ENS.</v>
          </cell>
          <cell r="D68">
            <v>35.049999999999997</v>
          </cell>
        </row>
        <row r="69">
          <cell r="A69">
            <v>2006002</v>
          </cell>
          <cell r="B69" t="str">
            <v>ENSAIOS DE LABORATÓRIO - LIMITE DE LIQUIDEZ</v>
          </cell>
          <cell r="C69" t="str">
            <v>ENS.</v>
          </cell>
          <cell r="D69">
            <v>145.49</v>
          </cell>
        </row>
        <row r="70">
          <cell r="A70">
            <v>2006003</v>
          </cell>
          <cell r="B70" t="str">
            <v>ENSAIOS DE LABORATÓRIO - PLASTICIDADE</v>
          </cell>
          <cell r="C70" t="str">
            <v>ENS.</v>
          </cell>
          <cell r="D70">
            <v>119.25</v>
          </cell>
        </row>
        <row r="71">
          <cell r="A71">
            <v>2006004</v>
          </cell>
          <cell r="B71" t="str">
            <v>ENSAIOS DE LABORATÓRIO - COMPACTAÇÃO</v>
          </cell>
          <cell r="C71" t="str">
            <v>ENS.</v>
          </cell>
          <cell r="D71">
            <v>368.31</v>
          </cell>
        </row>
        <row r="72">
          <cell r="A72">
            <v>2006005</v>
          </cell>
          <cell r="B72" t="str">
            <v>ENSAIOS DE LABORATÓRIO - GRANULOMETRIA</v>
          </cell>
          <cell r="C72" t="str">
            <v>ENS.</v>
          </cell>
          <cell r="D72">
            <v>227.87</v>
          </cell>
        </row>
        <row r="73">
          <cell r="A73">
            <v>2006006</v>
          </cell>
          <cell r="B73" t="str">
            <v>ENSAIOS DE LABORATÓRIO - PROCTOR SIMPLES</v>
          </cell>
          <cell r="C73" t="str">
            <v>ENS.</v>
          </cell>
          <cell r="D73">
            <v>411.3</v>
          </cell>
        </row>
        <row r="74">
          <cell r="A74">
            <v>2006007</v>
          </cell>
          <cell r="B74" t="str">
            <v>ENSAIOS DE LABORATÓRIO - CBR MOLDADO</v>
          </cell>
          <cell r="C74" t="str">
            <v>ENS.</v>
          </cell>
          <cell r="D74">
            <v>344.41</v>
          </cell>
        </row>
        <row r="75">
          <cell r="A75">
            <v>2006008</v>
          </cell>
          <cell r="B75" t="str">
            <v>ENSAIOS DE LABORATÓRIO - ENSAIO DE CBR INDEFORMADO</v>
          </cell>
          <cell r="C75" t="str">
            <v>ENS.</v>
          </cell>
          <cell r="D75">
            <v>273.55</v>
          </cell>
        </row>
        <row r="76">
          <cell r="A76">
            <v>2006009</v>
          </cell>
          <cell r="B76" t="str">
            <v>ENSAIOS DE LABORATÓRIO - CBR-5 PONTOS (MOLDADO)</v>
          </cell>
          <cell r="C76" t="str">
            <v>ENS.</v>
          </cell>
          <cell r="D76">
            <v>932.1</v>
          </cell>
        </row>
        <row r="77">
          <cell r="A77">
            <v>2006010</v>
          </cell>
          <cell r="B77" t="str">
            <v>ENSAIOS DE LABORATÓRIO - CBR-5 PONTOS (INDEFORMADO)</v>
          </cell>
          <cell r="C77" t="str">
            <v>ENS.</v>
          </cell>
          <cell r="D77">
            <v>698.79</v>
          </cell>
        </row>
        <row r="78">
          <cell r="A78">
            <v>2006011</v>
          </cell>
          <cell r="B78" t="str">
            <v>ENSAIOS DE LABORATÓRIO - LOS ANGELES</v>
          </cell>
          <cell r="C78" t="str">
            <v>ENS.</v>
          </cell>
          <cell r="D78">
            <v>758.29</v>
          </cell>
        </row>
        <row r="79">
          <cell r="A79">
            <v>2006013</v>
          </cell>
          <cell r="B79" t="str">
            <v>ENSAIOS DE LABORATÓRIO - DURABILIDADE</v>
          </cell>
          <cell r="C79" t="str">
            <v>ENS.</v>
          </cell>
          <cell r="D79">
            <v>804.35</v>
          </cell>
        </row>
        <row r="80">
          <cell r="A80">
            <v>2006014</v>
          </cell>
          <cell r="B80" t="str">
            <v>ENSAIOS DE LABORATÓRIO - ADESIVIDADE</v>
          </cell>
          <cell r="C80" t="str">
            <v>ENS.</v>
          </cell>
          <cell r="D80">
            <v>411.3</v>
          </cell>
        </row>
        <row r="81">
          <cell r="A81">
            <v>2006015</v>
          </cell>
          <cell r="B81" t="str">
            <v>ENSAIOS DE LABORATÓRIO - VISCOSIDADE</v>
          </cell>
          <cell r="C81" t="str">
            <v>ENS.</v>
          </cell>
          <cell r="D81">
            <v>273.26</v>
          </cell>
        </row>
        <row r="82">
          <cell r="A82">
            <v>2006017</v>
          </cell>
          <cell r="B82" t="str">
            <v>ENSAIOS DE LABORATÓRIO - PONTO DE FULGOR</v>
          </cell>
          <cell r="C82" t="str">
            <v>ENS.</v>
          </cell>
          <cell r="D82">
            <v>235.09</v>
          </cell>
        </row>
        <row r="83">
          <cell r="A83">
            <v>2006018</v>
          </cell>
          <cell r="B83" t="str">
            <v>ENSAIOS DE LABORATÓRIO - PENETRAÇÃO</v>
          </cell>
          <cell r="C83" t="str">
            <v>ENS.</v>
          </cell>
          <cell r="D83">
            <v>345.22</v>
          </cell>
        </row>
        <row r="84">
          <cell r="A84">
            <v>2006019</v>
          </cell>
          <cell r="B84" t="str">
            <v>ENSAIOS DE LABORATÓRIO - PONTO DE AMOLECIMENTO</v>
          </cell>
          <cell r="C84" t="str">
            <v>ENS.</v>
          </cell>
          <cell r="D84">
            <v>205.65</v>
          </cell>
        </row>
        <row r="85">
          <cell r="A85">
            <v>2006021</v>
          </cell>
          <cell r="B85" t="str">
            <v>ENSAIOS DE LABORATÓRIO - DOSAGEM MARSHALL, GRANULOMETRIA, TEOR DE ASFALTO, ESTABILIDADE E FLUÊNCIA</v>
          </cell>
          <cell r="C85" t="str">
            <v>ENS.</v>
          </cell>
          <cell r="D85">
            <v>3323.83</v>
          </cell>
        </row>
        <row r="86">
          <cell r="A86">
            <v>2006022</v>
          </cell>
          <cell r="B86" t="str">
            <v>CONTROLE TECNOLÓGICO DE CONCRETO - ENSAIO DE ESCLEROMETRIA EM 10 PONTOS COM 16 TIROS POR PONTO</v>
          </cell>
          <cell r="C86" t="str">
            <v>ENS.</v>
          </cell>
          <cell r="D86">
            <v>2048.31</v>
          </cell>
        </row>
        <row r="87">
          <cell r="A87">
            <v>2006101</v>
          </cell>
          <cell r="B87" t="str">
            <v>ENSAIO DE CARACTERIZAÇÃO DE RESÍDUOS SÓLIDOS CONFORME NBR 10.004</v>
          </cell>
          <cell r="C87" t="str">
            <v>UN</v>
          </cell>
          <cell r="D87">
            <v>4381.59</v>
          </cell>
        </row>
        <row r="88">
          <cell r="A88">
            <v>2006102</v>
          </cell>
          <cell r="B88" t="str">
            <v>ENSAIO DE CARACTERIZAÇÃO DE SOLO CONFORME SMA 039/2004 E VOR 256/E/2016</v>
          </cell>
          <cell r="C88" t="str">
            <v>UN</v>
          </cell>
          <cell r="D88">
            <v>1236.1199999999999</v>
          </cell>
        </row>
        <row r="89">
          <cell r="A89">
            <v>2006103</v>
          </cell>
          <cell r="B89" t="str">
            <v>ENSAIO DE CLASSIFICAÇÃO DE SOLO CONFORME METODOLOGIA MCT</v>
          </cell>
          <cell r="C89" t="str">
            <v>UM</v>
          </cell>
          <cell r="D89">
            <v>444.99</v>
          </cell>
        </row>
        <row r="90">
          <cell r="A90">
            <v>2006105</v>
          </cell>
          <cell r="B90" t="str">
            <v>ENSAIO TRIAXIAL ADENSADO DRENADO (CD) RSAT (SIGMA3 = 100 KPA, SIGMA3 = 300 KPA OU SIGMA3 = 800 KPA)</v>
          </cell>
          <cell r="C90" t="str">
            <v>UN</v>
          </cell>
          <cell r="D90">
            <v>7942.78</v>
          </cell>
        </row>
        <row r="91">
          <cell r="A91">
            <v>2006106</v>
          </cell>
          <cell r="B91" t="str">
            <v>ENSAIO TRIAXIAL ADENSADO NÃO DRENADO (CU) RSAT (SIGMA3 = 100 KPA, SIGMA3 = 300 KPA OU SIGMA3 = 800 KPA)</v>
          </cell>
          <cell r="C91" t="str">
            <v>UN</v>
          </cell>
          <cell r="D91">
            <v>7086.49</v>
          </cell>
        </row>
        <row r="92">
          <cell r="A92">
            <v>2006108</v>
          </cell>
          <cell r="B92" t="str">
            <v>ENSAIO TRIAXIAL NÃO ADENSADO NÃO DRENADO (UU) RSAT (SIGMA3 = 100 KPA, SIGMA3 = 300 KPA OU SIGMA3 = 800 KPA)</v>
          </cell>
          <cell r="C92" t="str">
            <v>UN</v>
          </cell>
          <cell r="D92">
            <v>4979.45</v>
          </cell>
        </row>
        <row r="93">
          <cell r="A93">
            <v>2006109</v>
          </cell>
          <cell r="B93" t="str">
            <v>ENSAIOS DE LABORATÓRIO - GRANULOMETRIA COM SEDIMENTAÇÃO</v>
          </cell>
          <cell r="C93" t="str">
            <v>UN</v>
          </cell>
          <cell r="D93">
            <v>296.17</v>
          </cell>
        </row>
        <row r="94">
          <cell r="A94">
            <v>3000000</v>
          </cell>
          <cell r="B94" t="str">
            <v>PROJETOS, ESTUDOS E SERVIÇOS</v>
          </cell>
        </row>
        <row r="95">
          <cell r="A95">
            <v>3001000</v>
          </cell>
          <cell r="B95" t="str">
            <v>DIMENSIONAMENTO DE PAVIMENTO</v>
          </cell>
          <cell r="C95" t="str">
            <v>FURO</v>
          </cell>
          <cell r="D95">
            <v>148.1</v>
          </cell>
        </row>
        <row r="96">
          <cell r="A96">
            <v>3002000</v>
          </cell>
          <cell r="B96" t="str">
            <v>PROJETO EM PLANTA PARA PAVIMENTAÇÃO DE VIA PÚBLICA COM UMA PISTA</v>
          </cell>
          <cell r="C96" t="str">
            <v>M</v>
          </cell>
          <cell r="D96">
            <v>1.69</v>
          </cell>
        </row>
        <row r="97">
          <cell r="A97">
            <v>3003000</v>
          </cell>
          <cell r="B97" t="str">
            <v>PROJETO EM PERFIL DE PAVIMENTAÇÃO DE VIA PÚBLICA COM UMA PISTA</v>
          </cell>
          <cell r="C97" t="str">
            <v>M</v>
          </cell>
          <cell r="D97">
            <v>0.8</v>
          </cell>
        </row>
        <row r="98">
          <cell r="A98">
            <v>3004000</v>
          </cell>
          <cell r="B98" t="str">
            <v>PROJETO HIDRÁULICO DE GALERIA PLUVIAL EM TUBOS</v>
          </cell>
          <cell r="C98" t="str">
            <v>M</v>
          </cell>
          <cell r="D98">
            <v>5.66</v>
          </cell>
        </row>
        <row r="99">
          <cell r="A99">
            <v>3005000</v>
          </cell>
          <cell r="B99" t="str">
            <v>PROJETO HIDRÁULICO DE GALERIA PLUVIAL MOLDADA EXCLUINDO O PROJETO ESTRUTURAL</v>
          </cell>
          <cell r="C99" t="str">
            <v>M</v>
          </cell>
          <cell r="D99">
            <v>12.17</v>
          </cell>
        </row>
        <row r="100">
          <cell r="A100">
            <v>3006000</v>
          </cell>
          <cell r="B100" t="str">
            <v>PROJETO HIDRÁULICO DE REFORÇO DE GALERIA EXISTENTE, EM TUBOS</v>
          </cell>
          <cell r="C100" t="str">
            <v>M</v>
          </cell>
          <cell r="D100">
            <v>5.04</v>
          </cell>
        </row>
        <row r="101">
          <cell r="A101">
            <v>3007000</v>
          </cell>
          <cell r="B101" t="str">
            <v>ESTUDO HIDROLÓGICO DE VIA PÚBLICA INTEGRANTE DE PROGRAMA DE PAVIMENTAÇÃO, QUE VIER A DISPENSAR GALERIA OU EXIGÍ-LA MOLDADA</v>
          </cell>
          <cell r="C101" t="str">
            <v>M</v>
          </cell>
          <cell r="D101">
            <v>3.85</v>
          </cell>
        </row>
        <row r="102">
          <cell r="A102">
            <v>3008000</v>
          </cell>
          <cell r="B102" t="str">
            <v>ESTUDO HIDROLÓGICO DE VIA PÚBLICA INTEGRANTE DE PROGRAMA DE PAVIMENTAÇÃO E PROJETO HIDRÁULICO, SE NECESSÁRIA GALERIA EM TUBOS</v>
          </cell>
          <cell r="C102" t="str">
            <v>M</v>
          </cell>
          <cell r="D102">
            <v>5.72</v>
          </cell>
        </row>
        <row r="103">
          <cell r="A103">
            <v>3009000</v>
          </cell>
          <cell r="B103" t="str">
            <v>ESTUDO HIDROLÓGICO DE ÁREA ARRUADA</v>
          </cell>
          <cell r="C103" t="str">
            <v>KM2</v>
          </cell>
          <cell r="D103">
            <v>2570.5100000000002</v>
          </cell>
        </row>
        <row r="104">
          <cell r="A104">
            <v>3010000</v>
          </cell>
          <cell r="B104" t="str">
            <v>ESTUDO HIDROLÓGICO DE ÁREA NÃO ARRUADA</v>
          </cell>
          <cell r="C104" t="str">
            <v>KM2</v>
          </cell>
          <cell r="D104">
            <v>1126.76</v>
          </cell>
        </row>
        <row r="105">
          <cell r="A105">
            <v>3011000</v>
          </cell>
          <cell r="B105" t="str">
            <v>ESTUDO HIDRÁULICO DE VIA SITUADA EM ÁREA, OBJETO DE ESTUDO HIDROLÓGICO</v>
          </cell>
          <cell r="C105" t="str">
            <v>M</v>
          </cell>
          <cell r="D105">
            <v>3.37</v>
          </cell>
        </row>
        <row r="106">
          <cell r="A106">
            <v>3012000</v>
          </cell>
          <cell r="B106" t="str">
            <v>ESTUDO HIDROLÓGICO E VERIFICAÇÃO DA SUFICIÊNCIA DE GALERIA EXISTENTE, EM TUBOS</v>
          </cell>
          <cell r="C106" t="str">
            <v>M</v>
          </cell>
          <cell r="D106">
            <v>4.67</v>
          </cell>
        </row>
        <row r="107">
          <cell r="A107">
            <v>3013000</v>
          </cell>
          <cell r="B107" t="str">
            <v>VERIFICAÇÃO NO PROJETO DE SISTEMA DE DRENAGEM, DE VIAS QUE DISPENSAM GALERIA DE ÁGUAS PLUVIAIS</v>
          </cell>
          <cell r="C107" t="str">
            <v>M</v>
          </cell>
          <cell r="D107">
            <v>0.52</v>
          </cell>
        </row>
        <row r="108">
          <cell r="A108">
            <v>3014000</v>
          </cell>
          <cell r="B108" t="str">
            <v>TRANSCRIÇÃO E ADAPTAÇÃO DE SISTEMAS DE DRENAGEM PROJETADOS EM VIAS PÚBLICAS</v>
          </cell>
          <cell r="C108" t="str">
            <v>M</v>
          </cell>
          <cell r="D108">
            <v>1.46</v>
          </cell>
        </row>
        <row r="109">
          <cell r="A109">
            <v>3015000</v>
          </cell>
          <cell r="B109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C109" t="str">
            <v>.</v>
          </cell>
          <cell r="D109" t="str">
            <v>.</v>
          </cell>
        </row>
        <row r="110">
          <cell r="A110">
            <v>3015001</v>
          </cell>
          <cell r="B110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C110" t="str">
            <v>%</v>
          </cell>
          <cell r="D110">
            <v>6.75</v>
          </cell>
        </row>
        <row r="111">
          <cell r="A111">
            <v>3015002</v>
          </cell>
          <cell r="B111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C111" t="str">
            <v>%</v>
          </cell>
          <cell r="D111">
            <v>6.12</v>
          </cell>
        </row>
        <row r="112">
          <cell r="A112">
            <v>3015003</v>
          </cell>
          <cell r="B112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C112" t="str">
            <v>%</v>
          </cell>
          <cell r="D112">
            <v>5.76</v>
          </cell>
        </row>
        <row r="113">
          <cell r="A113">
            <v>3015004</v>
          </cell>
          <cell r="B113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C113" t="str">
            <v>%</v>
          </cell>
          <cell r="D113">
            <v>5.49</v>
          </cell>
        </row>
        <row r="114">
          <cell r="A114">
            <v>3015005</v>
          </cell>
          <cell r="B114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C114" t="str">
            <v>%</v>
          </cell>
          <cell r="D114">
            <v>4.95</v>
          </cell>
        </row>
        <row r="115">
          <cell r="A115">
            <v>3015006</v>
          </cell>
          <cell r="B115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C115" t="str">
            <v>%</v>
          </cell>
          <cell r="D115">
            <v>4.5</v>
          </cell>
        </row>
        <row r="116">
          <cell r="A116">
            <v>3015007</v>
          </cell>
          <cell r="B116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C116" t="str">
            <v>%</v>
          </cell>
          <cell r="D116">
            <v>4.41</v>
          </cell>
        </row>
        <row r="117">
          <cell r="A117">
            <v>3015008</v>
          </cell>
          <cell r="B117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C117" t="str">
            <v>%</v>
          </cell>
          <cell r="D117">
            <v>4.32</v>
          </cell>
        </row>
        <row r="118">
          <cell r="A118">
            <v>3015009</v>
          </cell>
          <cell r="B118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C118" t="str">
            <v>%</v>
          </cell>
          <cell r="D118">
            <v>4.2300000000000004</v>
          </cell>
        </row>
        <row r="119">
          <cell r="A119">
            <v>3016000</v>
          </cell>
          <cell r="B119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C119" t="str">
            <v>.</v>
          </cell>
          <cell r="D119" t="str">
            <v>.</v>
          </cell>
        </row>
        <row r="120">
          <cell r="A120">
            <v>3016001</v>
          </cell>
          <cell r="B12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C120" t="str">
            <v>%</v>
          </cell>
          <cell r="D120" t="str">
            <v>25N</v>
          </cell>
        </row>
        <row r="121">
          <cell r="A121">
            <v>3016002</v>
          </cell>
          <cell r="B121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C121" t="str">
            <v>%</v>
          </cell>
          <cell r="D121" t="str">
            <v>25+20N</v>
          </cell>
        </row>
        <row r="122">
          <cell r="A122">
            <v>3016003</v>
          </cell>
          <cell r="B122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C122" t="str">
            <v>%</v>
          </cell>
          <cell r="D122" t="str">
            <v>75+15N</v>
          </cell>
        </row>
        <row r="123">
          <cell r="A123">
            <v>3016004</v>
          </cell>
          <cell r="B123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C123" t="str">
            <v>%</v>
          </cell>
          <cell r="D123" t="str">
            <v>175+10N</v>
          </cell>
        </row>
        <row r="124">
          <cell r="A124">
            <v>3016005</v>
          </cell>
          <cell r="B124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C124" t="str">
            <v>%</v>
          </cell>
          <cell r="D124" t="str">
            <v>375+5N</v>
          </cell>
        </row>
        <row r="125">
          <cell r="A125">
            <v>3019000</v>
          </cell>
          <cell r="B125" t="str">
            <v>PLANILHA DE QUANTIDADE DE SERVIÇOS DE VIAS DO PROGRAMA DE PAVIMENTAÇÃO</v>
          </cell>
          <cell r="C125" t="str">
            <v>M/VIA</v>
          </cell>
          <cell r="D125">
            <v>3.3</v>
          </cell>
        </row>
        <row r="126">
          <cell r="A126">
            <v>3020000</v>
          </cell>
          <cell r="B126" t="str">
            <v>CÓPIA XEROX EM TAMANHO OFÍCIO, UMA FACE, PRETO E BRANCO</v>
          </cell>
          <cell r="C126" t="str">
            <v>UN</v>
          </cell>
          <cell r="D126">
            <v>1.58</v>
          </cell>
        </row>
        <row r="127">
          <cell r="A127">
            <v>3020001</v>
          </cell>
          <cell r="B127" t="str">
            <v>CÓPIA XEROX TAMANHO OFÍCIO UMA FACE COLORIDA</v>
          </cell>
          <cell r="C127" t="str">
            <v>UN</v>
          </cell>
          <cell r="D127">
            <v>2.42</v>
          </cell>
        </row>
        <row r="128">
          <cell r="A128">
            <v>3020002</v>
          </cell>
          <cell r="B128" t="str">
            <v>CÓPIA XEROX TAMANHO A3 UMA FACE-PRETO E BRANCO</v>
          </cell>
          <cell r="C128" t="str">
            <v>UN</v>
          </cell>
          <cell r="D128">
            <v>1.8</v>
          </cell>
        </row>
        <row r="129">
          <cell r="A129">
            <v>3020003</v>
          </cell>
          <cell r="B129" t="str">
            <v>CÓPIA XEROX TAMANHO A3 UMA FACE COLORIDA</v>
          </cell>
          <cell r="C129" t="str">
            <v>UN</v>
          </cell>
          <cell r="D129">
            <v>5.57</v>
          </cell>
        </row>
        <row r="130">
          <cell r="A130">
            <v>3020004</v>
          </cell>
          <cell r="B130" t="str">
            <v>CÓPIA XEROX PRETO E BRANCO</v>
          </cell>
          <cell r="C130" t="str">
            <v>M2</v>
          </cell>
          <cell r="D130">
            <v>17.91</v>
          </cell>
        </row>
        <row r="131">
          <cell r="A131">
            <v>3022000</v>
          </cell>
          <cell r="B131" t="str">
            <v>LOCAÇÃO DE VEÍCULO DE PASSAGEIRO TIPO VW GOL OU SIMILAR, COM MOTORISTA, INCLUINDO MANUTENÇÃO E COMBUSTÍVEL (MÍNIMO 200 H/MÊS)</v>
          </cell>
          <cell r="C131" t="str">
            <v>H</v>
          </cell>
          <cell r="D131">
            <v>52.09</v>
          </cell>
        </row>
        <row r="132">
          <cell r="A132">
            <v>3023000</v>
          </cell>
          <cell r="B132" t="str">
            <v>FOTO COLORIDA 10 X 15CM ( REVELAÇÃO)</v>
          </cell>
          <cell r="C132" t="str">
            <v>UN</v>
          </cell>
          <cell r="D132">
            <v>3.74</v>
          </cell>
        </row>
        <row r="133">
          <cell r="A133">
            <v>3024000</v>
          </cell>
          <cell r="B133" t="str">
            <v>CONSULTOR</v>
          </cell>
          <cell r="C133" t="str">
            <v>H</v>
          </cell>
          <cell r="D133">
            <v>528.21</v>
          </cell>
        </row>
        <row r="134">
          <cell r="A134">
            <v>3025000</v>
          </cell>
          <cell r="B134" t="str">
            <v>COORDENADOR GERAL</v>
          </cell>
          <cell r="C134" t="str">
            <v>H</v>
          </cell>
          <cell r="D134">
            <v>528.21</v>
          </cell>
        </row>
        <row r="135">
          <cell r="A135">
            <v>3026000</v>
          </cell>
          <cell r="B135" t="str">
            <v>COORDENADOR SETORIAL</v>
          </cell>
          <cell r="C135" t="str">
            <v>H</v>
          </cell>
          <cell r="D135">
            <v>528.21</v>
          </cell>
        </row>
        <row r="136">
          <cell r="A136">
            <v>3027000</v>
          </cell>
          <cell r="B136" t="str">
            <v>ENGENHEIRO/ ARQUITETO SÊNIOR</v>
          </cell>
          <cell r="C136" t="str">
            <v>H</v>
          </cell>
          <cell r="D136">
            <v>316.27999999999997</v>
          </cell>
        </row>
        <row r="137">
          <cell r="A137">
            <v>3029000</v>
          </cell>
          <cell r="B137" t="str">
            <v>ENGENHEIRO/ ARQUITETO  PLENO</v>
          </cell>
          <cell r="C137" t="str">
            <v>H</v>
          </cell>
          <cell r="D137">
            <v>190.43</v>
          </cell>
        </row>
        <row r="138">
          <cell r="A138">
            <v>3030000</v>
          </cell>
          <cell r="B138" t="str">
            <v>ENGENHEIRO/ ARQUITETO JUNIOR</v>
          </cell>
          <cell r="C138" t="str">
            <v>H</v>
          </cell>
          <cell r="D138">
            <v>135.46</v>
          </cell>
        </row>
        <row r="139">
          <cell r="A139">
            <v>3031000</v>
          </cell>
          <cell r="B139" t="str">
            <v>AUXILIAR DE LABORATÓRIO</v>
          </cell>
          <cell r="C139" t="str">
            <v>H</v>
          </cell>
          <cell r="D139">
            <v>28.47</v>
          </cell>
        </row>
        <row r="140">
          <cell r="A140">
            <v>3032000</v>
          </cell>
          <cell r="B140" t="str">
            <v>AUXILIAR DE TOPOGRAFIA</v>
          </cell>
          <cell r="C140" t="str">
            <v>H</v>
          </cell>
          <cell r="D140">
            <v>30.86</v>
          </cell>
        </row>
        <row r="141">
          <cell r="A141">
            <v>3033000</v>
          </cell>
          <cell r="B141" t="str">
            <v>TECNÓLOGO  EM CONSTRUÇÃO CIVIL NÍVEL SUPERIOR, COM 5 À 10 ANOS DE EXPERIÊNCIA</v>
          </cell>
          <cell r="C141" t="str">
            <v>H</v>
          </cell>
          <cell r="D141">
            <v>96.55</v>
          </cell>
        </row>
        <row r="142">
          <cell r="A142">
            <v>3035000</v>
          </cell>
          <cell r="B142" t="str">
            <v>DESENHISTA - CADISTA</v>
          </cell>
          <cell r="C142" t="str">
            <v>H</v>
          </cell>
          <cell r="D142">
            <v>67.040000000000006</v>
          </cell>
        </row>
        <row r="143">
          <cell r="A143">
            <v>3036000</v>
          </cell>
          <cell r="B143" t="str">
            <v>DESENHISTA PROJETISTA</v>
          </cell>
          <cell r="C143" t="str">
            <v>H</v>
          </cell>
          <cell r="D143">
            <v>69.87</v>
          </cell>
        </row>
        <row r="144">
          <cell r="A144">
            <v>3038000</v>
          </cell>
          <cell r="B144" t="str">
            <v>LABORATORISTA DE SOLO/PAVIMENTAÇÃO</v>
          </cell>
          <cell r="C144" t="str">
            <v>H</v>
          </cell>
          <cell r="D144">
            <v>87.45</v>
          </cell>
        </row>
        <row r="145">
          <cell r="A145">
            <v>3039000</v>
          </cell>
          <cell r="B145" t="str">
            <v>PROJETISTA</v>
          </cell>
          <cell r="C145" t="str">
            <v>H</v>
          </cell>
          <cell r="D145">
            <v>149.11000000000001</v>
          </cell>
        </row>
        <row r="146">
          <cell r="A146">
            <v>3040000</v>
          </cell>
          <cell r="B146" t="str">
            <v>TOPÓGRAFO</v>
          </cell>
          <cell r="C146" t="str">
            <v>H</v>
          </cell>
          <cell r="D146">
            <v>74.12</v>
          </cell>
        </row>
        <row r="147">
          <cell r="A147">
            <v>3041000</v>
          </cell>
          <cell r="B147" t="str">
            <v>AJUDANTE GERAL</v>
          </cell>
          <cell r="C147" t="str">
            <v>H</v>
          </cell>
          <cell r="D147">
            <v>23.81</v>
          </cell>
        </row>
        <row r="148">
          <cell r="A148">
            <v>3043000</v>
          </cell>
          <cell r="B148" t="str">
            <v>DIGITADOR</v>
          </cell>
          <cell r="C148" t="str">
            <v>H</v>
          </cell>
          <cell r="D148">
            <v>30.86</v>
          </cell>
        </row>
        <row r="149">
          <cell r="A149">
            <v>3044000</v>
          </cell>
          <cell r="B149" t="str">
            <v>MENSAGEIRO</v>
          </cell>
          <cell r="C149" t="str">
            <v>H</v>
          </cell>
          <cell r="D149">
            <v>31.91</v>
          </cell>
        </row>
        <row r="150">
          <cell r="A150">
            <v>3046000</v>
          </cell>
          <cell r="B150" t="str">
            <v>SECRETÁRIA</v>
          </cell>
          <cell r="C150" t="str">
            <v>H</v>
          </cell>
          <cell r="D150">
            <v>62.91</v>
          </cell>
        </row>
        <row r="151">
          <cell r="A151">
            <v>3047000</v>
          </cell>
          <cell r="B151" t="str">
            <v>SECRETÁRIA EXECUTIVA</v>
          </cell>
          <cell r="C151" t="str">
            <v>H</v>
          </cell>
          <cell r="D151">
            <v>104.3</v>
          </cell>
        </row>
        <row r="152">
          <cell r="A152">
            <v>3050000</v>
          </cell>
          <cell r="B152" t="str">
            <v>DESENHISTA DE TOPOGRAFIA</v>
          </cell>
          <cell r="C152" t="str">
            <v>H</v>
          </cell>
          <cell r="D152">
            <v>65.650000000000006</v>
          </cell>
        </row>
        <row r="153">
          <cell r="A153">
            <v>3051000</v>
          </cell>
          <cell r="B153" t="str">
            <v>TÉCNICO - NÍVEL MÉDIO</v>
          </cell>
          <cell r="C153" t="str">
            <v>H</v>
          </cell>
          <cell r="D153">
            <v>75.930000000000007</v>
          </cell>
        </row>
        <row r="154">
          <cell r="A154">
            <v>3052000</v>
          </cell>
          <cell r="B154" t="str">
            <v>SERVIÇO DE PLOTAGEM EM PAPEL SULFITE, TAMANHO A1, PRETO E BRANCO</v>
          </cell>
          <cell r="C154" t="str">
            <v>UN</v>
          </cell>
          <cell r="D154">
            <v>11.41</v>
          </cell>
        </row>
        <row r="155">
          <cell r="A155">
            <v>3052001</v>
          </cell>
          <cell r="B155" t="str">
            <v>PLOTAGEM EM PAPEL SULFITE, TAMANHO A1, COLORIDA (ARQUIVO ORIGINAL COM EXTENSÃO "PLT")</v>
          </cell>
          <cell r="C155" t="str">
            <v>UN</v>
          </cell>
          <cell r="D155">
            <v>15.03</v>
          </cell>
        </row>
        <row r="156">
          <cell r="A156">
            <v>3052002</v>
          </cell>
          <cell r="B156" t="str">
            <v>PLOTAGEM EM PAPEL SULFITE, TAMANHO A0, PRETO E BRANCO (ARQUIVO ORIGINAL COM EXTENSÃO "PLT")</v>
          </cell>
          <cell r="C156" t="str">
            <v>UN</v>
          </cell>
          <cell r="D156">
            <v>13.61</v>
          </cell>
        </row>
        <row r="157">
          <cell r="A157">
            <v>3052003</v>
          </cell>
          <cell r="B157" t="str">
            <v>PLOTAGEM EM PAPEL SULFITE,TAMANHO A0, COLORIDA (ARQUIVO ORIGINAL COM EXTENSÃO "PLT")</v>
          </cell>
          <cell r="C157" t="str">
            <v>UN</v>
          </cell>
          <cell r="D157">
            <v>19.850000000000001</v>
          </cell>
        </row>
        <row r="158">
          <cell r="A158">
            <v>3053017</v>
          </cell>
          <cell r="B158" t="str">
            <v>PROJETO BÁSICO (PRANCHA A1)</v>
          </cell>
          <cell r="C158" t="str">
            <v>UN</v>
          </cell>
          <cell r="D158">
            <v>7037.72</v>
          </cell>
        </row>
        <row r="159">
          <cell r="A159">
            <v>3053018</v>
          </cell>
          <cell r="B159" t="str">
            <v>PROJETO EXECUTIVO (PRANCHA A1)</v>
          </cell>
          <cell r="C159" t="str">
            <v>UN</v>
          </cell>
          <cell r="D159">
            <v>5881.57</v>
          </cell>
        </row>
        <row r="160">
          <cell r="A160">
            <v>3054001</v>
          </cell>
          <cell r="B160" t="str">
            <v>ADVOGADO JÚNIOR</v>
          </cell>
          <cell r="C160" t="str">
            <v>H</v>
          </cell>
          <cell r="D160">
            <v>55.7</v>
          </cell>
        </row>
        <row r="161">
          <cell r="A161">
            <v>3054002</v>
          </cell>
          <cell r="B161" t="str">
            <v>ADVOGADO PLENO</v>
          </cell>
          <cell r="C161" t="str">
            <v>H</v>
          </cell>
          <cell r="D161">
            <v>98.42</v>
          </cell>
        </row>
        <row r="162">
          <cell r="A162">
            <v>3054003</v>
          </cell>
          <cell r="B162" t="str">
            <v>ADVOGADO SÊNIOR</v>
          </cell>
          <cell r="C162" t="str">
            <v>H</v>
          </cell>
          <cell r="D162">
            <v>169.92</v>
          </cell>
        </row>
        <row r="163">
          <cell r="A163">
            <v>3054004</v>
          </cell>
          <cell r="B163" t="str">
            <v>GEÓLOGO JÚNIOR</v>
          </cell>
          <cell r="C163" t="str">
            <v>H</v>
          </cell>
          <cell r="D163">
            <v>129.56</v>
          </cell>
        </row>
        <row r="164">
          <cell r="A164">
            <v>3054005</v>
          </cell>
          <cell r="B164" t="str">
            <v>GEÓLOGO PLENO</v>
          </cell>
          <cell r="C164" t="str">
            <v>H</v>
          </cell>
          <cell r="D164">
            <v>163.86</v>
          </cell>
        </row>
        <row r="165">
          <cell r="A165">
            <v>3054006</v>
          </cell>
          <cell r="B165" t="str">
            <v>GEÓLOGO SÊNIOR</v>
          </cell>
          <cell r="C165" t="str">
            <v>H</v>
          </cell>
          <cell r="D165">
            <v>173.52</v>
          </cell>
        </row>
        <row r="166">
          <cell r="A166">
            <v>3054007</v>
          </cell>
          <cell r="B166" t="str">
            <v>GEÓGRAFO JÚNIOR</v>
          </cell>
          <cell r="C166" t="str">
            <v>H</v>
          </cell>
          <cell r="D166">
            <v>129.56</v>
          </cell>
        </row>
        <row r="167">
          <cell r="A167">
            <v>3054008</v>
          </cell>
          <cell r="B167" t="str">
            <v>GEÓGRAFO PLENO</v>
          </cell>
          <cell r="C167" t="str">
            <v>H</v>
          </cell>
          <cell r="D167">
            <v>148.88</v>
          </cell>
        </row>
        <row r="168">
          <cell r="A168">
            <v>3054009</v>
          </cell>
          <cell r="B168" t="str">
            <v>GEÓGRAFO SÊNIOR</v>
          </cell>
          <cell r="C168" t="str">
            <v>H</v>
          </cell>
          <cell r="D168">
            <v>204.92</v>
          </cell>
        </row>
        <row r="169">
          <cell r="A169">
            <v>3054010</v>
          </cell>
          <cell r="B169" t="str">
            <v>ASSISTENTE SOCIAL JÚNIOR</v>
          </cell>
          <cell r="C169" t="str">
            <v>H</v>
          </cell>
          <cell r="D169">
            <v>128.31</v>
          </cell>
        </row>
        <row r="170">
          <cell r="A170">
            <v>3054011</v>
          </cell>
          <cell r="B170" t="str">
            <v>ASSISTENTE SOCIAL PLENO</v>
          </cell>
          <cell r="C170" t="str">
            <v>H</v>
          </cell>
          <cell r="D170">
            <v>173.42</v>
          </cell>
        </row>
        <row r="171">
          <cell r="A171">
            <v>3054012</v>
          </cell>
          <cell r="B171" t="str">
            <v>ASSISTENTE SOCIAL SÊNIOR</v>
          </cell>
          <cell r="C171" t="str">
            <v>H</v>
          </cell>
          <cell r="D171">
            <v>209.53</v>
          </cell>
        </row>
        <row r="172">
          <cell r="A172">
            <v>4000000</v>
          </cell>
          <cell r="B172" t="str">
            <v>MOVIMENTO DE TERRA</v>
          </cell>
        </row>
        <row r="173">
          <cell r="A173">
            <v>4001000</v>
          </cell>
          <cell r="B173" t="str">
            <v>ESCAVAÇÃO MANUAL PARA FUNDAÇÕES E VALAS COM PROFUNDIDADE MÉDIA MENOR OU IGUAL À 1,50M</v>
          </cell>
          <cell r="C173" t="str">
            <v>M3</v>
          </cell>
          <cell r="D173">
            <v>75.97</v>
          </cell>
        </row>
        <row r="174">
          <cell r="A174">
            <v>4002000</v>
          </cell>
          <cell r="B174" t="str">
            <v>ESCAVAÇÃO MANUAL PARA FUNDAÇÕES E VALAS COM PROFUNDIDADE MÉDIA MAIOR QUE 1,5M E MENOR OU IGUAL À 3,0M</v>
          </cell>
          <cell r="C174" t="str">
            <v>M3</v>
          </cell>
          <cell r="D174">
            <v>83.35</v>
          </cell>
        </row>
        <row r="175">
          <cell r="A175">
            <v>4003000</v>
          </cell>
          <cell r="B175" t="str">
            <v>ESCAVAÇÃO MANUAL PARA FUNDAÇÕES E VALAS COM PROFUNDIDADE MÉDIA MAIOR QUE 3,00M</v>
          </cell>
          <cell r="C175" t="str">
            <v>M3</v>
          </cell>
          <cell r="D175">
            <v>95.26</v>
          </cell>
        </row>
        <row r="176">
          <cell r="A176">
            <v>4004000</v>
          </cell>
          <cell r="B176" t="str">
            <v>ESCAVAÇÃO MECÂNICA PARA FUNDAÇÕES E VALAS COM PROFUNDIDADE MENOR OU IGUAL À 4,0M</v>
          </cell>
          <cell r="C176" t="str">
            <v>M3</v>
          </cell>
          <cell r="D176">
            <v>19.53</v>
          </cell>
        </row>
        <row r="177">
          <cell r="A177">
            <v>4005000</v>
          </cell>
          <cell r="B177" t="str">
            <v>ESCAVAÇÃO MECÂNICA PARA FUNDAÇÕES E VALAS COM PROFUNDIDADE MAIOR QUE 4,0M</v>
          </cell>
          <cell r="C177" t="str">
            <v>M3</v>
          </cell>
          <cell r="D177">
            <v>18.579999999999998</v>
          </cell>
        </row>
        <row r="178">
          <cell r="A178">
            <v>4006000</v>
          </cell>
          <cell r="B178" t="str">
            <v>ESCAVAÇÃO MANUAL DE CÓRREGO</v>
          </cell>
          <cell r="C178" t="str">
            <v>M3</v>
          </cell>
          <cell r="D178">
            <v>119.07</v>
          </cell>
        </row>
        <row r="179">
          <cell r="A179">
            <v>4007000</v>
          </cell>
          <cell r="B179" t="str">
            <v>ESCAVAÇÃO MECÂNICA DE CÓRREGO</v>
          </cell>
          <cell r="C179" t="str">
            <v>M3</v>
          </cell>
          <cell r="D179">
            <v>8.4700000000000006</v>
          </cell>
        </row>
        <row r="180">
          <cell r="A180">
            <v>4008000</v>
          </cell>
          <cell r="B180" t="str">
            <v>REATERRO COMPACTADO DE FUNDAÇÃO</v>
          </cell>
          <cell r="C180" t="str">
            <v>M3</v>
          </cell>
          <cell r="D180">
            <v>16</v>
          </cell>
        </row>
        <row r="181">
          <cell r="A181">
            <v>4009000</v>
          </cell>
          <cell r="B181" t="str">
            <v>REENCHIMENTO DE VALA COM COMPACTAÇÃO, SEM FORNECIMENTO DE TERRA</v>
          </cell>
          <cell r="C181" t="str">
            <v>M3</v>
          </cell>
          <cell r="D181">
            <v>19.22</v>
          </cell>
        </row>
        <row r="182">
          <cell r="A182">
            <v>4010000</v>
          </cell>
          <cell r="B182" t="str">
            <v>ESCAVAÇÃO MECÂNICA, CARGA E REMOÇÃO DE TERRA ATÉ A DISTÂNCIA MÉDIA DE 1,0KM, COM CAMINHÃO BASCULANTE DE 10M3</v>
          </cell>
          <cell r="C182" t="str">
            <v>M3</v>
          </cell>
          <cell r="D182">
            <v>18.809999999999999</v>
          </cell>
        </row>
        <row r="183">
          <cell r="A183">
            <v>4011000</v>
          </cell>
          <cell r="B183" t="str">
            <v>ESCAVAÇÃO MECÂNICA, CARGA E REMOÇÃO DE TERRA ATÉ A DISTÂNCIA MÉDIA DE 1,0KM COM CAMINHÃO BASCULANTE DE 14 M3</v>
          </cell>
          <cell r="C183" t="str">
            <v>M3</v>
          </cell>
          <cell r="D183">
            <v>22.6</v>
          </cell>
        </row>
        <row r="184">
          <cell r="A184">
            <v>4012000</v>
          </cell>
          <cell r="B184" t="str">
            <v>ESCAVAÇÃO MECÂNICA, CARGA E REMOÇÃO DE TERRA ATÉ A DISTÂNCIA MÉDIA DE 1,0KM, COM CAMINHÃO BASCULANTE DE 17M3</v>
          </cell>
          <cell r="C184" t="str">
            <v>M3</v>
          </cell>
          <cell r="D184">
            <v>13.17</v>
          </cell>
        </row>
        <row r="185">
          <cell r="A185">
            <v>4014000</v>
          </cell>
          <cell r="B185" t="str">
            <v>CARGA E REMOÇÃO DE TERRA ATÉ A DISTÂNCIA MÉDIA DE 1,0KM, COM CAMINHÃO BASCULANTE DE 10M3</v>
          </cell>
          <cell r="C185" t="str">
            <v>M3</v>
          </cell>
          <cell r="D185">
            <v>15.93</v>
          </cell>
        </row>
        <row r="186">
          <cell r="A186">
            <v>4015000</v>
          </cell>
          <cell r="B186" t="str">
            <v>CARGA E REMOÇÃO DE TERRA ATÉ A DISTÂNCIA MÉDIA DE 1,0KM COM CAMINHÃO BASCULANTE DE 14 M3</v>
          </cell>
          <cell r="C186" t="str">
            <v>M3</v>
          </cell>
          <cell r="D186">
            <v>15.46</v>
          </cell>
        </row>
        <row r="187">
          <cell r="A187">
            <v>4016000</v>
          </cell>
          <cell r="B187" t="str">
            <v>CARGA E REMOÇÃO DE TERRA ATÉ A DISTÂNCIA MÉDIA DE 1,0KM, COM CAMINHÃO BASCULANTE DE 17M3</v>
          </cell>
          <cell r="C187" t="str">
            <v>M3</v>
          </cell>
          <cell r="D187">
            <v>11.78</v>
          </cell>
        </row>
        <row r="188">
          <cell r="A188">
            <v>4031000</v>
          </cell>
          <cell r="B188" t="str">
            <v>FORNECIMENTO DE TERRA, INCLUINDO ESCAVAÇÃO, CARGA E TRANSPORTE ATÉ A DISTÂNCIA MÉDIA DE 1,0KM, MEDIDO NO ATERRO COMPACTADO</v>
          </cell>
          <cell r="C188" t="str">
            <v>M3</v>
          </cell>
          <cell r="D188">
            <v>31.86</v>
          </cell>
        </row>
        <row r="189">
          <cell r="A189">
            <v>4032000</v>
          </cell>
          <cell r="B189" t="str">
            <v>COMPACTAÇÃO DE TERRA, MEDIDA NO ATERRO</v>
          </cell>
          <cell r="C189" t="str">
            <v>M3</v>
          </cell>
          <cell r="D189">
            <v>8.81</v>
          </cell>
        </row>
        <row r="190">
          <cell r="A190">
            <v>4033000</v>
          </cell>
          <cell r="B190" t="str">
            <v>LIMPEZA MECANIZADA DE TERRENO, INCLUSIVE DE CAMADA VEGETAL ATÉ 30CM DE PROFUNDIDADE, SEM TRANSPORTE</v>
          </cell>
          <cell r="C190" t="str">
            <v>M2</v>
          </cell>
          <cell r="D190">
            <v>1.71</v>
          </cell>
        </row>
        <row r="191">
          <cell r="A191">
            <v>4033010</v>
          </cell>
          <cell r="B191" t="str">
            <v>CORTE, RECORTE E REMOÇÃO DE ÁRVORES INCLUSIVE RAIZES DIÂM. &gt; 5 E &lt; 15CM</v>
          </cell>
          <cell r="C191" t="str">
            <v>UN</v>
          </cell>
          <cell r="D191">
            <v>216.53</v>
          </cell>
        </row>
        <row r="192">
          <cell r="A192">
            <v>4033011</v>
          </cell>
          <cell r="B192" t="str">
            <v>CORTE, RECORTE E REMOÇÃO DE ÁRVORES INCLUSIVE RAIZES DIÂM. &gt; 15 E &lt; 30CM</v>
          </cell>
          <cell r="C192" t="str">
            <v>UN</v>
          </cell>
          <cell r="D192">
            <v>561.1</v>
          </cell>
        </row>
        <row r="193">
          <cell r="A193">
            <v>4033012</v>
          </cell>
          <cell r="B193" t="str">
            <v>CORTE, RECORTE E REMOÇÃO DE ÁRVORES INCLUSIVE RAIZES DIÂM. &gt; 30 E &lt; 60CM</v>
          </cell>
          <cell r="C193" t="str">
            <v>UN</v>
          </cell>
          <cell r="D193">
            <v>701.37</v>
          </cell>
        </row>
        <row r="194">
          <cell r="A194">
            <v>4033013</v>
          </cell>
          <cell r="B194" t="str">
            <v>CORTE, RECORTE E REMOÇÃO DE ÁRVORES INCLUSIVE RAIZES DIÂM. &gt; 60 E &lt; 90 CM</v>
          </cell>
          <cell r="C194" t="str">
            <v>UN</v>
          </cell>
          <cell r="D194">
            <v>841.65</v>
          </cell>
        </row>
        <row r="195">
          <cell r="A195">
            <v>4033014</v>
          </cell>
          <cell r="B195" t="str">
            <v>CORTE, RECORTE E REMOÇÃO DE ÁRVORES INCLUSIVE RAIZES DIÂM. &gt; 90CM</v>
          </cell>
          <cell r="C195" t="str">
            <v>UN</v>
          </cell>
          <cell r="D195">
            <v>981.92</v>
          </cell>
        </row>
        <row r="196">
          <cell r="A196">
            <v>4035000</v>
          </cell>
          <cell r="B196" t="str">
            <v>APILOAMENTO MANUAL DE CAVA DE FUNDAÇÃO</v>
          </cell>
          <cell r="C196" t="str">
            <v>M2</v>
          </cell>
          <cell r="D196">
            <v>5.95</v>
          </cell>
        </row>
        <row r="197">
          <cell r="A197">
            <v>4060000</v>
          </cell>
          <cell r="B197" t="str">
            <v>REMOÇÃO DE TERRA ALÉM DO PRIMEIRO KM COM CAMINHÃO DE 14 M3</v>
          </cell>
          <cell r="C197" t="str">
            <v>M3XKM</v>
          </cell>
          <cell r="D197">
            <v>1.87</v>
          </cell>
        </row>
        <row r="198">
          <cell r="A198">
            <v>4061000</v>
          </cell>
          <cell r="B198" t="str">
            <v>REMOÇÃO DE TERRA ALÉM DO PRIMEIRO KM, COM CAMINHÃO DE 17M3</v>
          </cell>
          <cell r="C198" t="str">
            <v>M3XKM</v>
          </cell>
          <cell r="D198">
            <v>1.27</v>
          </cell>
        </row>
        <row r="199">
          <cell r="A199">
            <v>4062000</v>
          </cell>
          <cell r="B199" t="str">
            <v>REMOÇÃO DE TERRA ALÉM DO PRIMEIRO KM, COM CAMINHÃO DE 10M3</v>
          </cell>
          <cell r="C199" t="str">
            <v>M3xKM</v>
          </cell>
          <cell r="D199">
            <v>2.99</v>
          </cell>
        </row>
        <row r="200">
          <cell r="A200">
            <v>4063000</v>
          </cell>
          <cell r="B200" t="str">
            <v>DISPOSIÇÃO FINAL DE SOLOS E RESÍDUOS, CLASSE II A - NÃO INERTES, EM ATERRO SANITÁRIO LICENCIADO</v>
          </cell>
          <cell r="C200" t="str">
            <v>Ton</v>
          </cell>
          <cell r="D200">
            <v>144.36000000000001</v>
          </cell>
        </row>
        <row r="201">
          <cell r="A201">
            <v>4064000</v>
          </cell>
          <cell r="B201" t="str">
            <v>DISPOSIÇÃO FINAL DE SOLOS E RESÍDUOS, CLASSE II B - INERTES, EM ATERRO SANITÁRIO LICENCIADO</v>
          </cell>
          <cell r="C201" t="str">
            <v>Ton</v>
          </cell>
          <cell r="D201">
            <v>115.72</v>
          </cell>
        </row>
        <row r="202">
          <cell r="A202">
            <v>4065000</v>
          </cell>
          <cell r="B202" t="str">
            <v>DISPOSIÇÃO FINAL DE SOLOS E RESÍDUOS, CLASSE I - PERIGOSOS, EM ATERRO SANITÁRIO LICENCIADO</v>
          </cell>
          <cell r="C202" t="str">
            <v>Ton</v>
          </cell>
          <cell r="D202">
            <v>400.77</v>
          </cell>
        </row>
        <row r="203">
          <cell r="A203">
            <v>4102001</v>
          </cell>
          <cell r="B203" t="str">
            <v>FORNECIMENTO DE MATERIAL PARA ATERRO, ATÉ 1 KM</v>
          </cell>
          <cell r="C203" t="str">
            <v>TON</v>
          </cell>
          <cell r="D203">
            <v>245.51</v>
          </cell>
        </row>
        <row r="204">
          <cell r="A204">
            <v>5000000</v>
          </cell>
          <cell r="B204" t="str">
            <v>PAVIMENTAÇÃO</v>
          </cell>
        </row>
        <row r="205">
          <cell r="A205">
            <v>5001000</v>
          </cell>
          <cell r="B205" t="str">
            <v>ARRANCAMENTO DE GUIAS, INCLUI CARGA EM CAMINHÃO</v>
          </cell>
          <cell r="C205" t="str">
            <v>M</v>
          </cell>
          <cell r="D205">
            <v>10.36</v>
          </cell>
        </row>
        <row r="206">
          <cell r="A206">
            <v>5002000</v>
          </cell>
          <cell r="B206" t="str">
            <v>ARRANCAMENTO DE PARALELEPÍPEDOS, INCLUI CARGA EM CAMINHÃO</v>
          </cell>
          <cell r="C206" t="str">
            <v>M2</v>
          </cell>
          <cell r="D206">
            <v>18.579999999999998</v>
          </cell>
        </row>
        <row r="207">
          <cell r="A207">
            <v>5003000</v>
          </cell>
          <cell r="B207" t="str">
            <v>DEMOLIÇÃO DE PAVIMENTO DE CONCRETO, SARJETA OU SARJETÃO, INCLUI CARGA EM CAMINHÃO</v>
          </cell>
          <cell r="C207" t="str">
            <v>M2</v>
          </cell>
          <cell r="D207">
            <v>30.19</v>
          </cell>
        </row>
        <row r="208">
          <cell r="A208">
            <v>5004000</v>
          </cell>
          <cell r="B208" t="str">
            <v>DEMOLIÇÃO DE PAVIMENTO ASFÁLTICO, INCLUSIVE CAPA, INCLUI CARGA NO CAMINHÃO</v>
          </cell>
          <cell r="C208" t="str">
            <v>M2</v>
          </cell>
          <cell r="D208">
            <v>21.85</v>
          </cell>
        </row>
        <row r="209">
          <cell r="A209">
            <v>5005000</v>
          </cell>
          <cell r="B209" t="str">
            <v>DEMOLIÇÃO DE CAPA ASFÁLTICA, INCLUI CARGA NO CAMINHÃO</v>
          </cell>
          <cell r="C209" t="str">
            <v>M2</v>
          </cell>
          <cell r="D209">
            <v>5.17</v>
          </cell>
        </row>
        <row r="210">
          <cell r="A210">
            <v>5006000</v>
          </cell>
          <cell r="B210" t="str">
            <v>DEMOLIÇÃO DE ROCHA E CARGA NO CAMINHÃO (COM EMPREGO DE EXPLOSIVO)</v>
          </cell>
          <cell r="C210" t="str">
            <v>M3</v>
          </cell>
          <cell r="D210">
            <v>231.11</v>
          </cell>
        </row>
        <row r="211">
          <cell r="A211">
            <v>5007000</v>
          </cell>
          <cell r="B211" t="str">
            <v>REGULARIZAÇÃO E COMPACTAÇÃO DE RUAS DE TERRA (IE-5)</v>
          </cell>
          <cell r="C211" t="str">
            <v>M2</v>
          </cell>
          <cell r="D211">
            <v>3.75</v>
          </cell>
        </row>
        <row r="212">
          <cell r="A212">
            <v>5008000</v>
          </cell>
          <cell r="B212" t="str">
            <v>REMANEJAMENTO DE RAMAL DOMICILIAR DE ÁGUA, INCLUSIVE ABERTURA E FECHAMENTO DE VALA</v>
          </cell>
          <cell r="C212" t="str">
            <v>M</v>
          </cell>
          <cell r="D212">
            <v>27.44</v>
          </cell>
        </row>
        <row r="213">
          <cell r="A213">
            <v>5009000</v>
          </cell>
          <cell r="B213" t="str">
            <v>REMANEJAMENTO GERAL DE ÁGUA ATÉ 4", INCLUSIVE ABERTURA E FECHAMENTO DE VALA</v>
          </cell>
          <cell r="C213" t="str">
            <v>M</v>
          </cell>
          <cell r="D213">
            <v>47.45</v>
          </cell>
        </row>
        <row r="214">
          <cell r="A214">
            <v>5010000</v>
          </cell>
          <cell r="B214" t="str">
            <v>ABERTURA DE CAIXA ATÉ 40CM, INCLUI ESCAVAÇÃO, COMPACTAÇÃO, TRANSPORTE E PREPARO DO SUB-LEITO</v>
          </cell>
          <cell r="C214" t="str">
            <v>M2</v>
          </cell>
          <cell r="D214">
            <v>30.95</v>
          </cell>
        </row>
        <row r="215">
          <cell r="A215">
            <v>5011000</v>
          </cell>
          <cell r="B215" t="str">
            <v>ABERTURA DE CAIXA ATÉ 25CM, INCLUI ESCAVAÇÃO, COMPACTAÇÃO, TRANSPORTE E PREPARO DO SUB-LEITO</v>
          </cell>
          <cell r="C215" t="str">
            <v>M2</v>
          </cell>
          <cell r="D215">
            <v>23.85</v>
          </cell>
        </row>
        <row r="216">
          <cell r="A216">
            <v>5013000</v>
          </cell>
          <cell r="B216" t="str">
            <v>INC.27 - BASE DE CONCRETO FCK=15,00MPA PARA GUIAS, SARJETAS OU SARJETÕES</v>
          </cell>
          <cell r="C216" t="str">
            <v>M3</v>
          </cell>
          <cell r="D216">
            <v>500.88</v>
          </cell>
        </row>
        <row r="217">
          <cell r="A217">
            <v>5014000</v>
          </cell>
          <cell r="B217" t="str">
            <v>FORNECIMENTO E ASSENTAMENTO DE GUIAS TIPO PMSP 100, INCLUSIVE ENCOSTAMENTO DE TERRA</v>
          </cell>
          <cell r="C217" t="str">
            <v>.</v>
          </cell>
          <cell r="D217" t="str">
            <v>.</v>
          </cell>
        </row>
        <row r="218">
          <cell r="A218">
            <v>5014001</v>
          </cell>
          <cell r="B218" t="str">
            <v>INC.27 - FORNECIMENTO E ASSENTAMENTO DE GUIAS TIPO PMSP 100, INCLUSIVE ENCOSTAMENTO DE TERRA - FCK=20,0MPA</v>
          </cell>
          <cell r="C218" t="str">
            <v>M</v>
          </cell>
          <cell r="D218">
            <v>49.99</v>
          </cell>
        </row>
        <row r="219">
          <cell r="A219">
            <v>5014002</v>
          </cell>
          <cell r="B219" t="str">
            <v>INC.27 - FORNECIMENTO E ASSENTAMENTO DE GUIAS TIPO PMSP 100, INCLUSIVE ENCOSTAMENTO DE TERRA - FCK=25,0MPA</v>
          </cell>
          <cell r="C219" t="str">
            <v>M</v>
          </cell>
          <cell r="D219">
            <v>51.73</v>
          </cell>
        </row>
        <row r="220">
          <cell r="A220">
            <v>5014003</v>
          </cell>
          <cell r="B220" t="str">
            <v>INC.27 - FORNECIMENTO E ASSENTAMENTO DE GUIAS TIPO PMSP 100, INCLUSIVE ENCOSTAMENTO DE TERRA - FCK=30,0MPA</v>
          </cell>
          <cell r="C220" t="str">
            <v>M</v>
          </cell>
          <cell r="D220">
            <v>76.86</v>
          </cell>
        </row>
        <row r="221">
          <cell r="A221">
            <v>5014004</v>
          </cell>
          <cell r="B221" t="str">
            <v>FORNECIMENTO E ASSENTAMENTO DE BLOCOS DE CONCRETO SOBRE AREIA, PARA REVITALIZAÇÃO DE CALÇADÕES, DIMENSÃO 200 X 400 X 160MM (COR NATURAL)</v>
          </cell>
          <cell r="C221" t="str">
            <v>M2</v>
          </cell>
          <cell r="D221">
            <v>327.95</v>
          </cell>
        </row>
        <row r="222">
          <cell r="A222">
            <v>5014005</v>
          </cell>
          <cell r="B222" t="str">
            <v>FORNECIMENTO E ASSENTAMENTO DE BLOCOS DE CONCRETO SOBRE AREIA, PARA REVITALIZAÇÃO DE CALÇADÕES, DIMENSÃO 200 X 400 X 160MM (COR GRAFITE)</v>
          </cell>
          <cell r="C222" t="str">
            <v>M2</v>
          </cell>
          <cell r="D222">
            <v>327.95</v>
          </cell>
        </row>
        <row r="223">
          <cell r="A223">
            <v>5014006</v>
          </cell>
          <cell r="B223" t="str">
            <v>FORNECIMENTO E ASSENTAMENTO DE BLOCOS DE CONCRETO SOBRE AREIA, PARA REVITALIZAÇÃO DE CALÇADÕES, DIMENSÃO 200 X 400 X 160MM (COR CINZA)</v>
          </cell>
          <cell r="C223" t="str">
            <v>M2</v>
          </cell>
          <cell r="D223">
            <v>327.95</v>
          </cell>
        </row>
        <row r="224">
          <cell r="A224">
            <v>5014101</v>
          </cell>
          <cell r="B224" t="str">
            <v>FORNECIMENTO E ASSENTAMENTO DE MINI GUIAS</v>
          </cell>
          <cell r="C224" t="str">
            <v>M</v>
          </cell>
          <cell r="D224">
            <v>74.38</v>
          </cell>
        </row>
        <row r="225">
          <cell r="A225">
            <v>5016000</v>
          </cell>
          <cell r="B225" t="str">
            <v>FORNECIMENTO E ASSENTAMENTO DE GUIAS PARA JARDIM 7 X 11 X 100CM (IE-3)</v>
          </cell>
          <cell r="C225" t="str">
            <v>M</v>
          </cell>
          <cell r="D225">
            <v>38.15</v>
          </cell>
        </row>
        <row r="226">
          <cell r="A226">
            <v>5017000</v>
          </cell>
          <cell r="B226" t="str">
            <v>ARRANCAMENTO E REASSENTAMENTO DE GUIAS SOBRE CONCRETO</v>
          </cell>
          <cell r="C226" t="str">
            <v>M</v>
          </cell>
          <cell r="D226">
            <v>36.950000000000003</v>
          </cell>
        </row>
        <row r="227">
          <cell r="A227">
            <v>5018000</v>
          </cell>
          <cell r="B227" t="str">
            <v>ABERTURA DE GARGULA COM RECONSTRUÇÃO DE TRECHO DA CANALIZAÇÃO</v>
          </cell>
          <cell r="C227" t="str">
            <v>UN</v>
          </cell>
          <cell r="D227">
            <v>40.67</v>
          </cell>
        </row>
        <row r="228">
          <cell r="A228">
            <v>5019000</v>
          </cell>
          <cell r="B228" t="str">
            <v>CONSTRUÇÃO DE SARJETA OU SARJETÃO DE CONCRETO</v>
          </cell>
          <cell r="C228" t="str">
            <v>.</v>
          </cell>
          <cell r="D228" t="str">
            <v>.</v>
          </cell>
        </row>
        <row r="229">
          <cell r="A229">
            <v>5019001</v>
          </cell>
          <cell r="B229" t="str">
            <v>INC.27 - CONSTRUÇÃO DE SARJETA OU SARJETÃO DE CONCRETO - FCK=25,0MPA</v>
          </cell>
          <cell r="C229" t="str">
            <v>M3</v>
          </cell>
          <cell r="D229">
            <v>635.57000000000005</v>
          </cell>
        </row>
        <row r="230">
          <cell r="A230">
            <v>5019002</v>
          </cell>
          <cell r="B230" t="str">
            <v>INC.27 - CONSTRUÇÃO DE SARJETA OU SARJETÃO DE CONCRETO - FCK= 20,0MPA</v>
          </cell>
          <cell r="C230" t="str">
            <v>M3</v>
          </cell>
          <cell r="D230">
            <v>644.24</v>
          </cell>
        </row>
        <row r="231">
          <cell r="A231">
            <v>5020000</v>
          </cell>
          <cell r="B231" t="str">
            <v>FUNDAÇÃO DE RACHÃO</v>
          </cell>
          <cell r="C231" t="str">
            <v>M3</v>
          </cell>
          <cell r="D231">
            <v>262.13</v>
          </cell>
        </row>
        <row r="232">
          <cell r="A232">
            <v>5021000</v>
          </cell>
          <cell r="B232" t="str">
            <v>BASE DE MACADAME HIDRÁULICO</v>
          </cell>
          <cell r="C232" t="str">
            <v>.</v>
          </cell>
          <cell r="D232" t="str">
            <v>.</v>
          </cell>
        </row>
        <row r="233">
          <cell r="A233">
            <v>5021001</v>
          </cell>
          <cell r="B233" t="str">
            <v>BASE DE MACADAME HIDRÁULICO</v>
          </cell>
          <cell r="C233" t="str">
            <v>M3</v>
          </cell>
          <cell r="D233">
            <v>375.45</v>
          </cell>
        </row>
        <row r="234">
          <cell r="A234">
            <v>5021002</v>
          </cell>
          <cell r="B234" t="str">
            <v>CAMADA DE ISOLAMENTO SOB O MACADAME HIDRÁULICO CONFORME IE-8</v>
          </cell>
          <cell r="C234" t="str">
            <v>M3</v>
          </cell>
          <cell r="D234">
            <v>252.56</v>
          </cell>
        </row>
        <row r="235">
          <cell r="A235">
            <v>5022000</v>
          </cell>
          <cell r="B235" t="str">
            <v>BASE DE COXIM DE AREIA</v>
          </cell>
          <cell r="C235" t="str">
            <v>M3</v>
          </cell>
          <cell r="D235">
            <v>225.63</v>
          </cell>
        </row>
        <row r="236">
          <cell r="A236">
            <v>5023000</v>
          </cell>
          <cell r="B236" t="str">
            <v>INA.01 - BASE DE CONCRETO FCK=15,0MPA, PARA PAVIMENTO</v>
          </cell>
          <cell r="C236" t="str">
            <v>M3</v>
          </cell>
          <cell r="D236">
            <v>519.07000000000005</v>
          </cell>
        </row>
        <row r="237">
          <cell r="A237">
            <v>5024000</v>
          </cell>
          <cell r="B237" t="str">
            <v>BASE DE MACADAME BETUMINOSO</v>
          </cell>
          <cell r="C237" t="str">
            <v>.</v>
          </cell>
          <cell r="D237" t="str">
            <v>.</v>
          </cell>
        </row>
        <row r="238">
          <cell r="A238">
            <v>5024001</v>
          </cell>
          <cell r="B238" t="str">
            <v>BASE DE MACADAME BETUMINOSO</v>
          </cell>
          <cell r="C238" t="str">
            <v>M3</v>
          </cell>
          <cell r="D238">
            <v>939.64</v>
          </cell>
        </row>
        <row r="239">
          <cell r="A239">
            <v>5024002</v>
          </cell>
          <cell r="B239" t="str">
            <v>BASE DE MACADAME BETUMINOSO COM EMULSÃO ASFÁLTICA CATIÔNICA</v>
          </cell>
          <cell r="C239" t="str">
            <v>M3</v>
          </cell>
          <cell r="D239">
            <v>1080.43</v>
          </cell>
        </row>
        <row r="240">
          <cell r="A240">
            <v>5025000</v>
          </cell>
          <cell r="B240" t="str">
            <v>BASE DE BINDER</v>
          </cell>
          <cell r="C240" t="str">
            <v>.</v>
          </cell>
          <cell r="D240" t="str">
            <v>.</v>
          </cell>
        </row>
        <row r="241">
          <cell r="A241">
            <v>5025001</v>
          </cell>
          <cell r="B241" t="str">
            <v>INA.01 - BASE DE BINDER ABERTO (SEM TRANSPORTE)</v>
          </cell>
          <cell r="C241" t="str">
            <v>M3</v>
          </cell>
          <cell r="D241">
            <v>1171.4000000000001</v>
          </cell>
        </row>
        <row r="242">
          <cell r="A242">
            <v>5025002</v>
          </cell>
          <cell r="B242" t="str">
            <v>INA.01 - BASE DE BINDER DENSO (SEM TRANSPORTE)</v>
          </cell>
          <cell r="C242" t="str">
            <v>M3</v>
          </cell>
          <cell r="D242">
            <v>1375.75</v>
          </cell>
        </row>
        <row r="243">
          <cell r="A243">
            <v>5026000</v>
          </cell>
          <cell r="B243" t="str">
            <v>INA.01 - IMPRIMAÇÃO BETUMINOSA LIGANTE</v>
          </cell>
          <cell r="C243" t="str">
            <v>M2</v>
          </cell>
          <cell r="D243">
            <v>7.14</v>
          </cell>
        </row>
        <row r="244">
          <cell r="A244">
            <v>5027000</v>
          </cell>
          <cell r="B244" t="str">
            <v>IMPRIMAÇÃO BETUMINOSA IMPERMEABILIZANTE</v>
          </cell>
          <cell r="C244" t="str">
            <v>M2</v>
          </cell>
          <cell r="D244">
            <v>13.44</v>
          </cell>
        </row>
        <row r="245">
          <cell r="A245">
            <v>5028000</v>
          </cell>
          <cell r="B245" t="str">
            <v>INA.01 - REVESTIMENTO DE CONCRETO ASFÁLTICO (SEM TRANSPORTE)</v>
          </cell>
          <cell r="C245" t="str">
            <v>M3</v>
          </cell>
          <cell r="D245">
            <v>1639.7</v>
          </cell>
        </row>
        <row r="246">
          <cell r="A246">
            <v>5028001</v>
          </cell>
          <cell r="B246" t="str">
            <v>INA.01 - REVESTIMENTO DE CONCRETO ASFÁLTICO, SEM O FORNECIMENTO DOS MATERIAIS</v>
          </cell>
          <cell r="C246" t="str">
            <v>M3</v>
          </cell>
          <cell r="D246">
            <v>140.84</v>
          </cell>
        </row>
        <row r="247">
          <cell r="A247">
            <v>5029000</v>
          </cell>
          <cell r="B247" t="str">
            <v>INA.01 - REVESTIMENTO DE PRÉ-MISTURADO À QUENTE (SEM TRANSPORTE)</v>
          </cell>
          <cell r="C247" t="str">
            <v>M3</v>
          </cell>
          <cell r="D247">
            <v>1546.89</v>
          </cell>
        </row>
        <row r="248">
          <cell r="A248">
            <v>5030000</v>
          </cell>
          <cell r="B248" t="str">
            <v>REVESTIMENTO DE PRÉ-MISTURADO À FRIO (SEM TRANSPORTE)</v>
          </cell>
          <cell r="C248" t="str">
            <v>M3</v>
          </cell>
          <cell r="D248">
            <v>1478.15</v>
          </cell>
        </row>
        <row r="249">
          <cell r="A249">
            <v>5031000</v>
          </cell>
          <cell r="B249" t="str">
            <v>REVESTIMENTO DE MASTIQUE ASFÁLTICO, COM ESPESSURA DE 3,0CM</v>
          </cell>
          <cell r="C249" t="str">
            <v>M2</v>
          </cell>
          <cell r="D249">
            <v>77.84</v>
          </cell>
        </row>
        <row r="250">
          <cell r="A250">
            <v>5032000</v>
          </cell>
          <cell r="B250" t="str">
            <v>FORNECIMENTO E ASSENTAMENTO DE PARALELEPÍPEDOS SOBRE AREIA (IE-23)</v>
          </cell>
          <cell r="C250" t="str">
            <v>M2</v>
          </cell>
          <cell r="D250">
            <v>340.92</v>
          </cell>
        </row>
        <row r="251">
          <cell r="A251">
            <v>5033000</v>
          </cell>
          <cell r="B251" t="str">
            <v>FORNECIMENTO E ASSENTAMENTO DE PARALELEPÍPEDOS SOBRE BASE DE CONCRETO, FCK=15,0MPA (IE-23)</v>
          </cell>
          <cell r="C251" t="str">
            <v>M2</v>
          </cell>
          <cell r="D251">
            <v>360.22</v>
          </cell>
        </row>
        <row r="252">
          <cell r="A252">
            <v>5034000</v>
          </cell>
          <cell r="B252" t="str">
            <v>ARRANCAMENTO E REASSENTAMENTO DE PARALELEPÍPEDOS SOBRE CONCRETO FCK=15,0MPA (IE-23)</v>
          </cell>
          <cell r="C252" t="str">
            <v>M2</v>
          </cell>
          <cell r="D252">
            <v>78.319999999999993</v>
          </cell>
        </row>
        <row r="253">
          <cell r="A253">
            <v>5035000</v>
          </cell>
          <cell r="B253" t="str">
            <v>ARRANCAMENTO E REASSENTAMENTO DE PARALELEPÍPEDOS SOBRE AREIA (IE-23)</v>
          </cell>
          <cell r="C253" t="str">
            <v>M2</v>
          </cell>
          <cell r="D253">
            <v>56.4</v>
          </cell>
        </row>
        <row r="254">
          <cell r="A254">
            <v>5036000</v>
          </cell>
          <cell r="B254" t="str">
            <v>ARRANCAMENTO, LIMPEZA E EMPILHAMENTO DE PARALELEPÍPEDOS</v>
          </cell>
          <cell r="C254" t="str">
            <v>M2</v>
          </cell>
          <cell r="D254">
            <v>14.28</v>
          </cell>
        </row>
        <row r="255">
          <cell r="A255">
            <v>5037000</v>
          </cell>
          <cell r="B255" t="str">
            <v>REJUNTAMENTO DE PARALELEPÍPEDOS COM AREIA (IE-23)</v>
          </cell>
          <cell r="C255" t="str">
            <v>M2</v>
          </cell>
          <cell r="D255">
            <v>17.829999999999998</v>
          </cell>
        </row>
        <row r="256">
          <cell r="A256">
            <v>5038000</v>
          </cell>
          <cell r="B256" t="str">
            <v>REJUNTAMENTO DE PARALELEPÍPEDOS COM ARGAMASSA DE CIMENTO E AREIA 1:3 (IE-23)</v>
          </cell>
          <cell r="C256" t="str">
            <v>M2</v>
          </cell>
          <cell r="D256">
            <v>18.170000000000002</v>
          </cell>
        </row>
        <row r="257">
          <cell r="A257">
            <v>5039000</v>
          </cell>
          <cell r="B257" t="str">
            <v>REJUNTAMENTO DE PARALELEPÍPEDOS COM ASFALTO E PEDRISCO (IE-23)</v>
          </cell>
          <cell r="C257" t="str">
            <v>M2</v>
          </cell>
          <cell r="D257">
            <v>53.1</v>
          </cell>
        </row>
        <row r="258">
          <cell r="A258">
            <v>5040000</v>
          </cell>
          <cell r="B258" t="str">
            <v>TRANSPORTE DE PARALELEPÍPEDOS</v>
          </cell>
          <cell r="C258" t="str">
            <v>M2XKM</v>
          </cell>
          <cell r="D258">
            <v>0.73</v>
          </cell>
        </row>
        <row r="259">
          <cell r="A259">
            <v>5042000</v>
          </cell>
          <cell r="B259" t="str">
            <v>PASSEIO DE CONCRETO FCK=15,0MPA, INCLUSIVE PREPARO DE CAIXA E LASTRO DE BRITA</v>
          </cell>
          <cell r="C259" t="str">
            <v>M3</v>
          </cell>
          <cell r="D259">
            <v>700.04</v>
          </cell>
        </row>
        <row r="260">
          <cell r="A260">
            <v>5043000</v>
          </cell>
          <cell r="B260" t="str">
            <v>PASSEIO DE MOSAICO, INCLUSIVE PREPARO DE CAIXA E BASE CONCRETO COM 7CM DE ESPESSURA</v>
          </cell>
          <cell r="C260" t="str">
            <v>M2</v>
          </cell>
          <cell r="D260">
            <v>326.98</v>
          </cell>
        </row>
        <row r="261">
          <cell r="A261">
            <v>5044000</v>
          </cell>
          <cell r="B261" t="str">
            <v>PASSEIO DE LADRILHO HIDRÁULICO, INCLUSIVE PREPARO DE CAIXA E BASE DE CONCRETO COM 5CM DE ESPESSURA</v>
          </cell>
          <cell r="C261" t="str">
            <v>M2</v>
          </cell>
          <cell r="D261">
            <v>272.97000000000003</v>
          </cell>
        </row>
        <row r="262">
          <cell r="A262">
            <v>5045000</v>
          </cell>
          <cell r="B262" t="str">
            <v>PLANTIO DE GRAMA EM PLACAS</v>
          </cell>
          <cell r="C262" t="str">
            <v>M2</v>
          </cell>
          <cell r="D262">
            <v>23.45</v>
          </cell>
        </row>
        <row r="263">
          <cell r="A263">
            <v>5046000</v>
          </cell>
          <cell r="B263" t="str">
            <v>REVESTIMENTO PRIMÁRIO COM PEDRA BRITADA N.2 MISTURADA AO SOLO LOCAL, INCLUSIVE ESCARIFICAÇÃO, VERIFICAÇÃO, UMEDECIMENTO, COMPACTAÇÃO E ENSAIOS, CAMADA ACABADA (IE-7)</v>
          </cell>
          <cell r="C263" t="str">
            <v>M3</v>
          </cell>
          <cell r="D263">
            <v>146</v>
          </cell>
        </row>
        <row r="264">
          <cell r="A264">
            <v>5047000</v>
          </cell>
          <cell r="B264" t="str">
            <v>BASE DE BICA CORRIDA</v>
          </cell>
          <cell r="C264" t="str">
            <v>M3</v>
          </cell>
          <cell r="D264">
            <v>243.82</v>
          </cell>
        </row>
        <row r="265">
          <cell r="A265">
            <v>5048000</v>
          </cell>
          <cell r="B265" t="str">
            <v>BASE DE BRITA GRADUADA</v>
          </cell>
          <cell r="C265" t="str">
            <v>M3</v>
          </cell>
          <cell r="D265">
            <v>259.33</v>
          </cell>
        </row>
        <row r="266">
          <cell r="A266">
            <v>5050000</v>
          </cell>
          <cell r="B266" t="str">
            <v>REFORÇO DE SUB-LEITO/SUB-BASE DE SOLO MELHORADO COM ADITIVO QUÍMICO - 2,0%</v>
          </cell>
          <cell r="C266" t="str">
            <v>M3</v>
          </cell>
          <cell r="D266">
            <v>90.09</v>
          </cell>
        </row>
        <row r="267">
          <cell r="A267">
            <v>5051000</v>
          </cell>
          <cell r="B267" t="str">
            <v>REFORÇO DE SUB-LEITO/SUB-BASE DE SOLO MELHORADO COM ADITIVO QUÍMICO - 2,5%</v>
          </cell>
          <cell r="C267" t="str">
            <v>M3</v>
          </cell>
          <cell r="D267">
            <v>98.67</v>
          </cell>
        </row>
        <row r="268">
          <cell r="A268">
            <v>5052000</v>
          </cell>
          <cell r="B268" t="str">
            <v>REFORÇO DE SUB-LEITO/SUB-BASE DE SOLO MELHORADO COM ADITIVO QUÍMICO - 3,0%</v>
          </cell>
          <cell r="C268" t="str">
            <v>M3</v>
          </cell>
          <cell r="D268">
            <v>107.26</v>
          </cell>
        </row>
        <row r="269">
          <cell r="A269">
            <v>5054000</v>
          </cell>
          <cell r="B269" t="str">
            <v>REFORÇO DE SUB-LEITO/SUB-BASE DE SOLO MELHORADO COM CIMENTO 3,0% EM PESO</v>
          </cell>
          <cell r="C269" t="str">
            <v>M3</v>
          </cell>
          <cell r="D269">
            <v>63.75</v>
          </cell>
        </row>
        <row r="270">
          <cell r="A270">
            <v>5055000</v>
          </cell>
          <cell r="B270" t="str">
            <v>REFORÇO DE SUB-LEITO/SUB-BASE DE SOLO MELHORADO COM CIMENTO 4,0% EM PESO</v>
          </cell>
          <cell r="C270" t="str">
            <v>M3</v>
          </cell>
          <cell r="D270">
            <v>74.02</v>
          </cell>
        </row>
        <row r="271">
          <cell r="A271">
            <v>5056000</v>
          </cell>
          <cell r="B271" t="str">
            <v>REFORÇO DE SUB-LEITO/SUB-BASE DE SOLO MELHORADO COM CIMENTO 5,0% EM PESO</v>
          </cell>
          <cell r="C271" t="str">
            <v>M3</v>
          </cell>
          <cell r="D271">
            <v>84.28</v>
          </cell>
        </row>
        <row r="272">
          <cell r="A272">
            <v>5057000</v>
          </cell>
          <cell r="B272" t="str">
            <v>REFORÇO DE SUB-LEITO/SUB-BASE DE SOLO  MELHORADO COM CIMENTO 6,0% EM PESO</v>
          </cell>
          <cell r="C272" t="str">
            <v>M3</v>
          </cell>
          <cell r="D272">
            <v>94.55</v>
          </cell>
        </row>
        <row r="273">
          <cell r="A273">
            <v>5059000</v>
          </cell>
          <cell r="B273" t="str">
            <v>REFORÇO DE SUB-LEITO/SUB-BASE DE SOLO MELHORADO COM CAL 3,0% EM PESO</v>
          </cell>
          <cell r="C273" t="str">
            <v>M3</v>
          </cell>
          <cell r="D273">
            <v>76.23</v>
          </cell>
        </row>
        <row r="274">
          <cell r="A274">
            <v>5060000</v>
          </cell>
          <cell r="B274" t="str">
            <v>REFORÇO DE SUB-LEITO/SUB-BASE DE SOLO MELHORADO COM CAL 4,0% EM PESO</v>
          </cell>
          <cell r="C274" t="str">
            <v>M3</v>
          </cell>
          <cell r="D274">
            <v>90.66</v>
          </cell>
        </row>
        <row r="275">
          <cell r="A275">
            <v>5061000</v>
          </cell>
          <cell r="B275" t="str">
            <v>REFORÇO DE SUB-LEITO/SUB-BASE DE SOLO MELHORADO COM CAL 5,0% EM PESO</v>
          </cell>
          <cell r="C275" t="str">
            <v>M3</v>
          </cell>
          <cell r="D275">
            <v>105.08</v>
          </cell>
        </row>
        <row r="276">
          <cell r="A276">
            <v>5062000</v>
          </cell>
          <cell r="B276" t="str">
            <v>REFORÇO DE SUB-LEITO/SUB-BASE DE SOLO MELHORADO COM CAL 6,0% EM PESO</v>
          </cell>
          <cell r="C276" t="str">
            <v>M3</v>
          </cell>
          <cell r="D276">
            <v>119.51</v>
          </cell>
        </row>
        <row r="277">
          <cell r="A277">
            <v>5063000</v>
          </cell>
          <cell r="B277" t="str">
            <v>REFORÇO DE SUB-LEITO/SUB-BASE DE SOLO MELHORADO COM BRITA 30% EM VOLUME</v>
          </cell>
          <cell r="C277" t="str">
            <v>M3</v>
          </cell>
          <cell r="D277">
            <v>87.74</v>
          </cell>
        </row>
        <row r="278">
          <cell r="A278">
            <v>5064000</v>
          </cell>
          <cell r="B278" t="str">
            <v>REFORÇO DE SUB-LEITO/SUB-BASE DE SOLO MELHORADO COM BRITA 40% EM VOLUME</v>
          </cell>
          <cell r="C278" t="str">
            <v>M3</v>
          </cell>
          <cell r="D278">
            <v>106.34</v>
          </cell>
        </row>
        <row r="279">
          <cell r="A279">
            <v>5065000</v>
          </cell>
          <cell r="B279" t="str">
            <v>REFORÇO DE SUB-LEITO/SUB-BASE DE SOLO MELHORADO COM BRITA 50,0% EM VOLUME</v>
          </cell>
          <cell r="C279" t="str">
            <v>M3</v>
          </cell>
          <cell r="D279">
            <v>124.93</v>
          </cell>
        </row>
        <row r="280">
          <cell r="A280">
            <v>5066000</v>
          </cell>
          <cell r="B280" t="str">
            <v>REFORÇO DE SUB-LEITO/SUB-BASE DE SOLO MELHORADO COM BRITA 60% EM VOLUME</v>
          </cell>
          <cell r="C280" t="str">
            <v>M3</v>
          </cell>
          <cell r="D280">
            <v>143.53</v>
          </cell>
        </row>
        <row r="281">
          <cell r="A281">
            <v>5067000</v>
          </cell>
          <cell r="B281" t="str">
            <v>TRANSPORTE DE PAVIMENTO ASFÁLTICO</v>
          </cell>
          <cell r="C281" t="str">
            <v>M2XKM</v>
          </cell>
          <cell r="D281">
            <v>0.95</v>
          </cell>
        </row>
        <row r="282">
          <cell r="A282">
            <v>5068000</v>
          </cell>
          <cell r="B282" t="str">
            <v>TRANSPORTE DE CAPA ASFÁLTICA</v>
          </cell>
          <cell r="C282" t="str">
            <v>M2XKM</v>
          </cell>
          <cell r="D282">
            <v>0.31</v>
          </cell>
        </row>
        <row r="283">
          <cell r="A283">
            <v>5069000</v>
          </cell>
          <cell r="B283" t="str">
            <v>IRRIGAÇÃO DE RUAS</v>
          </cell>
          <cell r="C283" t="str">
            <v>M2</v>
          </cell>
          <cell r="D283">
            <v>0.5</v>
          </cell>
        </row>
        <row r="284">
          <cell r="A284">
            <v>5070000</v>
          </cell>
          <cell r="B284" t="str">
            <v>ASSENTAMENTO DE PARALELEPÍPEDOS SOBRE BASE DE CONCRETO FCK=15,0MPA (IE-23)</v>
          </cell>
          <cell r="C284" t="str">
            <v>M2</v>
          </cell>
          <cell r="D284">
            <v>67.84</v>
          </cell>
        </row>
        <row r="285">
          <cell r="A285">
            <v>5071000</v>
          </cell>
          <cell r="B285" t="str">
            <v>ASSENTAMENTO DE PARALELEPÍPEDOS SOBRE AREIA (IE-23)</v>
          </cell>
          <cell r="C285" t="str">
            <v>M2</v>
          </cell>
          <cell r="D285">
            <v>48.54</v>
          </cell>
        </row>
        <row r="286">
          <cell r="A286">
            <v>5072000</v>
          </cell>
          <cell r="B286" t="str">
            <v>PASSEIOS DE LADRILHO HIDRÁULICO FORNECIDO PELA PREFEITURA</v>
          </cell>
          <cell r="C286" t="str">
            <v>M2</v>
          </cell>
          <cell r="D286">
            <v>117.9</v>
          </cell>
        </row>
        <row r="287">
          <cell r="A287">
            <v>5073000</v>
          </cell>
          <cell r="B287" t="str">
            <v>ASSENTAMENTO DE GUIAS TIPO PMSP 100, INCLUSIVE ENCOSTAMENTO DE TERRA</v>
          </cell>
          <cell r="C287" t="str">
            <v>M</v>
          </cell>
          <cell r="D287">
            <v>20.74</v>
          </cell>
        </row>
        <row r="288">
          <cell r="A288">
            <v>5074000</v>
          </cell>
          <cell r="B288" t="str">
            <v>ASSENTAMENTO DE GUIAS PARA JARDIM 7 X 11 X 100CM (IE-3)</v>
          </cell>
          <cell r="C288" t="str">
            <v>M</v>
          </cell>
          <cell r="D288">
            <v>8.4499999999999993</v>
          </cell>
        </row>
        <row r="289">
          <cell r="A289">
            <v>5075000</v>
          </cell>
          <cell r="B289" t="str">
            <v>REBAIXAMENTO DE GUIAS</v>
          </cell>
          <cell r="C289" t="str">
            <v>M</v>
          </cell>
          <cell r="D289">
            <v>18.46</v>
          </cell>
        </row>
        <row r="290">
          <cell r="A290">
            <v>5076000</v>
          </cell>
          <cell r="B290" t="str">
            <v>TRANSPORTE DE ROCHA</v>
          </cell>
          <cell r="C290" t="str">
            <v>M3XKM</v>
          </cell>
          <cell r="D290">
            <v>11.75</v>
          </cell>
        </row>
        <row r="291">
          <cell r="A291">
            <v>5077000</v>
          </cell>
          <cell r="B291" t="str">
            <v>TRANSPORTE DE PRÉ-MISTURADO À QUENTE</v>
          </cell>
          <cell r="C291" t="str">
            <v>.</v>
          </cell>
          <cell r="D291" t="str">
            <v>.</v>
          </cell>
        </row>
        <row r="292">
          <cell r="A292">
            <v>5077001</v>
          </cell>
          <cell r="B292" t="str">
            <v>CARGA, DESCARGA E TRANSPORTE DE PMQ ATÉ A DISTÂNCIA MÉDIA DE IDA E VOLTA DE 1KM</v>
          </cell>
          <cell r="C292" t="str">
            <v>M3</v>
          </cell>
          <cell r="D292">
            <v>20.66</v>
          </cell>
        </row>
        <row r="293">
          <cell r="A293">
            <v>5077007</v>
          </cell>
          <cell r="B293" t="str">
            <v>TRANSPORTE DE PMQ ALÉM DO PRIMEIRO KM</v>
          </cell>
          <cell r="C293" t="str">
            <v>M3XKM</v>
          </cell>
          <cell r="D293">
            <v>3.11</v>
          </cell>
        </row>
        <row r="294">
          <cell r="A294">
            <v>5078000</v>
          </cell>
          <cell r="B294" t="str">
            <v>TRANSPORTE DE CONCRETO ASFÁLTICO</v>
          </cell>
          <cell r="C294" t="str">
            <v>.</v>
          </cell>
          <cell r="D294" t="str">
            <v>.</v>
          </cell>
        </row>
        <row r="295">
          <cell r="A295">
            <v>5078001</v>
          </cell>
          <cell r="B295" t="str">
            <v>CARGA, DESCARGA E TRANSPORTE DE CONCRETO ASFÁLTICO ATÉ A DISTÂNCIA MÉDIA DE IDA E VOLTA DE 1KM</v>
          </cell>
          <cell r="C295" t="str">
            <v>M3</v>
          </cell>
          <cell r="D295">
            <v>21.32</v>
          </cell>
        </row>
        <row r="296">
          <cell r="A296">
            <v>5078007</v>
          </cell>
          <cell r="B296" t="str">
            <v>TRANSPORTE DE CONCRETO ASFÁLTICO ALÉM DO PRIMEIRO KM</v>
          </cell>
          <cell r="C296" t="str">
            <v>M3XKM</v>
          </cell>
          <cell r="D296">
            <v>3.11</v>
          </cell>
        </row>
        <row r="297">
          <cell r="A297">
            <v>5079000</v>
          </cell>
          <cell r="B297" t="str">
            <v>TRANSPORTE DE BINDER</v>
          </cell>
          <cell r="C297" t="str">
            <v>.</v>
          </cell>
          <cell r="D297" t="str">
            <v>.</v>
          </cell>
        </row>
        <row r="298">
          <cell r="A298">
            <v>5079001</v>
          </cell>
          <cell r="B298" t="str">
            <v>CARGA, DESCARGA E TRANSPORTE DE BINDER ATÉ A DISTÂNCIA MÉDIA DE IDA E VOLTA DE 1KM</v>
          </cell>
          <cell r="C298" t="str">
            <v>M3</v>
          </cell>
          <cell r="D298">
            <v>21.32</v>
          </cell>
        </row>
        <row r="299">
          <cell r="A299">
            <v>5079007</v>
          </cell>
          <cell r="B299" t="str">
            <v>TRANSPORTE DE BINDER ALÉM DO PRIMEIRO KM</v>
          </cell>
          <cell r="C299" t="str">
            <v>M3XKM</v>
          </cell>
          <cell r="D299">
            <v>3.11</v>
          </cell>
        </row>
        <row r="300">
          <cell r="A300">
            <v>5080000</v>
          </cell>
          <cell r="B300" t="str">
            <v>TRANSPORTE DE PRÉ-MISTURADO À FRIO</v>
          </cell>
          <cell r="C300" t="str">
            <v>.</v>
          </cell>
          <cell r="D300" t="str">
            <v>.</v>
          </cell>
        </row>
        <row r="301">
          <cell r="A301">
            <v>5080001</v>
          </cell>
          <cell r="B301" t="str">
            <v>CARGA, DESCARGA E TRANSPORTE DE PMF ATÉ A DISTÂNCIA MÉDIA DE IDA E VOLTA DE 1KM</v>
          </cell>
          <cell r="C301" t="str">
            <v>M3</v>
          </cell>
          <cell r="D301">
            <v>20.66</v>
          </cell>
        </row>
        <row r="302">
          <cell r="A302">
            <v>5080007</v>
          </cell>
          <cell r="B302" t="str">
            <v>TRANSPORTE DE PMF ALÉM DO PRIMEIRO KM</v>
          </cell>
          <cell r="C302" t="str">
            <v>M3XKM</v>
          </cell>
          <cell r="D302">
            <v>3.11</v>
          </cell>
        </row>
        <row r="303">
          <cell r="A303">
            <v>5081000</v>
          </cell>
          <cell r="B303" t="str">
            <v>TRANSPORTE DE PAVIMENTO DE CONCRETO, SARJETA E SARJETÃO</v>
          </cell>
          <cell r="C303" t="str">
            <v>M2XKM</v>
          </cell>
          <cell r="D303">
            <v>1.1499999999999999</v>
          </cell>
        </row>
        <row r="304">
          <cell r="A304">
            <v>5082000</v>
          </cell>
          <cell r="B304" t="str">
            <v>TRANSPORTE DE GUIAS</v>
          </cell>
          <cell r="C304" t="str">
            <v>MXKM</v>
          </cell>
          <cell r="D304">
            <v>0.37</v>
          </cell>
        </row>
        <row r="305">
          <cell r="A305">
            <v>5084000</v>
          </cell>
          <cell r="B305" t="str">
            <v>REFORÇO DE SUB-LEITO/SUB-BASE DE SOLO MELHORADO COM BRITA 10% EM VOLUME</v>
          </cell>
          <cell r="C305" t="str">
            <v>M3</v>
          </cell>
          <cell r="D305">
            <v>50.55</v>
          </cell>
        </row>
        <row r="306">
          <cell r="A306">
            <v>5085000</v>
          </cell>
          <cell r="B306" t="str">
            <v>REFORÇO DE SUB-LEITO/SUB-BASE DE SOLO MELHORADO COM BRITA 20% EM VOLUME</v>
          </cell>
          <cell r="C306" t="str">
            <v>M3</v>
          </cell>
          <cell r="D306">
            <v>69.150000000000006</v>
          </cell>
        </row>
        <row r="307">
          <cell r="A307">
            <v>5086000</v>
          </cell>
          <cell r="B307" t="str">
            <v>FORNECIMENTO E ASSENTAMENTO DE BLOCOS DE CONCRETO SOBRE AREIA</v>
          </cell>
          <cell r="C307" t="str">
            <v>.</v>
          </cell>
          <cell r="D307" t="str">
            <v>.</v>
          </cell>
        </row>
        <row r="308">
          <cell r="A308">
            <v>5086001</v>
          </cell>
          <cell r="B308" t="str">
            <v>FORNECIMENTO E ASSENTAMENTO DE BLOCOS DE CONCRETO SOBRE AREIA - VIAS TRÁFEGO LEVE</v>
          </cell>
          <cell r="C308" t="str">
            <v>M2</v>
          </cell>
          <cell r="D308">
            <v>104.64</v>
          </cell>
        </row>
        <row r="309">
          <cell r="A309">
            <v>5086002</v>
          </cell>
          <cell r="B309" t="str">
            <v>FORNECIMENTO E ASSENTAMENTO DE BLOCOS DE CONCRETO SOBRE AREIA - VIAS TRÁFEGO MÉDIO</v>
          </cell>
          <cell r="C309" t="str">
            <v>M2</v>
          </cell>
          <cell r="D309">
            <v>115.76</v>
          </cell>
        </row>
        <row r="310">
          <cell r="A310">
            <v>5086003</v>
          </cell>
          <cell r="B310" t="str">
            <v>FORNECIMENTO E ASSENTAMENTO DE BLOCOS DE CONCRETO SOBRE AREIA - VIAS ARTERIAIS</v>
          </cell>
          <cell r="C310" t="str">
            <v>M2</v>
          </cell>
          <cell r="D310">
            <v>194.55</v>
          </cell>
        </row>
        <row r="311">
          <cell r="A311">
            <v>5087000</v>
          </cell>
          <cell r="B311" t="str">
            <v>FORNECIMENTO E INSTALAÇÃO DE DEFENSA METÁLICA GALVANIZADA, TIPO SEMI-MALEÁVEL SIMPLES</v>
          </cell>
          <cell r="C311" t="str">
            <v>M</v>
          </cell>
          <cell r="D311">
            <v>403.36</v>
          </cell>
        </row>
        <row r="312">
          <cell r="A312">
            <v>5088000</v>
          </cell>
          <cell r="B312" t="str">
            <v>RETIRADA DE DEFENSA METÁLICA TIPO SEMI-MALEÁVEL SIMPLES</v>
          </cell>
          <cell r="C312" t="str">
            <v>M</v>
          </cell>
          <cell r="D312">
            <v>35.92</v>
          </cell>
        </row>
        <row r="313">
          <cell r="A313">
            <v>5089000</v>
          </cell>
          <cell r="B313" t="str">
            <v>REMANEJAMENTO DE DEFENSA METÁLICA TIPO SEMI-MALEÁVEL SIMPLES</v>
          </cell>
          <cell r="C313" t="str">
            <v>M</v>
          </cell>
          <cell r="D313">
            <v>78.64</v>
          </cell>
        </row>
        <row r="314">
          <cell r="A314">
            <v>5090000</v>
          </cell>
          <cell r="B314" t="str">
            <v>BASE DE BRITA GRADUADA TRATADA COM CIMENTO - BGTC</v>
          </cell>
          <cell r="C314" t="str">
            <v>M3</v>
          </cell>
          <cell r="D314">
            <v>316.93</v>
          </cell>
        </row>
        <row r="315">
          <cell r="A315">
            <v>5091001</v>
          </cell>
          <cell r="B315" t="str">
            <v>PAVIMENTOS PERMEÁVEIS - PERFIL PARA CALÇADAS E PASSEIOS COM PISO DE CONCRETO PRÉ-MOLDADO INTERTRAVADO DRENANTE COM INFILTRAÇÃO TOTAL</v>
          </cell>
          <cell r="C315" t="str">
            <v>M2</v>
          </cell>
          <cell r="D315">
            <v>145.47999999999999</v>
          </cell>
        </row>
        <row r="316">
          <cell r="A316">
            <v>5091002</v>
          </cell>
          <cell r="B316" t="str">
            <v>PAVIMENTOS PERMEÁVEIS - PERFIL PARA ESTACIONAMENTO DE VEÍCULOS LEVES COM PISOS DE CONCRETO PRÉ-MOLDADO INTERTRAVADO DRENANTE COM INFILTRAÇÃO TOTAL</v>
          </cell>
          <cell r="C316" t="str">
            <v>M2</v>
          </cell>
          <cell r="D316">
            <v>179.87</v>
          </cell>
        </row>
        <row r="317">
          <cell r="A317">
            <v>5092001</v>
          </cell>
          <cell r="B317" t="str">
            <v>INC.27 - PISO/ PASSEIO DE CONCRETO, INCLUINDO O PREPARO DA CAIXA, LASTRO DE BRITA E A MÃO DE OBRA REFERENTE AOS SERVIÇOS NO CONCRETO: LANÇAMENTO E ACABAMENTO (RIPADO E DESEMPENADO) EXCLUSIVE O FORNECIMENTO DO CONCRETO</v>
          </cell>
          <cell r="C317" t="str">
            <v>M3</v>
          </cell>
          <cell r="D317">
            <v>245.63</v>
          </cell>
        </row>
        <row r="318">
          <cell r="A318">
            <v>5092002</v>
          </cell>
          <cell r="B318" t="str">
            <v>INC.27 -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C318" t="str">
            <v>M3</v>
          </cell>
          <cell r="D318">
            <v>554.20000000000005</v>
          </cell>
        </row>
        <row r="319">
          <cell r="A319">
            <v>5093000</v>
          </cell>
          <cell r="B319" t="str">
            <v>INA.01 - REVESTIMENTO DE MISTURA ASFÁLTICA TIPO SMA COM POLÍMERO E FIBRA (SEM TRANSPORTE)</v>
          </cell>
          <cell r="C319" t="str">
            <v>M3</v>
          </cell>
          <cell r="D319">
            <v>1918.1</v>
          </cell>
        </row>
        <row r="320">
          <cell r="A320">
            <v>5093001</v>
          </cell>
          <cell r="B320" t="str">
            <v>MICROREVESTIMENTO A QUENTE DE MISTURA ASFÁLTICA  TIPO SMA COM POLÍMERO E FIBRA (SEM TRANSPORTE), ESPESSURA INDICADA 1,5 À 2,5CM</v>
          </cell>
          <cell r="C320" t="str">
            <v>M3</v>
          </cell>
          <cell r="D320">
            <v>1786.02</v>
          </cell>
        </row>
        <row r="321">
          <cell r="A321">
            <v>5094000</v>
          </cell>
          <cell r="B321" t="str">
            <v>INA.01 - REVESTIMENTO DE MISTURA ASFÁLTICA TIPO CPA COM POLÍMERO E FIBRA (SEM TRANSPORTE)</v>
          </cell>
          <cell r="C321" t="str">
            <v>M3</v>
          </cell>
          <cell r="D321">
            <v>1267.3499999999999</v>
          </cell>
        </row>
        <row r="322">
          <cell r="A322">
            <v>5095000</v>
          </cell>
          <cell r="B322" t="str">
            <v>INA.01 - REVESTIMENTO DE MISTURA ASFÁLTICA TIPO CPA COM BORRACHA (SEM TRANSPORTE)</v>
          </cell>
          <cell r="C322" t="str">
            <v>M3</v>
          </cell>
          <cell r="D322">
            <v>1175.31</v>
          </cell>
        </row>
        <row r="323">
          <cell r="A323">
            <v>5096000</v>
          </cell>
          <cell r="B323" t="str">
            <v>INA.01 - REVESTIMENTO DE MISTURA ASFÁLTICA TIPO "GAP GRADED" COM POLÍMERO (SEM TRANSPORTE)</v>
          </cell>
          <cell r="C323" t="str">
            <v>M3</v>
          </cell>
          <cell r="D323">
            <v>1520.48</v>
          </cell>
        </row>
        <row r="324">
          <cell r="A324">
            <v>5097000</v>
          </cell>
          <cell r="B324" t="str">
            <v>INA.01 - REVESTIMENTO DE MISTURA ASFÁLTICA TIPO "GAP GRADED" COM BORRACHA (SEM TRANSPORTE)</v>
          </cell>
          <cell r="C324" t="str">
            <v>M3</v>
          </cell>
          <cell r="D324">
            <v>1445.67</v>
          </cell>
        </row>
        <row r="325">
          <cell r="A325">
            <v>5099001</v>
          </cell>
          <cell r="B325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C325" t="str">
            <v>M3</v>
          </cell>
          <cell r="D325">
            <v>565.39</v>
          </cell>
        </row>
        <row r="326">
          <cell r="A326">
            <v>5099002</v>
          </cell>
          <cell r="B326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C326" t="str">
            <v>M3</v>
          </cell>
          <cell r="D326">
            <v>703.99</v>
          </cell>
        </row>
        <row r="327">
          <cell r="A327">
            <v>5099003</v>
          </cell>
          <cell r="B327" t="str">
            <v>INA.01 - REVESTIMENTO DE MISTURA ASFÁLTICA COM POLÍMERO - FAIXA III (SEM TRANSPORTE)</v>
          </cell>
          <cell r="C327" t="str">
            <v>M3</v>
          </cell>
          <cell r="D327">
            <v>1474.46</v>
          </cell>
        </row>
        <row r="328">
          <cell r="A328">
            <v>5099004</v>
          </cell>
          <cell r="B328" t="str">
            <v>INA.01 - REVESTIMENTO DE CONCRETO ASFÁLTICO USINADO MORNO ( SEM TRANSPORTE)</v>
          </cell>
          <cell r="C328" t="str">
            <v>M3</v>
          </cell>
          <cell r="D328">
            <v>1412.84</v>
          </cell>
        </row>
        <row r="329">
          <cell r="A329">
            <v>5099005</v>
          </cell>
          <cell r="B329" t="str">
            <v>MICRO REVESTIMENTO ASFÁLTICO À FRIO COM EMULSÃO MODIFICADA COM POLÍMERO, COM TAXA MÉDIA DE APLICAÇÃO DE 12 KG/M2 CONFORME NORMA DNIT 035/2018 - ES</v>
          </cell>
          <cell r="C329" t="str">
            <v>M2</v>
          </cell>
          <cell r="D329">
            <v>19.41</v>
          </cell>
        </row>
        <row r="330">
          <cell r="A330">
            <v>5099006</v>
          </cell>
          <cell r="B330" t="str">
            <v>SELAGEM DE TRINCAS À QUENTE COM EQUIPAMENTO SELA TRINCA ACOPLADO AO CAMINHÃO CARROCERIA DE MADEIRA</v>
          </cell>
          <cell r="C330" t="str">
            <v>KG</v>
          </cell>
          <cell r="D330">
            <v>19.010000000000002</v>
          </cell>
        </row>
        <row r="331">
          <cell r="A331">
            <v>5102001</v>
          </cell>
          <cell r="B331" t="str">
            <v>FORNECIMENTO E INSTALAÇÃO DE DEFENSA METÁLICA MALEÁVEL DUPLA COM POSTE ENGASTADO</v>
          </cell>
          <cell r="C331" t="str">
            <v>M</v>
          </cell>
          <cell r="D331">
            <v>986.35</v>
          </cell>
        </row>
        <row r="332">
          <cell r="A332">
            <v>5102002</v>
          </cell>
          <cell r="B332" t="str">
            <v>FORNECIMENTO E INSTALAÇÃO DE DEFENSA METÁLICA MALEÁVEL DUPLA COM POSTE REMOVÍVEL E CHUMBAMENTO QUÍMICO</v>
          </cell>
          <cell r="C332" t="str">
            <v>M</v>
          </cell>
          <cell r="D332">
            <v>1071.28</v>
          </cell>
        </row>
        <row r="333">
          <cell r="A333">
            <v>5102003</v>
          </cell>
          <cell r="B333" t="str">
            <v>FORNECIMENTO E INSTALAÇÃO DE DEFENSA METÁLICA MALEÁVEL SIMPLES COM POSTE ENGASTADO</v>
          </cell>
          <cell r="C333" t="str">
            <v>M</v>
          </cell>
          <cell r="D333">
            <v>649.11</v>
          </cell>
        </row>
        <row r="334">
          <cell r="A334">
            <v>5102004</v>
          </cell>
          <cell r="B334" t="str">
            <v>FORNECIMENTO E INSTALAÇÃO DE DEFENSA METÁLICA MALEÁVEL SIMPLES COM POSTE REMOVÍVEL E CHUMBAMENTO QUÍMICO</v>
          </cell>
          <cell r="C334" t="str">
            <v>M</v>
          </cell>
          <cell r="D334">
            <v>847.47</v>
          </cell>
        </row>
        <row r="335">
          <cell r="A335">
            <v>5102005</v>
          </cell>
          <cell r="B335" t="str">
            <v>FORNECIMENTO E INSTALAÇÃO DE DEFENSA METÁLICA SEMIMALEÁVEL DUPLA COM POSTE ENGASTADO</v>
          </cell>
          <cell r="C335" t="str">
            <v>M</v>
          </cell>
          <cell r="D335">
            <v>828.13</v>
          </cell>
        </row>
        <row r="336">
          <cell r="A336">
            <v>5102006</v>
          </cell>
          <cell r="B336" t="str">
            <v>FORNECIMENTO E INSTALAÇÃO DE DEFENSA METÁLICA SEMIMALEÁVEL DUPLA COM POSTE REMOVÍVEL E CHUMBAMENTO QUÍMICO</v>
          </cell>
          <cell r="C336" t="str">
            <v>M</v>
          </cell>
          <cell r="D336">
            <v>935.34</v>
          </cell>
        </row>
        <row r="337">
          <cell r="A337">
            <v>5102007</v>
          </cell>
          <cell r="B337" t="str">
            <v>FORNECIMENTO E INSTALAÇÃO DE DEFENSA METÁLICA SEMIMALEÁVEL SIMPLES COM POSTE REMOVÍVEL E CHUMBAMENTO QUÍMICO</v>
          </cell>
          <cell r="C337" t="str">
            <v>M</v>
          </cell>
          <cell r="D337">
            <v>563.23</v>
          </cell>
        </row>
        <row r="338">
          <cell r="A338">
            <v>5104001</v>
          </cell>
          <cell r="B338" t="str">
            <v>PAINEL DE MENSAGEM VARIÁVEL MÓVEL 1800 x 2800 MM</v>
          </cell>
          <cell r="C338" t="str">
            <v>MÊS</v>
          </cell>
          <cell r="D338">
            <v>7820.14</v>
          </cell>
        </row>
        <row r="339">
          <cell r="A339">
            <v>5104002</v>
          </cell>
          <cell r="B339" t="str">
            <v>PAINEL DE MENSAGEM VARIÁVEL MÓVEL 900 x 1800 MM</v>
          </cell>
          <cell r="C339" t="str">
            <v>MÊS</v>
          </cell>
          <cell r="D339">
            <v>8415.68</v>
          </cell>
        </row>
        <row r="340">
          <cell r="A340">
            <v>5105002</v>
          </cell>
          <cell r="B340" t="str">
            <v>REMANEJAMENTO DE PLACAS DE SINALIZAÇÃO VERTICAL VIÁRIA</v>
          </cell>
          <cell r="C340" t="str">
            <v>UN</v>
          </cell>
          <cell r="D340">
            <v>81.97</v>
          </cell>
        </row>
        <row r="341">
          <cell r="A341">
            <v>5105003</v>
          </cell>
          <cell r="B341" t="str">
            <v>RETIRADA DE PLACAS DE SINALIZAÇÃO VERTICAL VIÁRIA</v>
          </cell>
          <cell r="C341" t="str">
            <v>UN</v>
          </cell>
          <cell r="D341">
            <v>44.43</v>
          </cell>
        </row>
        <row r="342">
          <cell r="A342">
            <v>5107001</v>
          </cell>
          <cell r="B342" t="str">
            <v>IN.07 - REMOÇÃO DE TACHA/TACHÕES</v>
          </cell>
          <cell r="C342" t="str">
            <v>UN</v>
          </cell>
          <cell r="D342">
            <v>15.19</v>
          </cell>
        </row>
        <row r="343">
          <cell r="A343">
            <v>5107002</v>
          </cell>
          <cell r="B343" t="str">
            <v>IN.07 - TACHA TIPO I BIDIRECIONAL REFLETIVA</v>
          </cell>
          <cell r="C343" t="str">
            <v>UM</v>
          </cell>
          <cell r="D343">
            <v>27.93</v>
          </cell>
        </row>
        <row r="344">
          <cell r="A344">
            <v>5107003</v>
          </cell>
          <cell r="B344" t="str">
            <v>IN.07 - TACHA TIPO I MONODIRECIONAL REFLETIVA</v>
          </cell>
          <cell r="C344" t="str">
            <v>UN</v>
          </cell>
          <cell r="D344">
            <v>25.81</v>
          </cell>
        </row>
        <row r="345">
          <cell r="A345">
            <v>5107004</v>
          </cell>
          <cell r="B345" t="str">
            <v>IN.07 - TACHÃO TIPO I BIDIRECIONAL</v>
          </cell>
          <cell r="C345" t="str">
            <v>UN</v>
          </cell>
          <cell r="D345">
            <v>51.74</v>
          </cell>
        </row>
        <row r="346">
          <cell r="A346">
            <v>5107005</v>
          </cell>
          <cell r="B346" t="str">
            <v>IN.07 - TACHÃO TIPO I MONODIRECIONAL</v>
          </cell>
          <cell r="C346" t="str">
            <v>UN</v>
          </cell>
          <cell r="D346">
            <v>50.78</v>
          </cell>
        </row>
        <row r="347">
          <cell r="A347">
            <v>5108001</v>
          </cell>
          <cell r="B347" t="str">
            <v>BOTOEIRA CONVENCIONAL PARA PEDESTRE</v>
          </cell>
          <cell r="C347" t="str">
            <v>UN</v>
          </cell>
          <cell r="D347">
            <v>459.49</v>
          </cell>
        </row>
        <row r="348">
          <cell r="A348">
            <v>5111001</v>
          </cell>
          <cell r="B348" t="str">
            <v>DEMOLIÇÃO DE PASSEIO COM MARTELETE ATÉ 30KG</v>
          </cell>
          <cell r="C348" t="str">
            <v>M3</v>
          </cell>
          <cell r="D348">
            <v>94.26</v>
          </cell>
        </row>
        <row r="349">
          <cell r="A349">
            <v>5111002</v>
          </cell>
          <cell r="B349" t="str">
            <v>DEMOLIÇÃO DE PAVIMENTO RÍGIDO DE CONCRETO ARMADO</v>
          </cell>
          <cell r="C349" t="str">
            <v>M3</v>
          </cell>
          <cell r="D349">
            <v>711.48</v>
          </cell>
        </row>
        <row r="350">
          <cell r="A350">
            <v>5112001</v>
          </cell>
          <cell r="B350" t="str">
            <v>CANTEIRO AVANÇADO PARA ABRIGO TIPO BRT COM VIGILÂNCIA E TAPUME METÁLICO COM REAPROVEITAMENTO DE 3 USOS DO MATERIAL</v>
          </cell>
          <cell r="C350" t="str">
            <v>MÊS</v>
          </cell>
          <cell r="D350">
            <v>49879.4</v>
          </cell>
        </row>
        <row r="351">
          <cell r="A351">
            <v>5112002</v>
          </cell>
          <cell r="B351" t="str">
            <v>ESTRUTURA METÁLICA MODULAR PARA ABRIGOS DE TRANSPORTE URBANO TIPO BRT - BENEFICIAMENTO DO AÇO</v>
          </cell>
          <cell r="C351" t="str">
            <v>KG</v>
          </cell>
          <cell r="D351">
            <v>26.53</v>
          </cell>
        </row>
        <row r="352">
          <cell r="A352">
            <v>5112003</v>
          </cell>
          <cell r="B352" t="str">
            <v>ESTRUTURA METÁLICA MODULAR PARA ABRIGOS DE TRANSPORTE URBANO TIPO BRT - PRÉ-MONTAGEM E TRANSPORTE</v>
          </cell>
          <cell r="C352" t="str">
            <v>KG</v>
          </cell>
          <cell r="D352">
            <v>12.57</v>
          </cell>
        </row>
        <row r="353">
          <cell r="A353">
            <v>5112004</v>
          </cell>
          <cell r="B353" t="str">
            <v>ESTRUTURA METÁLICA MODULAR PARA ABRIGOS DE TRANSPORTE URBANO TIPO BRT - DESMONTAGEM, MONTAGEM E COMISSIONAMENTO DE ESTRUTURAS METÁLICAS</v>
          </cell>
          <cell r="C353" t="str">
            <v>KG</v>
          </cell>
          <cell r="D353">
            <v>24.17</v>
          </cell>
        </row>
        <row r="354">
          <cell r="A354">
            <v>5112005</v>
          </cell>
          <cell r="B354" t="str">
            <v>ESTRUTURA METÁLICA MODULAR PARA ABRIGOS DE TRANSPORTE URBANO TIPO BRT - JATEAMENTO DE ESTRUTURA METÁLICA</v>
          </cell>
          <cell r="C354" t="str">
            <v>M2</v>
          </cell>
          <cell r="D354">
            <v>8.81</v>
          </cell>
        </row>
        <row r="355">
          <cell r="A355">
            <v>5112006</v>
          </cell>
          <cell r="B355" t="str">
            <v>ESTRUTURA METÁLICA MODULAR PARA ABRIGOS DE TRANSPORTE URBANO TIPO BRT - FUNDO PREPARADOR DE PINTURA DE CROMATO DE ZINCO DUAS DEMÃOS</v>
          </cell>
          <cell r="C355" t="str">
            <v>M2</v>
          </cell>
          <cell r="D355">
            <v>24.91</v>
          </cell>
        </row>
        <row r="356">
          <cell r="A356">
            <v>5112007</v>
          </cell>
          <cell r="B356" t="str">
            <v>ESTRUTURA METÁLICA MODULAR PARA ABRIGOS DE TRANSPORTE URBANO TIPO BRT - PINTURA DE ACABAMENTO COM TINTA EPÓXI DUAS DEMÃOS</v>
          </cell>
          <cell r="C356" t="str">
            <v>M2</v>
          </cell>
          <cell r="D356">
            <v>34.07</v>
          </cell>
        </row>
        <row r="357">
          <cell r="A357">
            <v>5112008</v>
          </cell>
          <cell r="B357" t="str">
            <v>ESTRUTURA METÁLICA MODULAR PARA ABRIGOS DE TRANSPORTE URBANO TIPO BRT - PINTURA CATÓDICA DE PROTEÇÃO DE ESTRUTURAS (GALVANIZAÇÃO A FRIO)</v>
          </cell>
          <cell r="C357" t="str">
            <v>M2</v>
          </cell>
          <cell r="D357">
            <v>80.25</v>
          </cell>
        </row>
        <row r="358">
          <cell r="A358">
            <v>5117001</v>
          </cell>
          <cell r="B358" t="str">
            <v>CARGA DE PNEUS EM CAMINHÃO</v>
          </cell>
          <cell r="C358" t="str">
            <v>TON</v>
          </cell>
          <cell r="D358">
            <v>25.72</v>
          </cell>
        </row>
        <row r="359">
          <cell r="A359">
            <v>5119001</v>
          </cell>
          <cell r="B359" t="str">
            <v>NP.01 - PAVIMENTO ESTRUTURAL DE CONCRETO ARMADO - FCTM,K = 4,2 MPA</v>
          </cell>
          <cell r="C359" t="str">
            <v>M3</v>
          </cell>
          <cell r="D359">
            <v>717.45</v>
          </cell>
        </row>
        <row r="360">
          <cell r="A360">
            <v>5119002</v>
          </cell>
          <cell r="B360" t="str">
            <v>NP.01 - PAVIMENTO ESTRUTURAL DE CONCRETO ARMADO - FCTM,K = 4,5 MPA</v>
          </cell>
          <cell r="C360" t="str">
            <v>M3</v>
          </cell>
          <cell r="D360">
            <v>708.58</v>
          </cell>
        </row>
        <row r="361">
          <cell r="A361">
            <v>6000000</v>
          </cell>
          <cell r="B361" t="str">
            <v>CANALIZAÇÃO DE TUBOS</v>
          </cell>
        </row>
        <row r="362">
          <cell r="A362">
            <v>6001000</v>
          </cell>
          <cell r="B362" t="str">
            <v>ARRANCAMENTO E REMOÇÃO DE CANALIZAÇÃO, 30,0CM &lt; 0 &lt; OU = A 60CM</v>
          </cell>
          <cell r="C362" t="str">
            <v>M</v>
          </cell>
          <cell r="D362">
            <v>124.79</v>
          </cell>
        </row>
        <row r="363">
          <cell r="A363">
            <v>6002000</v>
          </cell>
          <cell r="B363" t="str">
            <v>ARRANCAMENTO E REMOÇÃO DE CANALIZAÇÃO 0 &gt; 60CM</v>
          </cell>
          <cell r="C363" t="str">
            <v>M</v>
          </cell>
          <cell r="D363">
            <v>293.10000000000002</v>
          </cell>
        </row>
        <row r="364">
          <cell r="A364">
            <v>6003000</v>
          </cell>
          <cell r="B364" t="str">
            <v>ESCORAMENTO DESCONTÍNUO DE MADEIRA PARA CANALIZAÇÃO DE TUBOS</v>
          </cell>
          <cell r="C364" t="str">
            <v>M2</v>
          </cell>
          <cell r="D364">
            <v>74.11</v>
          </cell>
        </row>
        <row r="365">
          <cell r="A365">
            <v>6004000</v>
          </cell>
          <cell r="B365" t="str">
            <v>ESCORAMENTO CONTÍNUO DE MADEIRA PARA CANALIZAÇÃO DE TUBOS</v>
          </cell>
          <cell r="C365" t="str">
            <v>M2</v>
          </cell>
          <cell r="D365">
            <v>128.75</v>
          </cell>
        </row>
        <row r="366">
          <cell r="A366">
            <v>6005000</v>
          </cell>
          <cell r="B366" t="str">
            <v>IHD.23 - LASTRO DE BRITA E PÓ DE PEDRA</v>
          </cell>
          <cell r="C366" t="str">
            <v>M3</v>
          </cell>
          <cell r="D366">
            <v>278.25</v>
          </cell>
        </row>
        <row r="367">
          <cell r="A367">
            <v>6006000</v>
          </cell>
          <cell r="B367" t="str">
            <v>IHD.23 - LASTRO DE CONCRETO FCK=10MPA</v>
          </cell>
          <cell r="C367" t="str">
            <v>M3</v>
          </cell>
          <cell r="D367">
            <v>490.94</v>
          </cell>
        </row>
        <row r="368">
          <cell r="A368">
            <v>6007000</v>
          </cell>
          <cell r="B368" t="str">
            <v>FORNECIMENTO E ASSENTAMENTO DE TUBOS DE CONCRETO SIMPLES - DIÂMETRO 30CM</v>
          </cell>
          <cell r="C368" t="str">
            <v>M</v>
          </cell>
          <cell r="D368">
            <v>76.239999999999995</v>
          </cell>
        </row>
        <row r="369">
          <cell r="A369">
            <v>6008000</v>
          </cell>
          <cell r="B369" t="str">
            <v>FORNECIMENTO E ASSENTAMENTO DE TUBOS DE CONCRETO SIMPLES - DIÂMETRO 40CM</v>
          </cell>
          <cell r="C369" t="str">
            <v>M</v>
          </cell>
          <cell r="D369">
            <v>107.55</v>
          </cell>
        </row>
        <row r="370">
          <cell r="A370">
            <v>6009000</v>
          </cell>
          <cell r="B370" t="str">
            <v>FORNECIMENTO E ASSENTAMENTO DE TUBOS DE CONCRETO SIMPLES - DIÂMETRO 50CM</v>
          </cell>
          <cell r="C370" t="str">
            <v>M</v>
          </cell>
          <cell r="D370">
            <v>143.57</v>
          </cell>
        </row>
        <row r="371">
          <cell r="A371">
            <v>6010000</v>
          </cell>
          <cell r="B371" t="str">
            <v>FORNECIMENTO E ASSENTAMENTO DE TUBOS DE CONCRETO ARMADO, DIÂMETRO 60CM</v>
          </cell>
          <cell r="C371" t="str">
            <v>.</v>
          </cell>
          <cell r="D371" t="str">
            <v>.</v>
          </cell>
        </row>
        <row r="372">
          <cell r="A372">
            <v>6010001</v>
          </cell>
          <cell r="B372" t="str">
            <v>FORNECIMENTO E ASSENTAMENTO DE TUBOS DE CONCRETO ARMADO, DIÂMETRO 60CM - TIPO PA-2</v>
          </cell>
          <cell r="C372" t="str">
            <v>M</v>
          </cell>
          <cell r="D372">
            <v>209.39</v>
          </cell>
        </row>
        <row r="373">
          <cell r="A373">
            <v>6010002</v>
          </cell>
          <cell r="B373" t="str">
            <v>FORNECIMENTO E ASSENTAMENTO DE TUBOS DE CONCRETO ARMADO, DIÂMETRO 60CM - TIPO PA-3</v>
          </cell>
          <cell r="C373" t="str">
            <v>M</v>
          </cell>
          <cell r="D373">
            <v>323.97000000000003</v>
          </cell>
        </row>
        <row r="374">
          <cell r="A374">
            <v>6011000</v>
          </cell>
          <cell r="B374" t="str">
            <v>FORNECIMENTO E ASSENTAMENTO DE TUBO DE CONCRETO ARMADO, DIÂMETRO 70CM</v>
          </cell>
          <cell r="C374" t="str">
            <v>.</v>
          </cell>
          <cell r="D374" t="str">
            <v>.</v>
          </cell>
        </row>
        <row r="375">
          <cell r="A375">
            <v>6011001</v>
          </cell>
          <cell r="B375" t="str">
            <v>FORNECIMENTO E ASSENTAMENTO DE TUBO DE CONCRETO ARMADO, DIÂMETRO 70CM - TIPO PA-2</v>
          </cell>
          <cell r="C375" t="str">
            <v>M</v>
          </cell>
          <cell r="D375">
            <v>277.39999999999998</v>
          </cell>
        </row>
        <row r="376">
          <cell r="A376">
            <v>6011002</v>
          </cell>
          <cell r="B376" t="str">
            <v>FORNECIMENTO E ASSENTAMENTO DE TUBO DE CONCRETO ARMADO, DIÂMETRO 70CM - TIPO PA-3</v>
          </cell>
          <cell r="C376" t="str">
            <v>M</v>
          </cell>
          <cell r="D376">
            <v>320.88</v>
          </cell>
        </row>
        <row r="377">
          <cell r="A377">
            <v>6012000</v>
          </cell>
          <cell r="B377" t="str">
            <v>FORNECIMENTO E ASSENTAMENTO DE TUBOS DE CONCRETO ARMADO, DIÂMETRO 80CM</v>
          </cell>
          <cell r="C377" t="str">
            <v>.</v>
          </cell>
          <cell r="D377" t="str">
            <v>.</v>
          </cell>
        </row>
        <row r="378">
          <cell r="A378">
            <v>6012001</v>
          </cell>
          <cell r="B378" t="str">
            <v>FORNECIMENTO E ASSENTAMENTO DE TUBOS DE CONCRETO ARMADO, DIÂMETRO 80CM - TIPO PA-2</v>
          </cell>
          <cell r="C378" t="str">
            <v>M</v>
          </cell>
          <cell r="D378">
            <v>417.02</v>
          </cell>
        </row>
        <row r="379">
          <cell r="A379">
            <v>6012002</v>
          </cell>
          <cell r="B379" t="str">
            <v>FORNECIMENTO E ASSENTAMENTO DE TUBOS DE CONCRETO ARMADO, DIÂMETRO 80CM - TIPO PA-3</v>
          </cell>
          <cell r="C379" t="str">
            <v>M</v>
          </cell>
          <cell r="D379">
            <v>511.28</v>
          </cell>
        </row>
        <row r="380">
          <cell r="A380">
            <v>6013000</v>
          </cell>
          <cell r="B380" t="str">
            <v>FORNECIMENTO E ASSENTAMENTO DE TUBOS DE CONCRETO ARMADO, DIÂMETRO 90CM</v>
          </cell>
          <cell r="C380" t="str">
            <v>.</v>
          </cell>
          <cell r="D380" t="str">
            <v>.</v>
          </cell>
        </row>
        <row r="381">
          <cell r="A381">
            <v>6013001</v>
          </cell>
          <cell r="B381" t="str">
            <v>FORNECIMENTO E ASSENTAMENTO DE TUBOS DE CONCRETO ARMADO, DIÂMETRO 90CM - TIPO PA-2</v>
          </cell>
          <cell r="C381" t="str">
            <v>M</v>
          </cell>
          <cell r="D381">
            <v>481.25</v>
          </cell>
        </row>
        <row r="382">
          <cell r="A382">
            <v>6013002</v>
          </cell>
          <cell r="B382" t="str">
            <v>FORNECIMENTO E ASSENTAMENTO DE TUBOS DE CONCRETO ARMADO, DIÂMETRO 90CM - TIPO PA-3</v>
          </cell>
          <cell r="C382" t="str">
            <v>M</v>
          </cell>
          <cell r="D382">
            <v>545.25</v>
          </cell>
        </row>
        <row r="383">
          <cell r="A383">
            <v>6014000</v>
          </cell>
          <cell r="B383" t="str">
            <v>FORNECIMENTO E ASSENTAMENTO DE TUBOS DE CONCRETO ARMADO, DIÂMETRO 100CM</v>
          </cell>
          <cell r="C383" t="str">
            <v>.</v>
          </cell>
          <cell r="D383" t="str">
            <v>.</v>
          </cell>
        </row>
        <row r="384">
          <cell r="A384">
            <v>6014001</v>
          </cell>
          <cell r="B384" t="str">
            <v>FORNECIMENTO E ASSENTAMENTO DE TUBOS DE CONCRETO ARMADO, DIÂMETRO 100CM - TIPO PA-2</v>
          </cell>
          <cell r="C384" t="str">
            <v>M</v>
          </cell>
          <cell r="D384">
            <v>565.11</v>
          </cell>
        </row>
        <row r="385">
          <cell r="A385">
            <v>6014002</v>
          </cell>
          <cell r="B385" t="str">
            <v>FORNECIMENTO E ASSENTAMENTO DE TUBOS DE CONCRETO ARMADO, DIÂMETRO 100CM - TIPO PA-3</v>
          </cell>
          <cell r="C385" t="str">
            <v>M</v>
          </cell>
          <cell r="D385">
            <v>728.73</v>
          </cell>
        </row>
        <row r="386">
          <cell r="A386">
            <v>6016000</v>
          </cell>
          <cell r="B386" t="str">
            <v>FORNECIMENTO E ASSENTAMENTO DE TUBOS DE CONCRETO ARMADO, DIÂMETRO 120CM</v>
          </cell>
          <cell r="C386" t="str">
            <v>.</v>
          </cell>
          <cell r="D386" t="str">
            <v>.</v>
          </cell>
        </row>
        <row r="387">
          <cell r="A387">
            <v>6016001</v>
          </cell>
          <cell r="B387" t="str">
            <v>FORNECIMENTO E ASSENTAMENTO DE TUBOS DE CONCRETO ARMADO, DIÂMETRO 120CM - TIPO PA-2</v>
          </cell>
          <cell r="C387" t="str">
            <v>M</v>
          </cell>
          <cell r="D387">
            <v>873.37</v>
          </cell>
        </row>
        <row r="388">
          <cell r="A388">
            <v>6016002</v>
          </cell>
          <cell r="B388" t="str">
            <v>FORNECIMENTO E ASSENTAMENTO DE TUBOS DE CONCRETO ARMADO, DIÂMETRO 120CM - TIPO PA-3</v>
          </cell>
          <cell r="C388" t="str">
            <v>M</v>
          </cell>
          <cell r="D388">
            <v>1073.6500000000001</v>
          </cell>
        </row>
        <row r="389">
          <cell r="A389">
            <v>6017000</v>
          </cell>
          <cell r="B389" t="str">
            <v>FORNECIMENTO E ASSENTAMENTO DE TUBOS DE CONCRETO ARMADO, DIÂMETRO 150CM</v>
          </cell>
          <cell r="C389" t="str">
            <v>.</v>
          </cell>
          <cell r="D389" t="str">
            <v>.</v>
          </cell>
        </row>
        <row r="390">
          <cell r="A390">
            <v>6017001</v>
          </cell>
          <cell r="B390" t="str">
            <v>FORNECIMENTO E ASSENTAMENTO DE TUBOS DE CONCRETO ARMADO, DIÂMETRO 150CM - TIPO PA-2</v>
          </cell>
          <cell r="C390" t="str">
            <v>M</v>
          </cell>
          <cell r="D390">
            <v>1185.97</v>
          </cell>
        </row>
        <row r="391">
          <cell r="A391">
            <v>6017002</v>
          </cell>
          <cell r="B391" t="str">
            <v>FORNECIMENTO E ASSENTAMENTO DE TUBOS DE CONCRETO ARMADO, DIÂMETRO 150CM - TIPO PA-3</v>
          </cell>
          <cell r="C391" t="str">
            <v>M</v>
          </cell>
          <cell r="D391">
            <v>1488.17</v>
          </cell>
        </row>
        <row r="392">
          <cell r="A392">
            <v>6017003</v>
          </cell>
          <cell r="B392" t="str">
            <v>FORNECIMENTO E ASSENTAMENTO DE TUBO EM POLIETILENO DE ALTA RESISTÊNCIA PEAD, COR PRETA, COM DN 300MM</v>
          </cell>
          <cell r="C392" t="str">
            <v>M</v>
          </cell>
          <cell r="D392">
            <v>147.44</v>
          </cell>
        </row>
        <row r="393">
          <cell r="A393">
            <v>6017004</v>
          </cell>
          <cell r="B393" t="str">
            <v>FORNECIMENTO E ASSENTAMENTO DE TUBO EM POLIETILENO DE ALTA RESISTÊNCIA PEAD, COR PRETA, COM DN 400MM</v>
          </cell>
          <cell r="C393" t="str">
            <v>M</v>
          </cell>
          <cell r="D393">
            <v>220.06</v>
          </cell>
        </row>
        <row r="394">
          <cell r="A394">
            <v>6017005</v>
          </cell>
          <cell r="B394" t="str">
            <v>FORNECIMENTO E ASSENTAMENTO DE TUBO EM POLIETILENO DE ALTA RESISTÊNCIA PEAD, COR PRETA, COM DN 500MM</v>
          </cell>
          <cell r="C394" t="str">
            <v>M</v>
          </cell>
          <cell r="D394">
            <v>321.14</v>
          </cell>
        </row>
        <row r="395">
          <cell r="A395">
            <v>6017006</v>
          </cell>
          <cell r="B395" t="str">
            <v>FORNECIMENTO E ASSENTAMENTO DE TUBO EM POLIETILENO DE ALTA RESISTÊNCIA PEAD, COR PRETA, COM DN 600MM</v>
          </cell>
          <cell r="C395" t="str">
            <v>M</v>
          </cell>
          <cell r="D395">
            <v>472.85</v>
          </cell>
        </row>
        <row r="396">
          <cell r="A396">
            <v>6017007</v>
          </cell>
          <cell r="B396" t="str">
            <v>FORNECIMENTO E ASSENTAMENTO DE TUBO EM POLIETILENO DE ALTA RESISTÊNCIA PEAD, COR PRETA, COM DN 800MM</v>
          </cell>
          <cell r="C396" t="str">
            <v>M</v>
          </cell>
          <cell r="D396">
            <v>748.82</v>
          </cell>
        </row>
        <row r="397">
          <cell r="A397">
            <v>6017008</v>
          </cell>
          <cell r="B397" t="str">
            <v>FORNECIMENTO E ASSENTAMENTO DE TUBO EM POLIETILENO DE ALTA RESISTÊNCIA PEAD, COR PRETA, COM DN 1000MM</v>
          </cell>
          <cell r="C397" t="str">
            <v>M</v>
          </cell>
          <cell r="D397">
            <v>1172.8399999999999</v>
          </cell>
        </row>
        <row r="398">
          <cell r="A398">
            <v>6017009</v>
          </cell>
          <cell r="B398" t="str">
            <v>FORNECIMENTO E ASSENTAMENTO DE TUBO EM POLIETILENO DE ALTA RESISTÊNCIA PEAD, COR PRETA, COM DN 1200MM</v>
          </cell>
          <cell r="C398" t="str">
            <v>M</v>
          </cell>
          <cell r="D398">
            <v>1582.43</v>
          </cell>
        </row>
        <row r="399">
          <cell r="A399">
            <v>6018000</v>
          </cell>
          <cell r="B399" t="str">
            <v>POÇO DE VISITA</v>
          </cell>
          <cell r="C399" t="str">
            <v>.</v>
          </cell>
          <cell r="D399" t="str">
            <v>.</v>
          </cell>
        </row>
        <row r="400">
          <cell r="A400">
            <v>6018001</v>
          </cell>
          <cell r="B400" t="str">
            <v>POÇO DE VISITA TIPO 1 - 1,40 X 1,40 X 1,40M</v>
          </cell>
          <cell r="C400" t="str">
            <v>UN</v>
          </cell>
          <cell r="D400">
            <v>5290.12</v>
          </cell>
        </row>
        <row r="401">
          <cell r="A401">
            <v>6018002</v>
          </cell>
          <cell r="B401" t="str">
            <v>POÇO DE VISITA TIPO 2 - 1,60 X 1,60 X 1,60M</v>
          </cell>
          <cell r="C401" t="str">
            <v>UN</v>
          </cell>
          <cell r="D401">
            <v>6422.29</v>
          </cell>
        </row>
        <row r="402">
          <cell r="A402">
            <v>6018003</v>
          </cell>
          <cell r="B402" t="str">
            <v>POÇO DE VISITA TIPO 3 - 2,20 X 2,20 X 2,20M</v>
          </cell>
          <cell r="C402" t="str">
            <v>UN</v>
          </cell>
          <cell r="D402">
            <v>10717.1</v>
          </cell>
        </row>
        <row r="403">
          <cell r="A403">
            <v>6019000</v>
          </cell>
          <cell r="B403" t="str">
            <v>CHAMINÉ DE POÇO DE VISITA COM ALVENARIA DE UM TIJOLO COMUM</v>
          </cell>
          <cell r="C403" t="str">
            <v>M</v>
          </cell>
          <cell r="D403">
            <v>1190.1600000000001</v>
          </cell>
        </row>
        <row r="404">
          <cell r="A404">
            <v>6019101</v>
          </cell>
          <cell r="B404" t="str">
            <v>CHAMINÉ DE POÇO DE VISITA PRÉ-MOLDADA DE CONCRETO - DI 600 MM</v>
          </cell>
          <cell r="C404" t="str">
            <v>M</v>
          </cell>
          <cell r="D404">
            <v>277.73</v>
          </cell>
        </row>
        <row r="405">
          <cell r="A405">
            <v>6020000</v>
          </cell>
          <cell r="B405" t="str">
            <v>TAMPÃO PARA GALERIAS DE ÁGUAS PLUVIAIS</v>
          </cell>
          <cell r="C405" t="str">
            <v>.</v>
          </cell>
          <cell r="D405" t="str">
            <v>.</v>
          </cell>
        </row>
        <row r="406">
          <cell r="A406">
            <v>6020003</v>
          </cell>
          <cell r="B406" t="str">
            <v>INC.27 - INSTALAÇÃO DE TAMPÃO PARA GALERIA DE ÁGUAS PLUVIAIS - ARTICULADO, EXCETO FORNECIMENTO DE TAMPÃO</v>
          </cell>
          <cell r="C406" t="str">
            <v>UN</v>
          </cell>
          <cell r="D406">
            <v>144.47999999999999</v>
          </cell>
        </row>
        <row r="407">
          <cell r="A407">
            <v>6020004</v>
          </cell>
          <cell r="B407" t="str">
            <v>INC.27 - INSTALAÇÃO DE TAMPÃO PARA GALERIA DE ÁGUAS PLUVIAIS - NÃO ARTICULADO, EXCETO FORNECIMENTO DE TAMPÃO</v>
          </cell>
          <cell r="C407" t="str">
            <v>UN</v>
          </cell>
          <cell r="D407">
            <v>144.47999999999999</v>
          </cell>
        </row>
        <row r="408">
          <cell r="A408">
            <v>6020021</v>
          </cell>
          <cell r="B408" t="str">
            <v>FORNECIMENTO DE TAMPÃO DE FERRO FUNDIDO DÚCTIL CLASSE MÍNIMA 400 (40T) D=600MM - NBR 10160 ARTICULADO - P/ GAL. ÁGUAS PLUV.</v>
          </cell>
          <cell r="C408" t="str">
            <v>UN</v>
          </cell>
          <cell r="D408">
            <v>561.34</v>
          </cell>
        </row>
        <row r="409">
          <cell r="A409">
            <v>6020022</v>
          </cell>
          <cell r="B409" t="str">
            <v>FORNECIMENTO DE TAMPÃO DE FERRO FUNDIDO DÚCTIL CLASSE MÍNIMA 400 (40T) D=600MM - NBR 10160 NÃO ARTICULADO - P/ GAL. ÁGUAS PLUV.</v>
          </cell>
          <cell r="C409" t="str">
            <v>UN</v>
          </cell>
          <cell r="D409">
            <v>511.92</v>
          </cell>
        </row>
        <row r="410">
          <cell r="A410">
            <v>6020023</v>
          </cell>
          <cell r="B410" t="str">
            <v>FORNECIMENTO DE TAMPÃO - GRELHA DE FERRO FUNDIDO DÚCTIL CLASSE MÍNIMA 400 (40T) D=600MM - NBR 10160 ARTICULADO - P/ GAL. ÁGUAS PLUV.</v>
          </cell>
          <cell r="C410" t="str">
            <v>UN</v>
          </cell>
          <cell r="D410">
            <v>597</v>
          </cell>
        </row>
        <row r="411">
          <cell r="A411">
            <v>6020024</v>
          </cell>
          <cell r="B411" t="str">
            <v>FORNECIMENTO DE TAMPÃO - GRELHA DE FERRO FUNDIDO DÚCTIL CLASSE MÍNIMA 400 (40T) D=600MM - NBR 10160 NÃO ARTICULADO - P/ GAL. ÁGUAS PLUV.</v>
          </cell>
          <cell r="C411" t="str">
            <v>UN</v>
          </cell>
          <cell r="D411">
            <v>560.16999999999996</v>
          </cell>
        </row>
        <row r="412">
          <cell r="A412">
            <v>6020025</v>
          </cell>
          <cell r="B412" t="str">
            <v>FORNECIMENTO DE TAMPÃO MAIS ARO, AMBOS EM PLÁSTICO CLASSE MÍNIMA 400 (40T) D=600MM - ABNT - P/ GAL. ÁGUAS PLUV.</v>
          </cell>
          <cell r="C412" t="str">
            <v>UN</v>
          </cell>
          <cell r="D412">
            <v>1507.25</v>
          </cell>
        </row>
        <row r="413">
          <cell r="A413">
            <v>6021000</v>
          </cell>
          <cell r="B413" t="str">
            <v>LEVANTAMENTO OU REBAIXAMENTO DE TAMPÃO DE POÇO DE VISITA</v>
          </cell>
          <cell r="C413" t="str">
            <v>UN</v>
          </cell>
          <cell r="D413">
            <v>192.13</v>
          </cell>
        </row>
        <row r="414">
          <cell r="A414">
            <v>6022000</v>
          </cell>
          <cell r="B414" t="str">
            <v>BOCA DE LOBO</v>
          </cell>
          <cell r="C414" t="str">
            <v>.</v>
          </cell>
          <cell r="D414" t="str">
            <v>.</v>
          </cell>
        </row>
        <row r="415">
          <cell r="A415">
            <v>6022003</v>
          </cell>
          <cell r="B415" t="str">
            <v>BOCA DE LOBO SIMPLES</v>
          </cell>
          <cell r="C415" t="str">
            <v>UN</v>
          </cell>
          <cell r="D415">
            <v>2397.5</v>
          </cell>
        </row>
        <row r="416">
          <cell r="A416">
            <v>6022004</v>
          </cell>
          <cell r="B416" t="str">
            <v>BOCA DE LOBO DUPLA</v>
          </cell>
          <cell r="C416" t="str">
            <v>UN</v>
          </cell>
          <cell r="D416">
            <v>4281.08</v>
          </cell>
        </row>
        <row r="417">
          <cell r="A417">
            <v>6022005</v>
          </cell>
          <cell r="B417" t="str">
            <v>BOCA DE LOBO TRIPLA</v>
          </cell>
          <cell r="C417" t="str">
            <v>UN</v>
          </cell>
          <cell r="D417">
            <v>6151.78</v>
          </cell>
        </row>
        <row r="418">
          <cell r="A418">
            <v>6022006</v>
          </cell>
          <cell r="B418" t="str">
            <v>BOCA DE LOBO QUÁDRUPLA</v>
          </cell>
          <cell r="C418" t="str">
            <v>UN</v>
          </cell>
          <cell r="D418">
            <v>8031.68</v>
          </cell>
        </row>
        <row r="419">
          <cell r="A419">
            <v>6023000</v>
          </cell>
          <cell r="B419" t="str">
            <v>REFORMA DE BOCA DE LOBO</v>
          </cell>
          <cell r="C419" t="str">
            <v>.</v>
          </cell>
          <cell r="D419" t="str">
            <v>.</v>
          </cell>
        </row>
        <row r="420">
          <cell r="A420">
            <v>6023001</v>
          </cell>
          <cell r="B420" t="str">
            <v>REFORMA DE BOCA DE LOBO SIMPLES</v>
          </cell>
          <cell r="C420" t="str">
            <v>UN</v>
          </cell>
          <cell r="D420">
            <v>980.27</v>
          </cell>
        </row>
        <row r="421">
          <cell r="A421">
            <v>6023002</v>
          </cell>
          <cell r="B421" t="str">
            <v>REFORMA DE BOCA DE LOBO DUPLA</v>
          </cell>
          <cell r="C421" t="str">
            <v>UN</v>
          </cell>
          <cell r="D421">
            <v>1085.8699999999999</v>
          </cell>
        </row>
        <row r="422">
          <cell r="A422">
            <v>6023003</v>
          </cell>
          <cell r="B422" t="str">
            <v>REFORMA DE BOCA DE LOBO TRIPLA</v>
          </cell>
          <cell r="C422" t="str">
            <v>UN</v>
          </cell>
          <cell r="D422">
            <v>1191.47</v>
          </cell>
        </row>
        <row r="423">
          <cell r="A423">
            <v>6023004</v>
          </cell>
          <cell r="B423" t="str">
            <v>SUBSTITUIÇÃO DE GUIA CHAPÉU PARA BOCA DE LOBO</v>
          </cell>
          <cell r="C423" t="str">
            <v>UN</v>
          </cell>
          <cell r="D423">
            <v>97.72</v>
          </cell>
        </row>
        <row r="424">
          <cell r="A424">
            <v>6023005</v>
          </cell>
          <cell r="B424" t="str">
            <v>SUBSTITUIÇÃO DE TAMPA DE CONCRETO PARA BOCA DE LOBO</v>
          </cell>
          <cell r="C424" t="str">
            <v>UN</v>
          </cell>
          <cell r="D424">
            <v>368.67</v>
          </cell>
        </row>
        <row r="425">
          <cell r="A425">
            <v>6024000</v>
          </cell>
          <cell r="B425" t="str">
            <v>DRENO DE BRITA</v>
          </cell>
          <cell r="C425" t="str">
            <v>M3</v>
          </cell>
          <cell r="D425">
            <v>237.17</v>
          </cell>
        </row>
        <row r="426">
          <cell r="A426">
            <v>6025000</v>
          </cell>
          <cell r="B426" t="str">
            <v>DRENO DE AREIA</v>
          </cell>
          <cell r="C426" t="str">
            <v>M3</v>
          </cell>
          <cell r="D426">
            <v>225.63</v>
          </cell>
        </row>
        <row r="427">
          <cell r="A427">
            <v>6026000</v>
          </cell>
          <cell r="B427" t="str">
            <v>FORNECIMENTO E ASSENTAMENTO DE TUBO DRENO DE CONCRETO FURADO - DIÂMETRO 20,0CM</v>
          </cell>
          <cell r="C427" t="str">
            <v>M</v>
          </cell>
          <cell r="D427">
            <v>53.27</v>
          </cell>
        </row>
        <row r="428">
          <cell r="A428">
            <v>6029001</v>
          </cell>
          <cell r="B428" t="str">
            <v>IHD.23 - FORNECIMENTO E ASSENTAMENTO DE TUBO DE PEAD CORRUGADO E PERFURADOPARA DRENAGEM - DIÂMETRO 2,5" (EM ACORDO COM AS NORMAS DNIT 093/06, NBR 15073 E NBR 14692)</v>
          </cell>
          <cell r="C428" t="str">
            <v>M</v>
          </cell>
          <cell r="D428">
            <v>16.7</v>
          </cell>
        </row>
        <row r="429">
          <cell r="A429">
            <v>6029002</v>
          </cell>
          <cell r="B429" t="str">
            <v>IHD.23 - FORNECIMENTO E ASSENTAMENTO DE TUBO DE PEAD CORRUGADO E PERFURADOPARA DRENAGEM - DIÂMETRO 3,0" (EM ACORDO COM AS NORMAS DNIT 093/06, NBR 15073 E NBR 14692)</v>
          </cell>
          <cell r="C429" t="str">
            <v>M</v>
          </cell>
          <cell r="D429">
            <v>17.46</v>
          </cell>
        </row>
        <row r="430">
          <cell r="A430">
            <v>6029003</v>
          </cell>
          <cell r="B430" t="str">
            <v>IHD.23 - FORNECIMENTO E ASSENTAMENTO DE TUBO DE PEAD CORRUGADO E PERFURADOPARA DRENAGEM - DIÂMETRO 4,0" (EM ACORDO COM AS NORMAS DNIT 093/06, NBR 15073 E NBR 14692)</v>
          </cell>
          <cell r="C430" t="str">
            <v>M</v>
          </cell>
          <cell r="D430">
            <v>18.809999999999999</v>
          </cell>
        </row>
        <row r="431">
          <cell r="A431">
            <v>6029004</v>
          </cell>
          <cell r="B431" t="str">
            <v>IHD.23 - FORNECIMENTO E ASSENTAMENTO DE TUBO DE PEAD CORRUGADO E PERFURADOPARA DRENAGEM - DIÂMETRO 6,0" (EM ACORDO COM AS NORMAS DNIT 093/06, NBR 15073 E NBR 14692)</v>
          </cell>
          <cell r="C431" t="str">
            <v>M</v>
          </cell>
          <cell r="D431">
            <v>29.92</v>
          </cell>
        </row>
        <row r="432">
          <cell r="A432">
            <v>6031000</v>
          </cell>
          <cell r="B432" t="str">
            <v>FORNECIMENTO E ASSENTAMENTO DE MANILHA DE CERÂMICA - DIÂMETRO 4" X 60CM</v>
          </cell>
          <cell r="C432" t="str">
            <v>M</v>
          </cell>
          <cell r="D432">
            <v>29.33</v>
          </cell>
        </row>
        <row r="433">
          <cell r="A433">
            <v>6032000</v>
          </cell>
          <cell r="B433" t="str">
            <v>FORNECIMENTO E ASSENTAMENTO DE MANILHA DE CERÂMICA - DIÂMETRO 6" X 1M</v>
          </cell>
          <cell r="C433" t="str">
            <v>M</v>
          </cell>
          <cell r="D433">
            <v>32.299999999999997</v>
          </cell>
        </row>
        <row r="434">
          <cell r="A434">
            <v>6033000</v>
          </cell>
          <cell r="B434" t="str">
            <v>FORNECIMENTO E ASSENTAMENTO DE MANILHA DE CERÂMICA - DIÂMETRO 8" X 1M</v>
          </cell>
          <cell r="C434" t="str">
            <v>M</v>
          </cell>
          <cell r="D434">
            <v>50.74</v>
          </cell>
        </row>
        <row r="435">
          <cell r="A435">
            <v>6034000</v>
          </cell>
          <cell r="B435" t="str">
            <v>FORNECIMENTO E ASSENTAMENTO DE MANILHA DE CERÂMICA - DIÂMETRO 12" X 1M</v>
          </cell>
          <cell r="C435" t="str">
            <v>M</v>
          </cell>
          <cell r="D435">
            <v>151.66</v>
          </cell>
        </row>
        <row r="436">
          <cell r="A436">
            <v>6035000</v>
          </cell>
          <cell r="B436" t="str">
            <v>LIGAÇÃO DOMICILIAR DE ESGOTO COM MANILHA DE CERÂMICA TIPO SABESP - DIÂMETRO 4"</v>
          </cell>
          <cell r="C436" t="str">
            <v>M</v>
          </cell>
          <cell r="D436">
            <v>81.08</v>
          </cell>
        </row>
        <row r="437">
          <cell r="A437">
            <v>6037000</v>
          </cell>
          <cell r="B437" t="str">
            <v>ASSENTAMENTO DE MANILHA DE CERÂMICA - DIÂMETRO 4"</v>
          </cell>
          <cell r="C437" t="str">
            <v>M</v>
          </cell>
          <cell r="D437">
            <v>8.8699999999999992</v>
          </cell>
        </row>
        <row r="438">
          <cell r="A438">
            <v>6038000</v>
          </cell>
          <cell r="B438" t="str">
            <v>ASSENTAMENTO DE MANILHA DE CERÂMICA - DIÂMETRO 6"</v>
          </cell>
          <cell r="C438" t="str">
            <v>M</v>
          </cell>
          <cell r="D438">
            <v>9.02</v>
          </cell>
        </row>
        <row r="439">
          <cell r="A439">
            <v>6039000</v>
          </cell>
          <cell r="B439" t="str">
            <v>ASSENTAMENTO DE MANILHA DE CERÂMICA - DIÂMETRO 8"</v>
          </cell>
          <cell r="C439" t="str">
            <v>M</v>
          </cell>
          <cell r="D439">
            <v>11.31</v>
          </cell>
        </row>
        <row r="440">
          <cell r="A440">
            <v>6040000</v>
          </cell>
          <cell r="B440" t="str">
            <v>ASSENTAMENTO DE MANILHA DE CERÂMICA - DIÂMETRO 12"</v>
          </cell>
          <cell r="C440" t="str">
            <v>M</v>
          </cell>
          <cell r="D440">
            <v>11.61</v>
          </cell>
        </row>
        <row r="441">
          <cell r="A441">
            <v>6041000</v>
          </cell>
          <cell r="B441" t="str">
            <v>ASSENTAMENTO DE TUBULAÇÃO DE FERRO FUNDIDO TIPO SABESP - DIÂMETRO 75MM</v>
          </cell>
          <cell r="C441" t="str">
            <v>M</v>
          </cell>
          <cell r="D441">
            <v>11.8</v>
          </cell>
        </row>
        <row r="442">
          <cell r="A442">
            <v>6042000</v>
          </cell>
          <cell r="B442" t="str">
            <v>ASSENTAMENTO DE TUBULAÇÃO DE FERRO FUNDIDO TIPO SABESP - DIÂMETRO 100MM</v>
          </cell>
          <cell r="C442" t="str">
            <v>M</v>
          </cell>
          <cell r="D442">
            <v>13.41</v>
          </cell>
        </row>
        <row r="443">
          <cell r="A443">
            <v>6044000</v>
          </cell>
          <cell r="B443" t="str">
            <v>ENSECADEIRA DE MADEIRA EM PAREDES SIMPLES, COM POSTERIOR RETIRADA DO MATERIAL</v>
          </cell>
          <cell r="C443" t="str">
            <v>M2</v>
          </cell>
          <cell r="D443">
            <v>177.21</v>
          </cell>
        </row>
        <row r="444">
          <cell r="A444">
            <v>6045000</v>
          </cell>
          <cell r="B444" t="str">
            <v>ENSECADEIRA DE MADEIRA EM PAREDES DUPLAS, COM POSTERIOR RETIRADA DO MATERIAL</v>
          </cell>
          <cell r="C444" t="str">
            <v>M2</v>
          </cell>
          <cell r="D444">
            <v>294.85000000000002</v>
          </cell>
        </row>
        <row r="445">
          <cell r="A445">
            <v>6046000</v>
          </cell>
          <cell r="B445" t="str">
            <v>FORNECIMENTO E ASSENTAMENTO DE CANALETA (MEIO TUBO) DE CONCRETO - DIÂMETRO 30CM</v>
          </cell>
          <cell r="C445" t="str">
            <v>M</v>
          </cell>
          <cell r="D445">
            <v>39.69</v>
          </cell>
        </row>
        <row r="446">
          <cell r="A446">
            <v>6047000</v>
          </cell>
          <cell r="B446" t="str">
            <v>FORNECIMENTO E ASSENTAMENTO DE CANALETA (MEIO TUBO) DE CONCRETO - DIÂMETRO 40CM</v>
          </cell>
          <cell r="C446" t="str">
            <v>M</v>
          </cell>
          <cell r="D446">
            <v>50.73</v>
          </cell>
        </row>
        <row r="447">
          <cell r="A447">
            <v>6048000</v>
          </cell>
          <cell r="B447" t="str">
            <v>FORNECIMENTO E ASSENTAMENTO DE CANALETA (MEIO TUBO) DE CONCRETO - DIÂMETRO 50CM</v>
          </cell>
          <cell r="C447" t="str">
            <v>M</v>
          </cell>
          <cell r="D447">
            <v>65.45</v>
          </cell>
        </row>
        <row r="448">
          <cell r="A448">
            <v>6049000</v>
          </cell>
          <cell r="B448" t="str">
            <v>ESGOTAMENTO D'ÁGUA COM BOMBA SUBMERSA - POTÊNCIA ATÉ 5HP</v>
          </cell>
          <cell r="C448" t="str">
            <v>HPXH</v>
          </cell>
          <cell r="D448">
            <v>2.2599999999999998</v>
          </cell>
        </row>
        <row r="449">
          <cell r="A449">
            <v>6050000</v>
          </cell>
          <cell r="B449" t="str">
            <v>ASSENTAMENTO DE TUBOS DE CONCRETO EXISTENTE - DIÂMETRO 30CM</v>
          </cell>
          <cell r="C449" t="str">
            <v>M</v>
          </cell>
          <cell r="D449">
            <v>4.8</v>
          </cell>
        </row>
        <row r="450">
          <cell r="A450">
            <v>6051000</v>
          </cell>
          <cell r="B450" t="str">
            <v>ASSENTAMENTO DE TUBOS DE CONCRETO EXISTENTE - DIÂMETRO 40CM</v>
          </cell>
          <cell r="C450" t="str">
            <v>M</v>
          </cell>
          <cell r="D450">
            <v>15.54</v>
          </cell>
        </row>
        <row r="451">
          <cell r="A451">
            <v>6052000</v>
          </cell>
          <cell r="B451" t="str">
            <v>ASSENTAMENTO DE TUBOS DE CONCRETO EXISTENTE - DIÂMETRO 50CM</v>
          </cell>
          <cell r="C451" t="str">
            <v>M</v>
          </cell>
          <cell r="D451">
            <v>21.3</v>
          </cell>
        </row>
        <row r="452">
          <cell r="A452">
            <v>6053000</v>
          </cell>
          <cell r="B452" t="str">
            <v>ASSENTAMENTO DE TUBOS DE CONCRETO EXISTENTE - DIÂMETRO 60CM</v>
          </cell>
          <cell r="C452" t="str">
            <v>M</v>
          </cell>
          <cell r="D452">
            <v>27</v>
          </cell>
        </row>
        <row r="453">
          <cell r="A453">
            <v>6054000</v>
          </cell>
          <cell r="B453" t="str">
            <v>ASSENTAMENTO DE TUBOS DE CONCRETO EXISTENTE -  DIÂMETRO 70CM</v>
          </cell>
          <cell r="C453" t="str">
            <v>M</v>
          </cell>
          <cell r="D453">
            <v>32.78</v>
          </cell>
        </row>
        <row r="454">
          <cell r="A454">
            <v>6055000</v>
          </cell>
          <cell r="B454" t="str">
            <v>ASSENTAMENTO DE TUBOS DE CONCRETO EXISTENTE - DIÂMETRO 80CM</v>
          </cell>
          <cell r="C454" t="str">
            <v>M</v>
          </cell>
          <cell r="D454">
            <v>40.97</v>
          </cell>
        </row>
        <row r="455">
          <cell r="A455">
            <v>6056000</v>
          </cell>
          <cell r="B455" t="str">
            <v>ASSENTAMENTO DE TUBOS DE CONCRETO EXISTENTE - DIÂMETRO 90CM</v>
          </cell>
          <cell r="C455" t="str">
            <v>M</v>
          </cell>
          <cell r="D455">
            <v>39.5</v>
          </cell>
        </row>
        <row r="456">
          <cell r="A456">
            <v>6057000</v>
          </cell>
          <cell r="B456" t="str">
            <v>ASSENTAMENTO DE TUBOS DE CONCRETO EXISTENTE - DIÂMETRO 100CM</v>
          </cell>
          <cell r="C456" t="str">
            <v>M</v>
          </cell>
          <cell r="D456">
            <v>54.73</v>
          </cell>
        </row>
        <row r="457">
          <cell r="A457">
            <v>6058000</v>
          </cell>
          <cell r="B457" t="str">
            <v>ASSENTAMENTO DE TUBOS DE CONCRETO EXISTENTE - DIÂMETRO 110CM</v>
          </cell>
          <cell r="C457" t="str">
            <v>M</v>
          </cell>
          <cell r="D457">
            <v>71.86</v>
          </cell>
        </row>
        <row r="458">
          <cell r="A458">
            <v>6059000</v>
          </cell>
          <cell r="B458" t="str">
            <v>ASSENTAMENTO DE TUBOS DE CONCRETO EXISTENTE - DIÂMETRO 120CM</v>
          </cell>
          <cell r="C458" t="str">
            <v>M</v>
          </cell>
          <cell r="D458">
            <v>88.98</v>
          </cell>
        </row>
        <row r="459">
          <cell r="A459">
            <v>6060000</v>
          </cell>
          <cell r="B459" t="str">
            <v>ASSENTAMENTO DE TUBOS DE CONCRETO EXISTENTE - DIÂMETRO 150CM</v>
          </cell>
          <cell r="C459" t="str">
            <v>M</v>
          </cell>
          <cell r="D459">
            <v>107.58</v>
          </cell>
        </row>
        <row r="460">
          <cell r="A460">
            <v>6065000</v>
          </cell>
          <cell r="B460" t="str">
            <v>BOCA DE LEÃO</v>
          </cell>
          <cell r="C460" t="str">
            <v>.</v>
          </cell>
          <cell r="D460" t="str">
            <v>.</v>
          </cell>
        </row>
        <row r="461">
          <cell r="A461">
            <v>6065005</v>
          </cell>
          <cell r="B461" t="str">
            <v>INC.27 - INSTALAÇÃO DE BOCA DE LEÃO SIMPLES COM GRELHA ARTICULADA, EXCETO FORNECIMENTO DA GRELHA</v>
          </cell>
          <cell r="C461" t="str">
            <v>UN</v>
          </cell>
          <cell r="D461">
            <v>2522.64</v>
          </cell>
        </row>
        <row r="462">
          <cell r="A462">
            <v>6065006</v>
          </cell>
          <cell r="B462" t="str">
            <v>INC.27 - INSTALAÇÃO DE BOCA DE LEÃO SIMPLES COM GRELHA NÃO-ARTICULADA, EXCETO FORNECIMENTO DA GRELHA</v>
          </cell>
          <cell r="C462" t="str">
            <v>UN</v>
          </cell>
          <cell r="D462">
            <v>2522.63</v>
          </cell>
        </row>
        <row r="463">
          <cell r="A463">
            <v>6065007</v>
          </cell>
          <cell r="B463" t="str">
            <v>INC.27 - INSTALAÇÃO DE BOCA DE LEÃO DUPLA COM GRELHA ARTICULADA, EXCETO O FORNECIMENTO DA GRELHA</v>
          </cell>
          <cell r="C463" t="str">
            <v>UN</v>
          </cell>
          <cell r="D463">
            <v>4026.38</v>
          </cell>
        </row>
        <row r="464">
          <cell r="A464">
            <v>6065008</v>
          </cell>
          <cell r="B464" t="str">
            <v>INC.27 - INSTALAÇÃO DE BOCA DE LEÃO DUPLA COM GRELHA NÃO-ARTICULADA, EXCETO O FORNECIMENTO DA GRELHA</v>
          </cell>
          <cell r="C464" t="str">
            <v>UN</v>
          </cell>
          <cell r="D464">
            <v>4026.38</v>
          </cell>
        </row>
        <row r="465">
          <cell r="A465">
            <v>6065021</v>
          </cell>
          <cell r="B465" t="str">
            <v>FORNECIMENTO DE GRELHA TIPO "BOCA DE LEÃO" DE FERRO FUND. DÚCTIL CL. MÍN.250 - 25T - DIM. APR=810X270MM - NBR 10160 - T. ARTICU. - P/ GAL. ÁGUAS PLUV.</v>
          </cell>
          <cell r="C465" t="str">
            <v>UN</v>
          </cell>
          <cell r="D465">
            <v>344.52</v>
          </cell>
        </row>
        <row r="466">
          <cell r="A466">
            <v>6065022</v>
          </cell>
          <cell r="B466" t="str">
            <v>FORNECIMENTO DE GRELHA TIPO "BOCA DE LEÃO" DE FERRO FUND. DÚCTIL CL. MÍN.250 - 25T - DIM. APR=810X270MM - NBR 10160 - T. NÃO ARTICU. - P/ GAL. ÁGUAS PLUV.</v>
          </cell>
          <cell r="C466" t="str">
            <v>UN</v>
          </cell>
          <cell r="D466">
            <v>338.34</v>
          </cell>
        </row>
        <row r="467">
          <cell r="A467">
            <v>6065023</v>
          </cell>
          <cell r="B467" t="str">
            <v>FORNECIMENTO DE GRELHA TIPO "BOCA DE LEÃO" DE FERRO FUND. DÚCTIL CL. MÍN.D400 - 40T - DIM. APR=810X270MM - NBR 10160 - T. ARTICU. - P/ GAL. ÁGUAS PLUV.</v>
          </cell>
          <cell r="C467" t="str">
            <v>UN</v>
          </cell>
          <cell r="D467">
            <v>456.52</v>
          </cell>
        </row>
        <row r="468">
          <cell r="A468">
            <v>6065024</v>
          </cell>
          <cell r="B468" t="str">
            <v>FORNECIMENTO DE GRELHA TIPO "BOCA DE LEÃO" DE FERRO FUND. DÚCTIL CL. MÍN.D400 - 40T - DIM. APR=810X270MM - NBR 10160 - T. NÃO ARTICU. - P/ GAL. ÁGUAS PLUV.</v>
          </cell>
          <cell r="C468" t="str">
            <v>UN</v>
          </cell>
          <cell r="D468">
            <v>428.67</v>
          </cell>
        </row>
        <row r="469">
          <cell r="A469">
            <v>6065025</v>
          </cell>
          <cell r="B469" t="str">
            <v>FORNECIMENTO DE GRELHA TIPO "BOCA DE LEÃO" DE FERRO FUND. DÚCTIL CL. MÍN.D400 - 40T - DIM. APR=500X500MM - NBR 10160 - T. ARTICU. - P/ GAL. ÁGUAS PLUV.</v>
          </cell>
          <cell r="C469" t="str">
            <v>UN</v>
          </cell>
          <cell r="D469">
            <v>529.25</v>
          </cell>
        </row>
        <row r="470">
          <cell r="A470">
            <v>6065027</v>
          </cell>
          <cell r="B470" t="str">
            <v>FORNECIMENTO DE GRELHA TIPO "BOCA DE LEÃO" DE PLÁSTICO CL. MÍNIMA 250 - 25T - DIM.APR=810X270MM - ABNT - T. ARTICU. P/ GAL. ÁGUAS PLUV.</v>
          </cell>
          <cell r="C470" t="str">
            <v>UN</v>
          </cell>
          <cell r="D470">
            <v>1387.02</v>
          </cell>
        </row>
        <row r="471">
          <cell r="A471">
            <v>6066000</v>
          </cell>
          <cell r="B471" t="str">
            <v>REFORMA DE BOCA DE LEÃO</v>
          </cell>
          <cell r="C471" t="str">
            <v>.</v>
          </cell>
          <cell r="D471" t="str">
            <v>.</v>
          </cell>
        </row>
        <row r="472">
          <cell r="A472">
            <v>6066001</v>
          </cell>
          <cell r="B472" t="str">
            <v>INC.27 - REFORMA DE BOCA DE LEÃO SIMPLES</v>
          </cell>
          <cell r="C472" t="str">
            <v>UN</v>
          </cell>
          <cell r="D472">
            <v>1121.29</v>
          </cell>
        </row>
        <row r="473">
          <cell r="A473">
            <v>6066002</v>
          </cell>
          <cell r="B473" t="str">
            <v>INC.27 - REFORMA DE BOCA DE LEÃO DUPLA</v>
          </cell>
          <cell r="C473" t="str">
            <v>UN</v>
          </cell>
          <cell r="D473">
            <v>1287.97</v>
          </cell>
        </row>
        <row r="474">
          <cell r="A474">
            <v>6066005</v>
          </cell>
          <cell r="B474" t="str">
            <v>INC.27 - SUBSTITUIÇÃO DA GRELHA TIPO "BOCA DE LEÃO" - TIPO ARTICULADA, EXCETO O FORNECIMENTO DA GRELHA</v>
          </cell>
          <cell r="C474" t="str">
            <v>UN</v>
          </cell>
          <cell r="D474">
            <v>85.55</v>
          </cell>
        </row>
        <row r="475">
          <cell r="A475">
            <v>6066006</v>
          </cell>
          <cell r="B475" t="str">
            <v>INC.27 - SUBSTITUIÇÃO DE GRELHA TIPO "BOCA DE LEÃO" - TIPO NÃO-ARTICULADA, EXCETO O FORNECIMENTO DA GRELHA</v>
          </cell>
          <cell r="C475" t="str">
            <v>UN</v>
          </cell>
          <cell r="D475">
            <v>85.55</v>
          </cell>
        </row>
        <row r="476">
          <cell r="A476">
            <v>6068000</v>
          </cell>
          <cell r="B476" t="str">
            <v>FORNECIMENTO E ASSENTAMENTO DE TUBO DE PVC RÍGIDO, COR BRANCA, PARA ESGOTO, JUNTAS SOLDADAS</v>
          </cell>
          <cell r="C476" t="str">
            <v>.</v>
          </cell>
          <cell r="D476" t="str">
            <v>.</v>
          </cell>
        </row>
        <row r="477">
          <cell r="A477">
            <v>6068001</v>
          </cell>
          <cell r="B477" t="str">
            <v>FORNECIMENTO E ASSENTAMENTO DE TUBO DE PVC RÍGIDO, COR BRANCA, PARA ESGOTO, PONTA E BOLSA - DIÂMETRO 50MM (2")</v>
          </cell>
          <cell r="C477" t="str">
            <v>M</v>
          </cell>
          <cell r="D477">
            <v>27.15</v>
          </cell>
        </row>
        <row r="478">
          <cell r="A478">
            <v>6068002</v>
          </cell>
          <cell r="B478" t="str">
            <v>FORNECIMENTO E ASSENTAMENTO DE TUBO DE PVC RÍGIDO, COR BRANCA, PARA ESGOTO, PONTA E BOLSA - DIÂMETRO 75MM (3")</v>
          </cell>
          <cell r="C478" t="str">
            <v>M</v>
          </cell>
          <cell r="D478">
            <v>38.979999999999997</v>
          </cell>
        </row>
        <row r="479">
          <cell r="A479">
            <v>6068003</v>
          </cell>
          <cell r="B479" t="str">
            <v>FORNECIMENTO E ASSENTAMENTO DE TUBO DE PVC RÍGIDO, COR BRANCA, PARA ESGOTO, PONTA E BOLSA - DIÂMETRO 100MM (4")</v>
          </cell>
          <cell r="C479" t="str">
            <v>M</v>
          </cell>
          <cell r="D479">
            <v>50.59</v>
          </cell>
        </row>
        <row r="480">
          <cell r="A480">
            <v>6069001</v>
          </cell>
          <cell r="B480" t="str">
            <v>IHD.23 - FORNECIMENTO E COLOCAÇÃO DE MANTA GEOTÊXTIL COM RESISTÊNCIA À TRAÇÃO LONGITUDINAL DE 7KN/M E TRAÇÃO TRANSVERSAL DE 6KN/M</v>
          </cell>
          <cell r="C480" t="str">
            <v>M2</v>
          </cell>
          <cell r="D480">
            <v>5.39</v>
          </cell>
        </row>
        <row r="481">
          <cell r="A481">
            <v>6069002</v>
          </cell>
          <cell r="B481" t="str">
            <v>IHD.23 - FORNECIMENTO E COLOCAÇÃO DE MANTA GEOTÊXTIL COM RESISTÊNCIA À TRAÇÃO LONGITUDINAL DE 8KN/M E TRAÇÃO TRANSVERSAL DE 7KN/M</v>
          </cell>
          <cell r="C481" t="str">
            <v>M2</v>
          </cell>
          <cell r="D481">
            <v>6.19</v>
          </cell>
        </row>
        <row r="482">
          <cell r="A482">
            <v>6069003</v>
          </cell>
          <cell r="B482" t="str">
            <v>IHD.23 - FORNECIMENTO E COLOCAÇÃO DE MANTA GEOTÊXTIL COM RESISTÊNCIA À TRAÇÃO LONGITUDINAL DE 9KN/M E TRAÇÃO TRANSVERSAL DE 8KN/M</v>
          </cell>
          <cell r="C482" t="str">
            <v>M2</v>
          </cell>
          <cell r="D482">
            <v>7.12</v>
          </cell>
        </row>
        <row r="483">
          <cell r="A483">
            <v>6069004</v>
          </cell>
          <cell r="B483" t="str">
            <v>IHD.23 - FORNECIMENTO E COLOCAÇÃO DE MANTA GEOTÊXTIL COM RESISTÊNCIA À TRAÇÃO LONGITUDINAL DE 10KN/M E TRAÇÃO TRANSVERSAL DE 9KN/M</v>
          </cell>
          <cell r="C483" t="str">
            <v>M2</v>
          </cell>
          <cell r="D483">
            <v>8.18</v>
          </cell>
        </row>
        <row r="484">
          <cell r="A484">
            <v>6069005</v>
          </cell>
          <cell r="B484" t="str">
            <v>IHD.23 - FORNECIMENTO E COLOCAÇÃO DE MANTA GEOTÊXTIL COM RESISTÊNCIA À TRAÇÃO LONGITUDINAL DE 14KN/M E TRAÇÃO TRANSVERSAL DE 12KN/M</v>
          </cell>
          <cell r="C484" t="str">
            <v>M2</v>
          </cell>
          <cell r="D484">
            <v>9.5299999999999994</v>
          </cell>
        </row>
        <row r="485">
          <cell r="A485">
            <v>6069006</v>
          </cell>
          <cell r="B485" t="str">
            <v>IHD.23 - FORNECIMENTO E COLOCAÇÃO DE MANTA GEOTÊXTIL COM RESISTÊNCIA À TRAÇÃO LONGITUDINAL DE 16KN/M E TRAÇÃO TRANSVERSAL DE 14KN/M</v>
          </cell>
          <cell r="C485" t="str">
            <v>M2</v>
          </cell>
          <cell r="D485">
            <v>10.96</v>
          </cell>
        </row>
        <row r="486">
          <cell r="A486">
            <v>6069007</v>
          </cell>
          <cell r="B486" t="str">
            <v>IHD.23 - FORNECIMENTO E COLOCAÇÃO DE MANTA GEOTÊXTIL COM RESISTÊNCIA À TRAÇÃO LONGITUDINAL DE 21KN/M E TRAÇÃO TRANSVERSAL DE 19KN/M</v>
          </cell>
          <cell r="C486" t="str">
            <v>M2</v>
          </cell>
          <cell r="D486">
            <v>14.08</v>
          </cell>
        </row>
        <row r="487">
          <cell r="A487">
            <v>6069008</v>
          </cell>
          <cell r="B487" t="str">
            <v>IHD.23 - FORNECIMENTO E COLOCAÇÃO DE MANTA GEOTÊXTIL COM RESISTÊNCIA À TRAÇÃO LONGITUDINAL DE 26KN/M E TRAÇÃO TRANSVERSAL DE 23KN/M</v>
          </cell>
          <cell r="C487" t="str">
            <v>M2</v>
          </cell>
          <cell r="D487">
            <v>14.76</v>
          </cell>
        </row>
        <row r="488">
          <cell r="A488">
            <v>6069009</v>
          </cell>
          <cell r="B488" t="str">
            <v>IHD.23 - FORNECIMENTO E COLOCAÇÃO DE MANTA GEOTÊXTIL COM RESISTÊNCIA À TRAÇÃO LONGITUDINAL DE 31KN/M E TRAÇÃO TRANSVERSAL DE 27KN/M</v>
          </cell>
          <cell r="C488" t="str">
            <v>M2</v>
          </cell>
          <cell r="D488">
            <v>20.66</v>
          </cell>
        </row>
        <row r="489">
          <cell r="A489">
            <v>6070001</v>
          </cell>
          <cell r="B489" t="str">
            <v>IHD.23 - FORNECIMENTO E APLICAÇÃO DE GEOMEMBRANA DE PEAD - 1MM DE ESPESSURA</v>
          </cell>
          <cell r="C489" t="str">
            <v>M2</v>
          </cell>
          <cell r="D489">
            <v>36.76</v>
          </cell>
        </row>
        <row r="490">
          <cell r="A490">
            <v>6070002</v>
          </cell>
          <cell r="B490" t="str">
            <v>IHD.23 - FORNECIMENTO E APLICAÇÃO DE MANTA FORMADA PELA ASSOCIAÇÃO DE UM TECIDO TÉCNICO DE POLIESTER COM FILME DE POLIETILENO DE BAIXA DENSIDADE EM ACORDO COM A NBR12824</v>
          </cell>
          <cell r="C490" t="str">
            <v>M2</v>
          </cell>
          <cell r="D490">
            <v>21.76</v>
          </cell>
        </row>
        <row r="491">
          <cell r="A491">
            <v>6070003</v>
          </cell>
          <cell r="B491" t="str">
            <v>IHD.23 - FORNECIMENTO E APLICAÇÃO DE GEOCOMPOSTO FORMADO POR NÚCLEO TRIDIMENSIONAL, FLEXÍVEL DE FILAMENTO DE POLIPROPILENO, ASSOCIADO ÀS SUAS DUAS SUPERFÍCIES GEOTEXTEIS NÃO TECIDOS</v>
          </cell>
          <cell r="C491" t="str">
            <v>M2</v>
          </cell>
          <cell r="D491">
            <v>37.99</v>
          </cell>
        </row>
        <row r="492">
          <cell r="A492">
            <v>6071000</v>
          </cell>
          <cell r="B492" t="str">
            <v>SERVIÇOS DE LIMPEZA MECÂNICA DOS SISTEMAS DE DRENAGEM (GALERIAS, BOCA DE LOBO, PV, ETC), COM UTILIZAÇÃO DE EQUIPAMENTO COMBINADO HIDROJATO/ SUGADOR</v>
          </cell>
          <cell r="C492" t="str">
            <v>H</v>
          </cell>
          <cell r="D492">
            <v>524.25</v>
          </cell>
        </row>
        <row r="493">
          <cell r="A493">
            <v>6072000</v>
          </cell>
          <cell r="B493" t="str">
            <v>SERVIÇOS DE LIMPEZA MECÂNICA DOS SISTEMAS DE DRENAGEM (GALERIAS, BOCA DE LOBO, PV, ETC), COM UTILIZAÇÃO DE EQUIPAMENTO COMBINADO HIDROJATO/ SUGADOR/ RECICLADOR</v>
          </cell>
          <cell r="C493" t="str">
            <v>H</v>
          </cell>
          <cell r="D493">
            <v>542.92999999999995</v>
          </cell>
        </row>
        <row r="494">
          <cell r="A494">
            <v>7000000</v>
          </cell>
          <cell r="B494" t="str">
            <v>GALERIAS MOLDADAS, CÓRREGOS E DRENAGEM</v>
          </cell>
        </row>
        <row r="495">
          <cell r="A495">
            <v>7001000</v>
          </cell>
          <cell r="B495" t="str">
            <v>ESCORAMENTO CONTÍNUO DE MADEIRA PARA GALERIAS MOLDADAS, COM REAPROVEITAMENTO</v>
          </cell>
          <cell r="C495" t="str">
            <v>M2</v>
          </cell>
          <cell r="D495">
            <v>138.16999999999999</v>
          </cell>
        </row>
        <row r="496">
          <cell r="A496">
            <v>7003000</v>
          </cell>
          <cell r="B496" t="str">
            <v>ESCORAMENTO PARA GALERIAS MOLDADAS UTILIZANDO PERFIS METÁLICOS, COM REAPROVEITAMENTO</v>
          </cell>
          <cell r="C496" t="str">
            <v>.</v>
          </cell>
          <cell r="D496" t="str">
            <v>.</v>
          </cell>
        </row>
        <row r="497">
          <cell r="A497">
            <v>7003001</v>
          </cell>
          <cell r="B497" t="str">
            <v>ESCORAMENTO PARA GALERIAS MOLDADAS, UTILIZANDO PERFIS METÁLICOS, COM REAPROVEITAMENTO - PROFUNDIDADE &lt; OU = 4M, COM BOCA DE 3 À 5M</v>
          </cell>
          <cell r="C497" t="str">
            <v>M2</v>
          </cell>
          <cell r="D497">
            <v>371.11</v>
          </cell>
        </row>
        <row r="498">
          <cell r="A498">
            <v>7003002</v>
          </cell>
          <cell r="B498" t="str">
            <v>ESCORAMENTO PARA GALERIAS MOLDADAS, UTILIZANDO PERFIS METÁLICOS, COM REAPROVEITAMENTO - PROFUNDIDADE &lt; OU = 4M, COM BOCA DE 5 À 8M</v>
          </cell>
          <cell r="C498" t="str">
            <v>M2</v>
          </cell>
          <cell r="D498">
            <v>407.19</v>
          </cell>
        </row>
        <row r="499">
          <cell r="A499">
            <v>7003003</v>
          </cell>
          <cell r="B499" t="str">
            <v>ESCORAMENTO PARA GALERIAS MOLDADAS, UTILIZANDO PERFIS METÁLICOS, COM REAPROVEITAMENTO - PROFUNDIDADE &gt; 4M, &lt; OU = 6M, COM BOCA DE 3 À 5M</v>
          </cell>
          <cell r="C499" t="str">
            <v>M2</v>
          </cell>
          <cell r="D499">
            <v>394.97</v>
          </cell>
        </row>
        <row r="500">
          <cell r="A500">
            <v>7003004</v>
          </cell>
          <cell r="B500" t="str">
            <v>ESCORAMENTO PARA GALERIAS MOLDADAS, UTILIZANDO PERFIS METÁLICOS, COM REAPROVEITAMENTO - PROFUNDIDADE &gt; 4M, &lt; OU = 6M, COM BOCA DE 5 À 8M</v>
          </cell>
          <cell r="C500" t="str">
            <v>M2</v>
          </cell>
          <cell r="D500">
            <v>432.68</v>
          </cell>
        </row>
        <row r="501">
          <cell r="A501">
            <v>7003005</v>
          </cell>
          <cell r="B501" t="str">
            <v>ESCORAMENTO PARA GALERIAS MOLDADAS, UTILIZANDO PERFIS METÁLICOS, COM REAPROVEITAMENTO - PROFUNDIDADE &gt; 6M, &lt; OU = 8M, COM BOCA DE 3 À 5M</v>
          </cell>
          <cell r="C501" t="str">
            <v>M2</v>
          </cell>
          <cell r="D501">
            <v>533.24</v>
          </cell>
        </row>
        <row r="502">
          <cell r="A502">
            <v>7003006</v>
          </cell>
          <cell r="B502" t="str">
            <v>ESCORAMENTO PARA GALERIAS MOLDADAS, UTILIZANDO PERFIS METÁLICOS, COM REAPROVEITAMENTO - PROFUNDIDADE &gt; 6M, &lt; OU = 8M, COM BOCA DE 5 À 8M</v>
          </cell>
          <cell r="C502" t="str">
            <v>M2</v>
          </cell>
          <cell r="D502">
            <v>603.94000000000005</v>
          </cell>
        </row>
        <row r="503">
          <cell r="A503">
            <v>7005000</v>
          </cell>
          <cell r="B503" t="str">
            <v>PERFIS METÁLICOS PERDIDOS EM ESCORAMENTOS, NO CASO DE IMPOSSIBILIDADE DO REAPROVEITAMENTO PREVISTO NOS ITENS 7.3.</v>
          </cell>
          <cell r="C503" t="str">
            <v>M2</v>
          </cell>
          <cell r="D503">
            <v>346.55</v>
          </cell>
        </row>
        <row r="504">
          <cell r="A504">
            <v>7006000</v>
          </cell>
          <cell r="B504" t="str">
            <v>CIMBRAMENTO EM GALERIA MOLDADA</v>
          </cell>
          <cell r="C504" t="str">
            <v>M3</v>
          </cell>
          <cell r="D504">
            <v>64.89</v>
          </cell>
        </row>
        <row r="505">
          <cell r="A505">
            <v>7007000</v>
          </cell>
          <cell r="B505" t="str">
            <v>FORMA PARA GALERIA MOLDADA</v>
          </cell>
          <cell r="C505" t="str">
            <v>M2</v>
          </cell>
          <cell r="D505">
            <v>69.37</v>
          </cell>
        </row>
        <row r="506">
          <cell r="A506">
            <v>7008000</v>
          </cell>
          <cell r="B506" t="str">
            <v>FORNECIMENTO E APLICAÇÃO DE AÇO CA-25</v>
          </cell>
          <cell r="C506" t="str">
            <v>KG</v>
          </cell>
          <cell r="D506">
            <v>11.31</v>
          </cell>
        </row>
        <row r="507">
          <cell r="A507">
            <v>7009000</v>
          </cell>
          <cell r="B507" t="str">
            <v>FORNECIMENTO E APLICAÇÃO DE AÇO CA-50 - DIÂMETRO &lt; 1/2"</v>
          </cell>
          <cell r="C507" t="str">
            <v>KG</v>
          </cell>
          <cell r="D507">
            <v>9.93</v>
          </cell>
        </row>
        <row r="508">
          <cell r="A508">
            <v>7010000</v>
          </cell>
          <cell r="B508" t="str">
            <v>FORNECIMENTO E APLICAÇÃO DE AÇO CA-50 - DIÂMETRO &gt; OU = 1/2"</v>
          </cell>
          <cell r="C508" t="str">
            <v>KG</v>
          </cell>
          <cell r="D508">
            <v>9.9499999999999993</v>
          </cell>
        </row>
        <row r="509">
          <cell r="A509">
            <v>7011000</v>
          </cell>
          <cell r="B509" t="str">
            <v>FORNECIMENTO E APLICAÇÃO DE AÇO CA-60</v>
          </cell>
          <cell r="C509" t="str">
            <v>KG</v>
          </cell>
          <cell r="D509">
            <v>10.35</v>
          </cell>
        </row>
        <row r="510">
          <cell r="A510">
            <v>7012000</v>
          </cell>
          <cell r="B510" t="str">
            <v>FORNECIMENTO E APLICAÇÃO DE TELA DE AÇO</v>
          </cell>
          <cell r="C510" t="str">
            <v>KG</v>
          </cell>
          <cell r="D510">
            <v>10.029999999999999</v>
          </cell>
        </row>
        <row r="511">
          <cell r="A511">
            <v>7013000</v>
          </cell>
          <cell r="B511" t="str">
            <v>FORNECIMENTO E APLICAÇÃO DE CONCRETO USINADO FCK=10MPA</v>
          </cell>
          <cell r="C511" t="str">
            <v>M3</v>
          </cell>
          <cell r="D511">
            <v>472.91</v>
          </cell>
        </row>
        <row r="512">
          <cell r="A512">
            <v>7014000</v>
          </cell>
          <cell r="B512" t="str">
            <v>FORNECIMENTO E APLICAÇÃO DE CONCRETO USINADO FCK=15,0MPA</v>
          </cell>
          <cell r="C512" t="str">
            <v>M3</v>
          </cell>
          <cell r="D512">
            <v>493.79</v>
          </cell>
        </row>
        <row r="513">
          <cell r="A513">
            <v>7015000</v>
          </cell>
          <cell r="B513" t="str">
            <v>FORNECIMENTO E APLICAÇÃO DE CONCRETO USINADO FCK=20,0MPA</v>
          </cell>
          <cell r="C513" t="str">
            <v>M3</v>
          </cell>
          <cell r="D513">
            <v>516.09</v>
          </cell>
        </row>
        <row r="514">
          <cell r="A514">
            <v>7016000</v>
          </cell>
          <cell r="B514" t="str">
            <v>FORNECIMENTO E APLICAÇÃO DE CONCRETO USINADO FCK=25MPA</v>
          </cell>
          <cell r="C514" t="str">
            <v>M3</v>
          </cell>
          <cell r="D514">
            <v>539.05999999999995</v>
          </cell>
        </row>
        <row r="515">
          <cell r="A515">
            <v>7017000</v>
          </cell>
          <cell r="B515" t="str">
            <v>FORNECIMENTO E APLICAÇÃO DE CONCRETO USINADO FCK=30,0MPA</v>
          </cell>
          <cell r="C515" t="str">
            <v>M3</v>
          </cell>
          <cell r="D515">
            <v>563.13</v>
          </cell>
        </row>
        <row r="516">
          <cell r="A516">
            <v>7018000</v>
          </cell>
          <cell r="B516" t="str">
            <v>ENROCAMENTO DE PEDRA EM TALUDES</v>
          </cell>
          <cell r="C516" t="str">
            <v>M3</v>
          </cell>
          <cell r="D516">
            <v>509.77</v>
          </cell>
        </row>
        <row r="517">
          <cell r="A517">
            <v>7019000</v>
          </cell>
          <cell r="B517" t="str">
            <v>BARBACANS DE TUBOS DE PVC - DIÂMETRO 4"</v>
          </cell>
          <cell r="C517" t="str">
            <v>UN</v>
          </cell>
          <cell r="D517">
            <v>62.24</v>
          </cell>
        </row>
        <row r="518">
          <cell r="A518">
            <v>7020000</v>
          </cell>
          <cell r="B518" t="str">
            <v>MURO DE ARRIMO DE RACHÃO COM ARGAMASSA DE CIMENTO E AREIA 1:3</v>
          </cell>
          <cell r="C518" t="str">
            <v>M3</v>
          </cell>
          <cell r="D518">
            <v>843.32</v>
          </cell>
        </row>
        <row r="519">
          <cell r="A519">
            <v>7022000</v>
          </cell>
          <cell r="B519" t="str">
            <v>DESASSOREAMENTO, LIMPEZA E REMOÇÃO DE MATERIAL DE GALERIA MOLDADA</v>
          </cell>
          <cell r="C519" t="str">
            <v>M3</v>
          </cell>
          <cell r="D519">
            <v>234.93</v>
          </cell>
        </row>
        <row r="520">
          <cell r="A520">
            <v>7023000</v>
          </cell>
          <cell r="B520" t="str">
            <v>IN.14 - FORNECIMENTO E COLOCAÇÃO DE GABIÃO TIPO CAIXA, H = 0,50 M, DE MALHA 8 X 10CM, GALVANIZADO, DE FIO Ø = 2,7MM</v>
          </cell>
          <cell r="C520" t="str">
            <v>M3</v>
          </cell>
          <cell r="D520">
            <v>920.33</v>
          </cell>
        </row>
        <row r="521">
          <cell r="A521">
            <v>7024000</v>
          </cell>
          <cell r="B521" t="str">
            <v>IN.14 - FORNECIMENTO E COLOCAÇÃO DE GABIÃO TIPO CAIXA, H = 1,00M, DE MALHA 8 X 10CM, GALVANIZADO, DE FIO Ø = 2,7MM</v>
          </cell>
          <cell r="C521" t="str">
            <v>M3</v>
          </cell>
          <cell r="D521">
            <v>757.74</v>
          </cell>
        </row>
        <row r="522">
          <cell r="A522">
            <v>7025000</v>
          </cell>
          <cell r="B522" t="str">
            <v>IN.14 - FORNECIMENTO E COLOCAÇÃO DE GABIÃO TIPO CAIXA, H = 0,50M, DE MALHA 8 X 10CM, GALVANIZADO E REVESTIDO EM PVC, DE FIO Ø = 2,4MM</v>
          </cell>
          <cell r="C522" t="str">
            <v>M3</v>
          </cell>
          <cell r="D522">
            <v>955.12</v>
          </cell>
        </row>
        <row r="523">
          <cell r="A523">
            <v>7026000</v>
          </cell>
          <cell r="B523" t="str">
            <v>IN.14 - FORNECIMENTO E COLOCAÇÃO DE GABIÃO TIPO CAIXA, H = 1,00M, DE MALHA 8 X 10CM, GALVANIZADO E REVESTIDO EM PVC, DE FIO Ø = 2,4MM</v>
          </cell>
          <cell r="C523" t="str">
            <v>M3</v>
          </cell>
          <cell r="D523">
            <v>807.98</v>
          </cell>
        </row>
        <row r="524">
          <cell r="A524">
            <v>7030000</v>
          </cell>
          <cell r="B524" t="str">
            <v>IN.14 - FORNECIMENTO  E COLOCAÇÃO DE GABIÃO TIPO COLCHÃO RENO, H = 0,17M, DE MALHA 6 X 8CM, GALVANIZADO, REVESTIDO EM PVC, DE FIO Ø = 2,0MM</v>
          </cell>
          <cell r="C524" t="str">
            <v>M2</v>
          </cell>
          <cell r="D524">
            <v>253.03</v>
          </cell>
        </row>
        <row r="525">
          <cell r="A525">
            <v>7031000</v>
          </cell>
          <cell r="B525" t="str">
            <v>IN.14 - FORNECIMENTO  E COLOCAÇÃO DE GABIÃO TIPO COLCHÃO RENO, H = 0,23M, DE MALHA 6 X 8CM, GALVANIZADO, REVESTIDO EM PVC, DE FIO Ø = 2,0MM</v>
          </cell>
          <cell r="C525" t="str">
            <v>M2</v>
          </cell>
          <cell r="D525">
            <v>296.05</v>
          </cell>
        </row>
        <row r="526">
          <cell r="A526">
            <v>7032000</v>
          </cell>
          <cell r="B526" t="str">
            <v>IN.14 - FORNECIMENTO E COLOCAÇÃO DE GABIÃO TIPO COLCHÃO RENO, H = 0,30M, DE MALHA 6 X 8CM, GALVANIZADO, REVESTIDO EM PVC, DE FIO Ø = 2,0MM</v>
          </cell>
          <cell r="C526" t="str">
            <v>M2</v>
          </cell>
          <cell r="D526">
            <v>324.18</v>
          </cell>
        </row>
        <row r="527">
          <cell r="A527">
            <v>7034000</v>
          </cell>
          <cell r="B527" t="str">
            <v>FORNECIMENTO E COLOCAÇÃO DE GABIÃO TIPO SACO, D = 0,65M, DE MALHA 8 X 10CM, GALVANIZADO, REVESTIDO EM PVC, DE FIO Ø = 2,4MM</v>
          </cell>
          <cell r="C527" t="str">
            <v>M3</v>
          </cell>
          <cell r="D527">
            <v>762.45</v>
          </cell>
        </row>
        <row r="528">
          <cell r="A528">
            <v>7035000</v>
          </cell>
          <cell r="B528" t="str">
            <v>ESGOTAMENTO D'ÁGUA COM BOMBA SUBMERSA - POTÊNCIA ATÉ 5HP</v>
          </cell>
          <cell r="C528" t="str">
            <v>HPXH</v>
          </cell>
          <cell r="D528">
            <v>2.2599999999999998</v>
          </cell>
        </row>
        <row r="529">
          <cell r="A529">
            <v>7040001</v>
          </cell>
          <cell r="B529" t="str">
            <v>FORNECIMENTO E COLOCAÇÃO DE MANTA GEOTÊXTIL COM RESISTÊNCIA À TRAÇÃO LONGITUDINAL DE 7KN/M E TRAÇÃO TRANSVERSAL DE 6KN/M EM JUNTA DE DILATAÇÃO</v>
          </cell>
          <cell r="C529" t="str">
            <v>M2</v>
          </cell>
          <cell r="D529">
            <v>14.2</v>
          </cell>
        </row>
        <row r="530">
          <cell r="A530">
            <v>7040002</v>
          </cell>
          <cell r="B530" t="str">
            <v>FORNECIMENTO E COLOCAÇÃO DE MANTA GEOTÊXTIL COM RESISTÊNCIA À TRAÇÃO LONGITUDINAL DE 8KN/M E TRAÇÃO TRANSVERSAL DE 7KN/M EM JUNTA DE DILATAÇÃO</v>
          </cell>
          <cell r="C530" t="str">
            <v>M2</v>
          </cell>
          <cell r="D530">
            <v>15.02</v>
          </cell>
        </row>
        <row r="531">
          <cell r="A531">
            <v>7040003</v>
          </cell>
          <cell r="B531" t="str">
            <v>FORNECIMENTO E COLOCAÇÃO DE MANTA GEOTÊXTIL COM RESISTÊNCIA À TRAÇÃO LONGITUDINAL DE 9KN/M E TRAÇÃO TRANSVERSAL DE 8KN/M EM JUNTA DE DILATAÇÃO</v>
          </cell>
          <cell r="C531" t="str">
            <v>M2</v>
          </cell>
          <cell r="D531">
            <v>15.96</v>
          </cell>
        </row>
        <row r="532">
          <cell r="A532">
            <v>7040004</v>
          </cell>
          <cell r="B532" t="str">
            <v>FORNECIMENTO E COLOCAÇÃO DE MANTA GEOTÊXTIL COM RESISTÊNCIA À TRAÇÃO LONGITUDINAL DE 10KN/M E TRAÇÃO TRANSVERSAL DE 9KN/M EM JUNTA DE DILATAÇÃO</v>
          </cell>
          <cell r="C532" t="str">
            <v>M2</v>
          </cell>
          <cell r="D532">
            <v>17.04</v>
          </cell>
        </row>
        <row r="533">
          <cell r="A533">
            <v>7040005</v>
          </cell>
          <cell r="B533" t="str">
            <v>FORNECIMENTO E COLOCAÇÃO DE MANTA GEOTÊXTIL COM RESISTÊNCIA À TRAÇÃO LONGITUDINAL DE 14KN/M E TRAÇÃO TRANSVERSAL DE 12KN/M EM JUNTA DE DILATAÇÃO</v>
          </cell>
          <cell r="C533" t="str">
            <v>M2</v>
          </cell>
          <cell r="D533">
            <v>18.420000000000002</v>
          </cell>
        </row>
        <row r="534">
          <cell r="A534">
            <v>7040006</v>
          </cell>
          <cell r="B534" t="str">
            <v>FORNECIMENTO E COLOCAÇÃO DE MANTA GEOTÊXTIL COM RESISTÊNCIA À TRAÇÃO LONGITUDINAL DE 16KN/M E TRAÇÃO TRANSVERSAL DE 14KN/M EM JUNTA DE DILATAÇÃO</v>
          </cell>
          <cell r="C534" t="str">
            <v>M2</v>
          </cell>
          <cell r="D534">
            <v>19.88</v>
          </cell>
        </row>
        <row r="535">
          <cell r="A535">
            <v>7040007</v>
          </cell>
          <cell r="B535" t="str">
            <v>FORNECIMENTO E COLOCAÇÃO DE MANTA GEOTÊXTIL COM RESISTÊNCIA À TRAÇÃO LONGITUDINAL DE 21KN/M E TRAÇÃO TRANSVERSAL DE 19KN/M EM JUNTA DE DILATAÇÃO</v>
          </cell>
          <cell r="C535" t="str">
            <v>M2</v>
          </cell>
          <cell r="D535">
            <v>23.06</v>
          </cell>
        </row>
        <row r="536">
          <cell r="A536">
            <v>7040008</v>
          </cell>
          <cell r="B536" t="str">
            <v>FORNECIMENTO E COLOCAÇÃO DE MANTA GEOTÊXTIL COM RESISTÊNCIA À TRAÇÃO LONGITUDINAL DE 26KN/M E TRAÇÃO TRANSVERSAL DE 23KN/M EM JUNTA DE DILATAÇÃO</v>
          </cell>
          <cell r="C536" t="str">
            <v>M2</v>
          </cell>
          <cell r="D536">
            <v>23.75</v>
          </cell>
        </row>
        <row r="537">
          <cell r="A537">
            <v>7040009</v>
          </cell>
          <cell r="B537" t="str">
            <v>FORNECIMENTO E COLOCAÇÃO DE MANTA GEOTÊXTIL COM RESISTÊNCIA À TRAÇÃO LONGITUDINAL DE 31KN/M E TRAÇÃO TRANSVERSAL DE 27KN/M EM JUNTA DE DILATAÇÃO</v>
          </cell>
          <cell r="C537" t="str">
            <v>M2</v>
          </cell>
          <cell r="D537">
            <v>29.77</v>
          </cell>
        </row>
        <row r="538">
          <cell r="A538">
            <v>7101001</v>
          </cell>
          <cell r="B538" t="str">
            <v>FORNECIMENTO DE ADUELA PRÉ-FABRICADA EM CONCRETO ARMADO, SEÇÃO 1,50 X 1,50 X 0,15 – H ATERRO = 1,00 A 2,50 M – LINHA SIMPLES (BSCC), DIMENSIONADA PARA SOBRECARGA DE TRABALHO TB 45</v>
          </cell>
          <cell r="C538" t="str">
            <v>UN</v>
          </cell>
          <cell r="D538">
            <v>3171.57</v>
          </cell>
        </row>
        <row r="539">
          <cell r="A539">
            <v>7101002</v>
          </cell>
          <cell r="B539" t="str">
            <v>FORNECIMENTO DE ADUELA PRÉ-FABRICADA EM CONCRETO ARMADO, SEÇÃO 2,00 X 1,50 X 0,15 – H ATERRO = 1,00 A 2,50 M – LINHA SIMPLES (BSCC), DIMENSIONADA PARA SOBRECARGA DE TRABALHO TB 45</v>
          </cell>
          <cell r="C539" t="str">
            <v>UN</v>
          </cell>
          <cell r="D539">
            <v>3605.63</v>
          </cell>
        </row>
        <row r="540">
          <cell r="A540">
            <v>7101003</v>
          </cell>
          <cell r="B540" t="str">
            <v>FORNECIMENTO DE ADUELA PRÉ-FABRICADA EM CONCRETO ARMADO, SEÇÃO 2,00 X 2,00 X 0,15 – H ATERRO = 1,00 A 2,50 M – LINHA SIMPLES (BSCC), DIMENSIONADA PARA SOBRECARGA DE TRABALHO TB 45</v>
          </cell>
          <cell r="C540" t="str">
            <v>UN</v>
          </cell>
          <cell r="D540">
            <v>4020.32</v>
          </cell>
        </row>
        <row r="541">
          <cell r="A541">
            <v>7101005</v>
          </cell>
          <cell r="B541" t="str">
            <v>FORNECIMENTO DE ADUELA PRÉ-FABRICADA EM CONCRETO ARMADO, SEÇÃO 2,50 X 2,00 X 0,15 – H ATERRO = 1,00 A 2,50 M – LINHA SIMPLES (BSCC), DIMENSIONADA PARA SOBRECARGA DE TRABALHO TB 45</v>
          </cell>
          <cell r="C541" t="str">
            <v>UN</v>
          </cell>
          <cell r="D541">
            <v>4758.74</v>
          </cell>
        </row>
        <row r="542">
          <cell r="A542">
            <v>7101006</v>
          </cell>
          <cell r="B542" t="str">
            <v>FORNECIMENTO DE ADUELA PRÉ-FABRICADA EM CONCRETO ARMADO, SEÇÃO 2,50 X 2,50 X 0,15 – H ATERRO = 1,00 A 2,50 M – LINHA SIMPLES (BSCC), DIMENSIONADA PARA SOBRECARGA DE TRABALHO TB 45</v>
          </cell>
          <cell r="C542" t="str">
            <v>UN</v>
          </cell>
          <cell r="D542">
            <v>4679.9399999999996</v>
          </cell>
        </row>
        <row r="543">
          <cell r="A543">
            <v>7101007</v>
          </cell>
          <cell r="B543" t="str">
            <v>FORNECIMENTO DE ADUELA PRÉ-FABRICADA EM CONCRETO ARMADO, SEÇÃO 3,00 X 2,00 X 0,20 – H ATERRO = 1,00 A 2,50 M – LINHA SIMPLES (BSCC), DIMENSIONADA PARA SOBRECARGA DE TRABALHO TB 45</v>
          </cell>
          <cell r="C543" t="str">
            <v>UN</v>
          </cell>
          <cell r="D543">
            <v>6369.75</v>
          </cell>
        </row>
        <row r="544">
          <cell r="A544">
            <v>7101008</v>
          </cell>
          <cell r="B544" t="str">
            <v>FORNECIMENTO DE ADUELA PRÉ-FABRICADA EM CONCRETO ARMADO, SEÇÃO 3,00 X 2,50 X 0,20 – H ATERRO = 1,00 A 2,50 M – LINHA SIMPLES (BSCC), DIMENSIONADA PARA SOBRECARGA DE TRABALHO TB 45</v>
          </cell>
          <cell r="C544" t="str">
            <v>UN</v>
          </cell>
          <cell r="D544">
            <v>6918.11</v>
          </cell>
        </row>
        <row r="545">
          <cell r="A545">
            <v>7101009</v>
          </cell>
          <cell r="B545" t="str">
            <v>FORNECIMENTO DE ADUELA PRÉ-FABRICADA EM CONCRETO ARMADO, SEÇÃO 3,00 X 3,00 X 0,20 – H ATERRO = 1,00 A 2,50 M – LINHA SIMPLES (BSCC), DIMENSIONADA PARA SOBRECARGA DE TRABALHO TB 45</v>
          </cell>
          <cell r="C545" t="str">
            <v>UN</v>
          </cell>
          <cell r="D545">
            <v>7539.05</v>
          </cell>
        </row>
        <row r="546">
          <cell r="A546">
            <v>7102001</v>
          </cell>
          <cell r="B546" t="str">
            <v>LANÇAMENTO E ASSENTAMENTO DE ADUELAS PRÉ-FABRICADAS EM CONCRETO ARMADO, SEÇÃO 1,50 X 1,50 X 0,15 – H ATERRO = 1,00 A 2,50 M – LINHA SIMPLES (BSCC), DIMENSIONADA PARA SOBRECARGA DE TRABALHO TB 45</v>
          </cell>
          <cell r="C546" t="str">
            <v>M</v>
          </cell>
          <cell r="D546">
            <v>541.29999999999995</v>
          </cell>
        </row>
        <row r="547">
          <cell r="A547">
            <v>7102002</v>
          </cell>
          <cell r="B547" t="str">
            <v>LANÇAMENTO E ASSENTAMENTO DE ADUELAS PRÉ-FABRICADAS EM CONCRETO ARMADO, SEÇÃO 2,00 X 1,50 X 0,15 – H ATERRO = 1,00 A 2,50 M – LINHA SIMPLES (BSCC), DIMENSIONADA PARA SOBRECARGA DE TRABALHO TB 45</v>
          </cell>
          <cell r="C547" t="str">
            <v>M</v>
          </cell>
          <cell r="D547">
            <v>601.69000000000005</v>
          </cell>
        </row>
        <row r="548">
          <cell r="A548">
            <v>7102003</v>
          </cell>
          <cell r="B548" t="str">
            <v>LANÇAMENTO E ASSENTAMENTO DE ADUELAS PRÉ-FABRICADAS EM CONCRETO ARMADO, SEÇÃO 2,00 X 2,00 X 0,15 – H ATERRO = 1,00 A 2,50 M – LINHA SIMPLES (BSCC), DIMENSIONADA PARA SOBRECARGA DE TRABALHO TB 45</v>
          </cell>
          <cell r="C548" t="str">
            <v>M</v>
          </cell>
          <cell r="D548">
            <v>607.55999999999995</v>
          </cell>
        </row>
        <row r="549">
          <cell r="A549">
            <v>7102004</v>
          </cell>
          <cell r="B549" t="str">
            <v>LANÇAMENTO E ASSENTAMENTO DE ADUELAS PRÉ-FABRICADAS EM CONCRETO ARMADO, SEÇÃO 2,50 X 2,00 X 0,15 – H ATERRO = 1,00 A 2,50 M – LINHA SIMPLES (BSCC), DIMENSIONADA PARA SOBRECARGA DE TRABALHO TB 45</v>
          </cell>
          <cell r="C549" t="str">
            <v>M</v>
          </cell>
          <cell r="D549">
            <v>667.62</v>
          </cell>
        </row>
        <row r="550">
          <cell r="A550">
            <v>7102005</v>
          </cell>
          <cell r="B550" t="str">
            <v>LANÇAMENTO E ASSENTAMENTO DE ADUELAS PRÉ-FABRICADAS EM CONCRETO ARMADO, SEÇÃO 2,50 X 2,50 X 0,15 – H ATERRO = 1,00 A 2,50 M – LINHA SIMPLES (BSCC), DIMENSIONADA PARA SOBRECARGA DE TRABALHO TB 45</v>
          </cell>
          <cell r="C550" t="str">
            <v>M</v>
          </cell>
          <cell r="D550">
            <v>673.49</v>
          </cell>
        </row>
        <row r="551">
          <cell r="A551">
            <v>7102006</v>
          </cell>
          <cell r="B551" t="str">
            <v>LANÇAMENTO E ASSENTAMENTO DE ADUELAS PRÉ-FABRICADAS EM CONCRETO ARMADO, SEÇÃO 3,00 X 2,00 X 0,20 – H ATERRO = 1,00 A 2,50 M – LINHA SIMPLES (BSCC), DIMENSIONADA PARA SOBRECARGA DE TRABALHO TB 45</v>
          </cell>
          <cell r="C551" t="str">
            <v>M</v>
          </cell>
          <cell r="D551">
            <v>712.58</v>
          </cell>
        </row>
        <row r="552">
          <cell r="A552">
            <v>7102007</v>
          </cell>
          <cell r="B552" t="str">
            <v>LANÇAMENTO E ASSENTAMENTO DE ADUELAS PRÉ-FABRICADAS EM CONCRETO ARMADO, SEÇÃO 3,00 X 2,50 X 0,20 – H ATERRO = 1,00 A 2,50 M – LINHA SIMPLES (BSCC), DIMENSIONADA PARA SOBRECARGA DE TRABALHO TB 45</v>
          </cell>
          <cell r="C552" t="str">
            <v>M</v>
          </cell>
          <cell r="D552">
            <v>733.97</v>
          </cell>
        </row>
        <row r="553">
          <cell r="A553">
            <v>7102008</v>
          </cell>
          <cell r="B553" t="str">
            <v>LANÇAMENTO E ASSENTAMENTO DE ADUELAS PRÉ-FABRICADAS EM CONCRETO ARMADO, SEÇÃO 3,00 X 3,00 X 0,20 – H ATERRO = 1,00 A 2,50 M – LINHA SIMPLES (BSCC), DIMENSIONADA PARA SOBRECARGA DE TRABALHO TB 45</v>
          </cell>
          <cell r="C553" t="str">
            <v>M</v>
          </cell>
          <cell r="D553">
            <v>733.97</v>
          </cell>
        </row>
        <row r="554">
          <cell r="A554">
            <v>7103001</v>
          </cell>
          <cell r="B554" t="str">
            <v>FORNECIMENTO DE CANAL U PRÉ-FABRICADO EM CONCRETO ARMADO  1,50 X 1,50 X 0,15 - TB 45</v>
          </cell>
          <cell r="C554" t="str">
            <v>UN</v>
          </cell>
          <cell r="D554">
            <v>2553.35</v>
          </cell>
        </row>
        <row r="555">
          <cell r="A555">
            <v>7103002</v>
          </cell>
          <cell r="B555" t="str">
            <v>FORNECIMENTO DE CANAL U PRÉ-FABRICADO EM CONCRETO ARMADO 2,00 X 1,50 X 0,15 - TB 45</v>
          </cell>
          <cell r="C555" t="str">
            <v>UN</v>
          </cell>
          <cell r="D555">
            <v>2794.6</v>
          </cell>
        </row>
        <row r="556">
          <cell r="A556">
            <v>7103003</v>
          </cell>
          <cell r="B556" t="str">
            <v>FORNECIMENTO DE CANAL U PRÉ-FABRICADO EM CONCRETO ARMADO 2,00 X 2,00 X 0,20 - TB 45</v>
          </cell>
          <cell r="C556" t="str">
            <v>UN</v>
          </cell>
          <cell r="D556">
            <v>4397.71</v>
          </cell>
        </row>
        <row r="557">
          <cell r="A557">
            <v>7103004</v>
          </cell>
          <cell r="B557" t="str">
            <v>FORNECIMENTO DE CANAL U PRÉ-FABRICADO EM CONCRETO ARMADO 2,50 X 1,50 X 0,20 - TB 45</v>
          </cell>
          <cell r="C557" t="str">
            <v>UN</v>
          </cell>
          <cell r="D557">
            <v>4084.74</v>
          </cell>
        </row>
        <row r="558">
          <cell r="A558">
            <v>7103005</v>
          </cell>
          <cell r="B558" t="str">
            <v>FORNECIMENTO DE CANAL U PRÉ-FABRICADO EM CONCRETO ARMADO 2,50 X 2,00 X 0,20 - TB 45</v>
          </cell>
          <cell r="C558" t="str">
            <v>UN</v>
          </cell>
          <cell r="D558">
            <v>4618.7</v>
          </cell>
        </row>
        <row r="559">
          <cell r="A559">
            <v>7103006</v>
          </cell>
          <cell r="B559" t="str">
            <v>FORNECIMENTO DE CANAL U PRÉ-FABRICADO EM CONCRETO ARMADO 2,50 X 2,50 X 0,20 - TB 45</v>
          </cell>
          <cell r="C559" t="str">
            <v>UN</v>
          </cell>
          <cell r="D559">
            <v>5400.79</v>
          </cell>
        </row>
        <row r="560">
          <cell r="A560">
            <v>7103007</v>
          </cell>
          <cell r="B560" t="str">
            <v>FORNECIMENTO DE CANAL U PRÉ-FABRICADO EM CONCRETO ARMADO 3,00 X 1,50 X 0,20 - TB 45</v>
          </cell>
          <cell r="C560" t="str">
            <v>UN</v>
          </cell>
          <cell r="D560">
            <v>4302.55</v>
          </cell>
        </row>
        <row r="561">
          <cell r="A561">
            <v>7103008</v>
          </cell>
          <cell r="B561" t="str">
            <v>FORNECIMENTO DE CANAL U PRÉ-FABRICADO EM CONCRETO ARMADO 3,00 X 2,00 X 0,20 COM ARRANQUES - TB 45</v>
          </cell>
          <cell r="C561" t="str">
            <v>UN</v>
          </cell>
          <cell r="D561">
            <v>4999.34</v>
          </cell>
        </row>
        <row r="562">
          <cell r="A562">
            <v>7103009</v>
          </cell>
          <cell r="B562" t="str">
            <v>FORNECIMENTO DE CANAL U PRÉ-FABRICADO EM CONCRETO ARMADO 3,00 X 2,50 X 0,25 - TB 45</v>
          </cell>
          <cell r="C562" t="str">
            <v>UN</v>
          </cell>
          <cell r="D562">
            <v>6952.23</v>
          </cell>
        </row>
        <row r="563">
          <cell r="A563">
            <v>7103010</v>
          </cell>
          <cell r="B563" t="str">
            <v>FORNECIMENTO DE CANAL U PRÉ-FABRICADO EM CONCRETO ARMADO 4,00 X 2,50 X 0,25 COM ARRANQUES - TB 45</v>
          </cell>
          <cell r="C563" t="str">
            <v>UN</v>
          </cell>
          <cell r="D563">
            <v>7941.06</v>
          </cell>
        </row>
        <row r="564">
          <cell r="A564">
            <v>7103011</v>
          </cell>
          <cell r="B564" t="str">
            <v>FORNECIMENTO DE CANAL U PRÉ-FABRICADO EM CONCRETO ARMADO 4,00 X 3,00 X 0,25 COM ARRANQUES - TB 45</v>
          </cell>
          <cell r="C564" t="str">
            <v>UN</v>
          </cell>
          <cell r="D564">
            <v>8491.2900000000009</v>
          </cell>
        </row>
        <row r="565">
          <cell r="A565">
            <v>7103012</v>
          </cell>
          <cell r="B565" t="str">
            <v>FORNECIMENTO DE CANAL U PRÉ-FABRICADO EM CONCRETO ARMADO 5,00 X 1,00 X 0,25 COM ARRANQUES - TB 45</v>
          </cell>
          <cell r="C565" t="str">
            <v>UN</v>
          </cell>
          <cell r="D565">
            <v>7256.33</v>
          </cell>
        </row>
        <row r="566">
          <cell r="A566">
            <v>7103013</v>
          </cell>
          <cell r="B566" t="str">
            <v>FORNECIMENTO DE CANAL U PRÉ-FABRICADO EM CONCRETO ARMADO 5,00 X 2,50 X 0,25 COM ARRANQUES - TB 45</v>
          </cell>
          <cell r="C566" t="str">
            <v>UN</v>
          </cell>
          <cell r="D566">
            <v>9682.5300000000007</v>
          </cell>
        </row>
        <row r="567">
          <cell r="A567">
            <v>7103014</v>
          </cell>
          <cell r="B567" t="str">
            <v>FORNECIMENTO DE CANAL U PRÉ-FABRICADO EM CONCRETO ARMADO 5,00 X 3,00 X 0,25 COM ARRANQUES - TB 45</v>
          </cell>
          <cell r="C567" t="str">
            <v>UN</v>
          </cell>
          <cell r="D567">
            <v>10759.16</v>
          </cell>
        </row>
        <row r="568">
          <cell r="A568">
            <v>7103015</v>
          </cell>
          <cell r="B568" t="str">
            <v>ENSAIO TRIAXIAL ADENSADO DRENADO (CD) RSAT (SIGMA3 = 100 KPA, SIGMA3 = 300 KPA OU SIGMA3 = 800 KPA)</v>
          </cell>
          <cell r="C568" t="str">
            <v>UN</v>
          </cell>
          <cell r="D568">
            <v>16114.5</v>
          </cell>
        </row>
        <row r="569">
          <cell r="A569">
            <v>7104001</v>
          </cell>
          <cell r="B569" t="str">
            <v>LANÇAMENTO E ASSENTAMENTO DE CANAL U PRÉ-FABRICADAS EM CONCRETO ARMADO  1,50 X 1,50 X 0,15 - TB 45</v>
          </cell>
          <cell r="C569" t="str">
            <v>M</v>
          </cell>
          <cell r="D569">
            <v>530.52</v>
          </cell>
        </row>
        <row r="570">
          <cell r="A570">
            <v>7104002</v>
          </cell>
          <cell r="B570" t="str">
            <v>LANÇAMENTO E ASSENTAMENTO DE CANAL U PRÉ-FABRICADAS EM CONCRETO ARMADO 2,00 X 1,50 X 0,15 - TB 45</v>
          </cell>
          <cell r="C570" t="str">
            <v>M</v>
          </cell>
          <cell r="D570">
            <v>531.25</v>
          </cell>
        </row>
        <row r="571">
          <cell r="A571">
            <v>7104003</v>
          </cell>
          <cell r="B571" t="str">
            <v>LANÇAMENTO E ASSENTAMENTO DE CANAL U PRÉ-FABRICADAS EM CONCRETO ARMADO 2,00 X 2,00 X 0,20 - TB 45</v>
          </cell>
          <cell r="C571" t="str">
            <v>M</v>
          </cell>
          <cell r="D571">
            <v>534.58000000000004</v>
          </cell>
        </row>
        <row r="572">
          <cell r="A572">
            <v>7104004</v>
          </cell>
          <cell r="B572" t="str">
            <v>LANÇAMENTO E ASSENTAMENTO DE CANAL U PRÉ-FABRICADAS EM CONCRETO ARMADO 2,50 X 1,50 X 0,20 - TB 45</v>
          </cell>
          <cell r="C572" t="str">
            <v>M</v>
          </cell>
          <cell r="D572">
            <v>636.92999999999995</v>
          </cell>
        </row>
        <row r="573">
          <cell r="A573">
            <v>7104005</v>
          </cell>
          <cell r="B573" t="str">
            <v>LANÇAMENTO E ASSENTAMENTO DE CANAL U PRÉ-FABRICADAS EM CONCRETO ARMADO 2,50 X 2,00 X 0,20 - TB 45</v>
          </cell>
          <cell r="C573" t="str">
            <v>M</v>
          </cell>
          <cell r="D573">
            <v>650.91999999999996</v>
          </cell>
        </row>
        <row r="574">
          <cell r="A574">
            <v>7104006</v>
          </cell>
          <cell r="B574" t="str">
            <v>LANÇAMENTO E ASSENTAMENTO DE CANAL U PRÉ-FABRICADAS EM CONCRETO ARMADO 2,50 X 2,50 X 0,20 - TB 45</v>
          </cell>
          <cell r="C574" t="str">
            <v>M
M</v>
          </cell>
          <cell r="D574">
            <v>656.78</v>
          </cell>
        </row>
        <row r="575">
          <cell r="A575">
            <v>7104007</v>
          </cell>
          <cell r="B575" t="str">
            <v>LANÇAMENTO E ASSENTAMENTO DE CANAL U PRÉ-FABRICADAS EM CONCRETO ARMADO 3,00 X 1,50 X 0,20 - TB 45</v>
          </cell>
          <cell r="C575" t="str">
            <v>M</v>
          </cell>
          <cell r="D575">
            <v>645.89</v>
          </cell>
        </row>
        <row r="576">
          <cell r="A576">
            <v>7104008</v>
          </cell>
          <cell r="B576" t="str">
            <v>LANÇAMENTO E ASSENTAMENTO DE CANAL U PRÉ-FABRICADAS EM CONCRETO ARMADO 3,00 X 2,00 X 0,20 COM ARRANQUES - TB 45</v>
          </cell>
          <cell r="C576" t="str">
            <v>M</v>
          </cell>
          <cell r="D576">
            <v>656.33</v>
          </cell>
        </row>
        <row r="577">
          <cell r="A577">
            <v>7104009</v>
          </cell>
          <cell r="B577" t="str">
            <v>LANÇAMENTO E ASSENTAMENTO DE CANAL U PRÉ-FABRICADAS EM CONCRETO ARMADO 3,00 X 2,50 X 0,25 - TB 45</v>
          </cell>
          <cell r="C577" t="str">
            <v>M</v>
          </cell>
          <cell r="D577">
            <v>657.6</v>
          </cell>
        </row>
        <row r="578">
          <cell r="A578">
            <v>7104010</v>
          </cell>
          <cell r="B578" t="str">
            <v>LANÇAMENTO E ASSENTAMENTO DE CANAL U PRÉ-FABRICADAS EM CONCRETO ARMADO 4,00 X 2,50 X 0,25 COM ARRANQUES - TB 45</v>
          </cell>
          <cell r="C578" t="str">
            <v>M</v>
          </cell>
          <cell r="D578">
            <v>687.54</v>
          </cell>
        </row>
        <row r="579">
          <cell r="A579">
            <v>7104011</v>
          </cell>
          <cell r="B579" t="str">
            <v>LANÇAMENTO E ASSENTAMENTO DE CANAL U PRÉ-FABRICADAS EM CONCRETO ARMADO 4,00 X 3,00 X 0,25 COM ARRANQUES - TB 45</v>
          </cell>
          <cell r="C579" t="str">
            <v>M</v>
          </cell>
          <cell r="D579">
            <v>678.53</v>
          </cell>
        </row>
        <row r="580">
          <cell r="A580">
            <v>7104012</v>
          </cell>
          <cell r="B580" t="str">
            <v>LANÇAMENTO E ASSENTAMENTO DE CANAL U PRÉ-FABRICADAS EM CONCRETO ARMADO 5,00 X 1,00 X 0,25 COM ARRANQUES - TB 45</v>
          </cell>
          <cell r="C580" t="str">
            <v>M</v>
          </cell>
          <cell r="D580">
            <v>671.54</v>
          </cell>
        </row>
        <row r="581">
          <cell r="A581">
            <v>7104013</v>
          </cell>
          <cell r="B581" t="str">
            <v>LANÇAMENTO E ASSENTAMENTO DE CANAL U PRÉ-FABRICADAS EM CONCRETO ARMADO 5,00 X 2,50 X 0,25 COM ARRANQUES - TB 45</v>
          </cell>
          <cell r="C581" t="str">
            <v>M</v>
          </cell>
          <cell r="D581">
            <v>720.41</v>
          </cell>
        </row>
        <row r="582">
          <cell r="A582">
            <v>7104014</v>
          </cell>
          <cell r="B582" t="str">
            <v>LANÇAMENTO E ASSENTAMENTO DE CANAL U PRÉ-FABRICADAS EM CONCRETO ARMADO 5,00 X 3,00 X 0,25 COM ARRANQUES - TB 45</v>
          </cell>
          <cell r="C582" t="str">
            <v>M</v>
          </cell>
          <cell r="D582">
            <v>716.35</v>
          </cell>
        </row>
        <row r="583">
          <cell r="A583">
            <v>7104015</v>
          </cell>
          <cell r="B583" t="str">
            <v>LANÇAMENTO E ASSENTAMENTO DE CANAL U PRÉ-FABRICADAS EM CONCRETO ARMADO 6,00 X 3,00 X 0,30 COM ARRANQUES - TB 45</v>
          </cell>
          <cell r="C583" t="str">
            <v>M</v>
          </cell>
          <cell r="D583">
            <v>745.76</v>
          </cell>
        </row>
        <row r="584">
          <cell r="A584">
            <v>7107001</v>
          </cell>
          <cell r="B584" t="str">
            <v>IN.10 - EXECUÇÃO DE VALETA DE PROTEÇÃO DE ATERRO COM REVESTIMENTO EM CONCRETO (0,75 M3/M)</v>
          </cell>
          <cell r="C584" t="str">
            <v>M</v>
          </cell>
          <cell r="D584">
            <v>170.59</v>
          </cell>
        </row>
        <row r="585">
          <cell r="A585">
            <v>7107002</v>
          </cell>
          <cell r="B585" t="str">
            <v>IN.11 - EXECUÇÃO DE VALETA DE PROTEÇÃO DE CORTE (0,75 M3/M)</v>
          </cell>
          <cell r="C585" t="str">
            <v>M</v>
          </cell>
          <cell r="D585">
            <v>65.069999999999993</v>
          </cell>
        </row>
        <row r="586">
          <cell r="A586">
            <v>7107003</v>
          </cell>
          <cell r="B586" t="str">
            <v>IN.12 - EXECUÇÃO DE VALETA DE PROTEÇÃO DE CORTE COM REVESTIMENTO EM CONCRETO (0,75 M3/M)</v>
          </cell>
          <cell r="C586" t="str">
            <v>M</v>
          </cell>
          <cell r="D586">
            <v>170.59</v>
          </cell>
        </row>
        <row r="587">
          <cell r="A587">
            <v>7109001</v>
          </cell>
          <cell r="B587" t="str">
            <v>IN.14 - FORNECIMENTO E COLOCAÇÃO DE GABIÃO TIPO COLCHÃO RENO, H = 0,30M, DE MALHA 6 X 2CM, GALVANIZADO, REVESTIDO EM PVC, DE FIO Ø = 2,20MM</v>
          </cell>
          <cell r="C587" t="str">
            <v>M2</v>
          </cell>
          <cell r="D587">
            <v>312.58999999999997</v>
          </cell>
        </row>
        <row r="588">
          <cell r="A588">
            <v>7109002</v>
          </cell>
          <cell r="B588" t="str">
            <v>FORNECIMENTO E COLOCAÇÃO DE GABIÃO TIPO CAIXA, H = 1,00M, DE MALHA 8 X 10CM, GALVANIZADO E REVESTIDO EM PVC, DE FIO Ø = 2,7MM, ENCHIMENTO COM RESÍDUO DE CONSTRUÇÃO E DEMOLIÇÃO</v>
          </cell>
          <cell r="C588" t="str">
            <v>M3</v>
          </cell>
          <cell r="D588">
            <v>1164.1300000000001</v>
          </cell>
        </row>
        <row r="589">
          <cell r="A589">
            <v>8000000</v>
          </cell>
          <cell r="B589" t="str">
            <v>PONTES E VIADUTOS</v>
          </cell>
        </row>
        <row r="590">
          <cell r="A590">
            <v>8001000</v>
          </cell>
          <cell r="B590" t="str">
            <v>FORNECIMENTO E CRAVAÇÃO DE ESTACAS DE EUCALIPTO - DIÂMETRO 20 À 30CM</v>
          </cell>
          <cell r="C590" t="str">
            <v>M</v>
          </cell>
          <cell r="D590">
            <v>132.76</v>
          </cell>
        </row>
        <row r="591">
          <cell r="A591">
            <v>8006000</v>
          </cell>
          <cell r="B591" t="str">
            <v>FORNECIMENTO E CRAVAÇÃO DE ESTACA METÁLICA - PERFIL DE AÇO LAMINADO W 250X32,7</v>
          </cell>
          <cell r="C591" t="str">
            <v>M</v>
          </cell>
          <cell r="D591">
            <v>380.87</v>
          </cell>
        </row>
        <row r="592">
          <cell r="A592">
            <v>8007000</v>
          </cell>
          <cell r="B592" t="str">
            <v>FORNECIMENTO E CRAVAÇÃO DE ESTACA METÁLICA - PERFIL DE AÇO LAMINADO W 310X52</v>
          </cell>
          <cell r="C592" t="str">
            <v>M</v>
          </cell>
          <cell r="D592">
            <v>544.9</v>
          </cell>
        </row>
        <row r="593">
          <cell r="A593">
            <v>8013000</v>
          </cell>
          <cell r="B593" t="str">
            <v>FORMA PARA SAPATAS E BALDRAMES</v>
          </cell>
          <cell r="C593" t="str">
            <v>M2</v>
          </cell>
          <cell r="D593">
            <v>76.569999999999993</v>
          </cell>
        </row>
        <row r="594">
          <cell r="A594">
            <v>8014000</v>
          </cell>
          <cell r="B594" t="str">
            <v>FORMA COMUM</v>
          </cell>
          <cell r="C594" t="str">
            <v>.</v>
          </cell>
          <cell r="D594" t="str">
            <v>.</v>
          </cell>
        </row>
        <row r="595">
          <cell r="A595">
            <v>8014001</v>
          </cell>
          <cell r="B595" t="str">
            <v>FORMA COMUM, INCLUSIVE CIMBRAMENTO</v>
          </cell>
          <cell r="C595" t="str">
            <v>M2</v>
          </cell>
          <cell r="D595">
            <v>84.88</v>
          </cell>
        </row>
        <row r="596">
          <cell r="A596">
            <v>8014002</v>
          </cell>
          <cell r="B596" t="str">
            <v>FORMA COMUM, EXCLUSIVE  CIMBRAMENTO</v>
          </cell>
          <cell r="C596" t="str">
            <v>M2</v>
          </cell>
          <cell r="D596">
            <v>77.790000000000006</v>
          </cell>
        </row>
        <row r="597">
          <cell r="A597">
            <v>8015000</v>
          </cell>
          <cell r="B597" t="str">
            <v>FORMA PARA CONCRETO APARENTE</v>
          </cell>
          <cell r="C597" t="str">
            <v>.</v>
          </cell>
          <cell r="D597" t="str">
            <v>.</v>
          </cell>
        </row>
        <row r="598">
          <cell r="A598">
            <v>8015001</v>
          </cell>
          <cell r="B598" t="str">
            <v>FORMA PARA CONCRETO APARENTE, INCLUSIVE CIMBRAMENTO DE ALTURA ATÉ 3M</v>
          </cell>
          <cell r="C598" t="str">
            <v>M2</v>
          </cell>
          <cell r="D598">
            <v>106.87</v>
          </cell>
        </row>
        <row r="599">
          <cell r="A599">
            <v>8015002</v>
          </cell>
          <cell r="B599" t="str">
            <v>FORMA PARA CONCRETO APARENTE, EXCLUSIVE CIMBRAMENTO</v>
          </cell>
          <cell r="C599" t="str">
            <v>M2</v>
          </cell>
          <cell r="D599">
            <v>84.11</v>
          </cell>
        </row>
        <row r="600">
          <cell r="A600">
            <v>8016000</v>
          </cell>
          <cell r="B600" t="str">
            <v>FORMA INTERNA NÃO RECUPERÁVEL, INCLUSIVE CIMBRAMENTO ATÉ 3,00M</v>
          </cell>
          <cell r="C600" t="str">
            <v>M2</v>
          </cell>
          <cell r="D600">
            <v>126.15</v>
          </cell>
        </row>
        <row r="601">
          <cell r="A601">
            <v>8018001</v>
          </cell>
          <cell r="B601" t="str">
            <v>CIMBRAMENTO METÁLICO DE ALTURA MAIOR QUE 3,00M - FORNECIMENTO DOS MATERIAIS</v>
          </cell>
          <cell r="C601" t="str">
            <v>M3XMÊS</v>
          </cell>
          <cell r="D601">
            <v>11.83</v>
          </cell>
        </row>
        <row r="602">
          <cell r="A602">
            <v>8018002</v>
          </cell>
          <cell r="B602" t="str">
            <v>CIMBRAMENTO METÁLICO DE ALTURA MAIOR QUE 3,00M, MONTAGEM E POSTERIOR DESMONTAGEM, INCLUSIVE O TRANSPORTE DOS MATERIAIS</v>
          </cell>
          <cell r="C602" t="str">
            <v>M3</v>
          </cell>
          <cell r="D602">
            <v>33.86</v>
          </cell>
        </row>
        <row r="603">
          <cell r="A603">
            <v>8019000</v>
          </cell>
          <cell r="B603" t="str">
            <v>FORNECIMENTO E APLICAÇÃO DE AÇO CA-25</v>
          </cell>
          <cell r="C603" t="str">
            <v>KG</v>
          </cell>
          <cell r="D603">
            <v>11.31</v>
          </cell>
        </row>
        <row r="604">
          <cell r="A604">
            <v>8020000</v>
          </cell>
          <cell r="B604" t="str">
            <v>FORNECIMENTO E APLICAÇÃO DE AÇO CA-50 - DIÂMETRO MENOR QUE 1/2"</v>
          </cell>
          <cell r="C604" t="str">
            <v>KG</v>
          </cell>
          <cell r="D604">
            <v>9.9499999999999993</v>
          </cell>
        </row>
        <row r="605">
          <cell r="A605">
            <v>8021000</v>
          </cell>
          <cell r="B605" t="str">
            <v>FORNECIMENTO E APLICAÇÃO DE AÇO CA-50 - DIÂMETRO MAIOR OU IGUAL À 1/2"</v>
          </cell>
          <cell r="C605" t="str">
            <v>KG</v>
          </cell>
          <cell r="D605">
            <v>9.9499999999999993</v>
          </cell>
        </row>
        <row r="606">
          <cell r="A606">
            <v>8022000</v>
          </cell>
          <cell r="B606" t="str">
            <v>FORNECIMENTO E APLICAÇÃO DE AÇO CA-60</v>
          </cell>
          <cell r="C606" t="str">
            <v>KG</v>
          </cell>
          <cell r="D606">
            <v>10.35</v>
          </cell>
        </row>
        <row r="607">
          <cell r="A607">
            <v>8023000</v>
          </cell>
          <cell r="B607" t="str">
            <v>FORNECIMENTO E APLICAÇÃO DE TELA DE AÇO</v>
          </cell>
          <cell r="C607" t="str">
            <v>KG</v>
          </cell>
          <cell r="D607">
            <v>10.029999999999999</v>
          </cell>
        </row>
        <row r="608">
          <cell r="A608">
            <v>8024000</v>
          </cell>
          <cell r="B608" t="str">
            <v>FORNECIMENTO E APLICAÇÃO DE CONCRETO USINADO FCK=10MPA - BOMBEADO</v>
          </cell>
          <cell r="C608" t="str">
            <v>M3</v>
          </cell>
          <cell r="D608">
            <v>462.05</v>
          </cell>
        </row>
        <row r="609">
          <cell r="A609">
            <v>8025000</v>
          </cell>
          <cell r="B609" t="str">
            <v>FORNECIMENTO E APLICAÇÃO DE CONCRETO USINADO FCK=15,0MPA - BOMBEADO</v>
          </cell>
          <cell r="C609" t="str">
            <v>M3</v>
          </cell>
          <cell r="D609">
            <v>483.03</v>
          </cell>
        </row>
        <row r="610">
          <cell r="A610">
            <v>8026000</v>
          </cell>
          <cell r="B610" t="str">
            <v>FORNECIMENTO E APLICAÇÃO DE CONCRETO USINADO FCK=20,0MPA - BOMBEADO</v>
          </cell>
          <cell r="C610" t="str">
            <v>M3</v>
          </cell>
          <cell r="D610">
            <v>507.39</v>
          </cell>
        </row>
        <row r="611">
          <cell r="A611">
            <v>8027000</v>
          </cell>
          <cell r="B611" t="str">
            <v>FORNECIMENTO E APLICAÇÃO DE CONCRETO USINADO FCK=25MPA -BOMBEADO</v>
          </cell>
          <cell r="C611" t="str">
            <v>M3</v>
          </cell>
          <cell r="D611">
            <v>528.05999999999995</v>
          </cell>
        </row>
        <row r="612">
          <cell r="A612">
            <v>8028000</v>
          </cell>
          <cell r="B612" t="str">
            <v>FORNECIMENTO E APLICAÇÃO DE CONCRETO USINADO FCK=30,0MPA - BOMBEADO</v>
          </cell>
          <cell r="C612" t="str">
            <v>M3</v>
          </cell>
          <cell r="D612">
            <v>550.35</v>
          </cell>
        </row>
        <row r="613">
          <cell r="A613">
            <v>8029000</v>
          </cell>
          <cell r="B613" t="str">
            <v>FORNECIMENTO E APLICAÇÃO DE CONCRETO CICLÓPICO, CONTENDO 70% DE CONCRETO FCK=15,0MPA E 30% DE PEDRA AMARROADA</v>
          </cell>
          <cell r="C613" t="str">
            <v>M3</v>
          </cell>
          <cell r="D613">
            <v>774.58</v>
          </cell>
        </row>
        <row r="614">
          <cell r="A614">
            <v>8030000</v>
          </cell>
          <cell r="B614" t="str">
            <v>ALVENARIA DE TIJOLO COMUM PARA FUNDAÇÃO</v>
          </cell>
          <cell r="C614" t="str">
            <v>M3</v>
          </cell>
          <cell r="D614">
            <v>1107.25</v>
          </cell>
        </row>
        <row r="615">
          <cell r="A615">
            <v>8031000</v>
          </cell>
          <cell r="B615" t="str">
            <v>ALVENARIA DE UM TIJOLO COMUM</v>
          </cell>
          <cell r="C615" t="str">
            <v>M2</v>
          </cell>
          <cell r="D615">
            <v>267.75</v>
          </cell>
        </row>
        <row r="616">
          <cell r="A616">
            <v>8032000</v>
          </cell>
          <cell r="B616" t="str">
            <v>ALVENARIA DE MEIO TIJOLO COMUM</v>
          </cell>
          <cell r="C616" t="str">
            <v>M2</v>
          </cell>
          <cell r="D616">
            <v>154.16999999999999</v>
          </cell>
        </row>
        <row r="617">
          <cell r="A617">
            <v>8033000</v>
          </cell>
          <cell r="B617" t="str">
            <v>ALVENARIA EM BLOCOS DE CONCRETO 09 X 19 X 39CM</v>
          </cell>
          <cell r="C617" t="str">
            <v>M2</v>
          </cell>
          <cell r="D617">
            <v>84.46</v>
          </cell>
        </row>
        <row r="618">
          <cell r="A618">
            <v>8034000</v>
          </cell>
          <cell r="B618" t="str">
            <v>ALVENARIA EM BLOCOS DE CONCRETO 19 X 19 X 39CM</v>
          </cell>
          <cell r="C618" t="str">
            <v>M2</v>
          </cell>
          <cell r="D618">
            <v>121.59</v>
          </cell>
        </row>
        <row r="619">
          <cell r="A619">
            <v>8035000</v>
          </cell>
          <cell r="B619" t="str">
            <v>ALVENARIA DE PEDRA SECA</v>
          </cell>
          <cell r="C619" t="str">
            <v>M3</v>
          </cell>
          <cell r="D619">
            <v>519.91999999999996</v>
          </cell>
        </row>
        <row r="620">
          <cell r="A620">
            <v>8036000</v>
          </cell>
          <cell r="B620" t="str">
            <v>ALVENARIA DE PEDRA ARGAMASSADA</v>
          </cell>
          <cell r="C620" t="str">
            <v>M3</v>
          </cell>
          <cell r="D620">
            <v>796.28</v>
          </cell>
        </row>
        <row r="621">
          <cell r="A621">
            <v>8037000</v>
          </cell>
          <cell r="B621" t="str">
            <v>CHAPISCO COM ARGAMASSA DE CIMENTO E AREIA 1:6</v>
          </cell>
          <cell r="C621" t="str">
            <v>M2</v>
          </cell>
          <cell r="D621">
            <v>10.37</v>
          </cell>
        </row>
        <row r="622">
          <cell r="A622">
            <v>8038000</v>
          </cell>
          <cell r="B622" t="str">
            <v>REVESTIMENTO COM 2CM DE ARGAMASSA, CIMENTO E AREIA 1:3</v>
          </cell>
          <cell r="C622" t="str">
            <v>M2</v>
          </cell>
          <cell r="D622">
            <v>59.23</v>
          </cell>
        </row>
        <row r="623">
          <cell r="A623">
            <v>8039000</v>
          </cell>
          <cell r="B623" t="str">
            <v>EMBOÇO COM ARGAMASSA DE CIMENTO, CAL E AREIA NO TRAÇO 1:2:8</v>
          </cell>
          <cell r="C623" t="str">
            <v>M2</v>
          </cell>
          <cell r="D623">
            <v>33.880000000000003</v>
          </cell>
        </row>
        <row r="624">
          <cell r="A624">
            <v>8040000</v>
          </cell>
          <cell r="B624" t="str">
            <v>REBOCO</v>
          </cell>
          <cell r="C624" t="str">
            <v>M2</v>
          </cell>
          <cell r="D624">
            <v>24.63</v>
          </cell>
        </row>
        <row r="625">
          <cell r="A625">
            <v>8041000</v>
          </cell>
          <cell r="B625" t="str">
            <v>IMPERMEABILIZAÇÃO DE CONCRETO EM CONTATO COM A TERRA</v>
          </cell>
          <cell r="C625" t="str">
            <v>M2</v>
          </cell>
          <cell r="D625">
            <v>79.55</v>
          </cell>
        </row>
        <row r="626">
          <cell r="A626">
            <v>8042000</v>
          </cell>
          <cell r="B626" t="str">
            <v>IMPERMEABILIZAÇÃO DE TABULEIROS</v>
          </cell>
          <cell r="C626" t="str">
            <v>M2</v>
          </cell>
          <cell r="D626">
            <v>214.58</v>
          </cell>
        </row>
        <row r="627">
          <cell r="A627">
            <v>8043000</v>
          </cell>
          <cell r="B627" t="str">
            <v>JUNTA TIPO FUNGENBAND O-12 OU SIMILAR</v>
          </cell>
          <cell r="C627" t="str">
            <v>M</v>
          </cell>
          <cell r="D627">
            <v>51.03</v>
          </cell>
        </row>
        <row r="628">
          <cell r="A628">
            <v>8044000</v>
          </cell>
          <cell r="B628" t="str">
            <v>JUNTA TIPO FUNGENBAND O-22 OU SIMILAR</v>
          </cell>
          <cell r="C628" t="str">
            <v>M</v>
          </cell>
          <cell r="D628">
            <v>99.97</v>
          </cell>
        </row>
        <row r="629">
          <cell r="A629">
            <v>8045000</v>
          </cell>
          <cell r="B629" t="str">
            <v>APOIO DE NEOPRENE SIMPLES</v>
          </cell>
          <cell r="C629" t="str">
            <v>DM3</v>
          </cell>
          <cell r="D629">
            <v>58.78</v>
          </cell>
        </row>
        <row r="630">
          <cell r="A630">
            <v>8046000</v>
          </cell>
          <cell r="B630" t="str">
            <v>APOIO DE NEOPRENE FRETADO</v>
          </cell>
          <cell r="C630" t="str">
            <v>DM3</v>
          </cell>
          <cell r="D630">
            <v>162.34</v>
          </cell>
        </row>
        <row r="631">
          <cell r="A631">
            <v>8048000</v>
          </cell>
          <cell r="B631" t="str">
            <v>GRADIL DE FERRO MODELO PMSP</v>
          </cell>
          <cell r="C631" t="str">
            <v>.</v>
          </cell>
          <cell r="D631" t="str">
            <v>.</v>
          </cell>
        </row>
        <row r="632">
          <cell r="A632">
            <v>8048001</v>
          </cell>
          <cell r="B632" t="str">
            <v>GRADIL DE FERRO MODELO PMSP, INCLUI PINTURA</v>
          </cell>
          <cell r="C632" t="str">
            <v>M</v>
          </cell>
          <cell r="D632">
            <v>1100.58</v>
          </cell>
        </row>
        <row r="633">
          <cell r="A633">
            <v>8048002</v>
          </cell>
          <cell r="B633" t="str">
            <v>PINTURA DE GRADIL DE FERRO, MODELO PMSP</v>
          </cell>
          <cell r="C633" t="str">
            <v>M2</v>
          </cell>
          <cell r="D633">
            <v>77.09</v>
          </cell>
        </row>
        <row r="634">
          <cell r="A634">
            <v>8049000</v>
          </cell>
          <cell r="B634" t="str">
            <v>DEMOLIÇÃO DE CONCRETO SIMPLES</v>
          </cell>
          <cell r="C634" t="str">
            <v>M3</v>
          </cell>
          <cell r="D634">
            <v>211.34</v>
          </cell>
        </row>
        <row r="635">
          <cell r="A635">
            <v>8050000</v>
          </cell>
          <cell r="B635" t="str">
            <v>DEMOLIÇÃO DE ALVENARIA</v>
          </cell>
          <cell r="C635" t="str">
            <v>M3</v>
          </cell>
          <cell r="D635">
            <v>80.3</v>
          </cell>
        </row>
        <row r="636">
          <cell r="A636">
            <v>8051000</v>
          </cell>
          <cell r="B636" t="str">
            <v>DEMOLIÇÃO DE CONCRETO ARMADO</v>
          </cell>
          <cell r="C636" t="str">
            <v>M3</v>
          </cell>
          <cell r="D636">
            <v>422.69</v>
          </cell>
        </row>
        <row r="637">
          <cell r="A637">
            <v>8053000</v>
          </cell>
          <cell r="B637" t="str">
            <v>CORTE DE PERFIL DE AÇO 10"</v>
          </cell>
          <cell r="C637" t="str">
            <v>UN</v>
          </cell>
          <cell r="D637">
            <v>193.15</v>
          </cell>
        </row>
        <row r="638">
          <cell r="A638">
            <v>8054000</v>
          </cell>
          <cell r="B638" t="str">
            <v>CORTE DE PERFIL DE AÇO 12"</v>
          </cell>
          <cell r="C638" t="str">
            <v>UN</v>
          </cell>
          <cell r="D638">
            <v>230.7</v>
          </cell>
        </row>
        <row r="639">
          <cell r="A639">
            <v>8055000</v>
          </cell>
          <cell r="B639" t="str">
            <v>EMENDA DE TOPO DE PERFIL DE AÇO 10"</v>
          </cell>
          <cell r="C639" t="str">
            <v>UN</v>
          </cell>
          <cell r="D639">
            <v>618.94000000000005</v>
          </cell>
        </row>
        <row r="640">
          <cell r="A640">
            <v>8056000</v>
          </cell>
          <cell r="B640" t="str">
            <v>EMENDA DE TOPO DE PERFIL DE AÇO 12"</v>
          </cell>
          <cell r="C640" t="str">
            <v>UN</v>
          </cell>
          <cell r="D640">
            <v>754.68</v>
          </cell>
        </row>
        <row r="641">
          <cell r="A641">
            <v>8057000</v>
          </cell>
          <cell r="B641" t="str">
            <v>FORNECIMENTO E COLOCAÇÃO DE JUNTA DE DILATAÇÃO DE ELASTÔMERO DE NEOPRENE, TIPO JEENE JJ 2540 VV OU SIMILAR</v>
          </cell>
          <cell r="C641" t="str">
            <v>M</v>
          </cell>
          <cell r="D641">
            <v>570.33000000000004</v>
          </cell>
        </row>
        <row r="642">
          <cell r="A642">
            <v>8058000</v>
          </cell>
          <cell r="B642" t="str">
            <v>FORNECIMENTO E COLOCAÇÃO DE JUNTA DE DILATAÇÃO DE ELASTÔMERO DE NEOPRENE, TIPO JEENE JJ 3550 VV OU SIMILAR</v>
          </cell>
          <cell r="C642" t="str">
            <v>M</v>
          </cell>
          <cell r="D642">
            <v>960</v>
          </cell>
        </row>
        <row r="643">
          <cell r="A643">
            <v>8062000</v>
          </cell>
          <cell r="B643" t="str">
            <v>FORNECIMENTO E COLOCAÇÃO DE AÇO DE PROTENSÃO CP-190-RB - 4 Ø=1/2" INCLUINDO BAINHA, PROTENSÃO E INJEÇÃO</v>
          </cell>
          <cell r="C643" t="str">
            <v>KG</v>
          </cell>
          <cell r="D643">
            <v>30.49</v>
          </cell>
        </row>
        <row r="644">
          <cell r="A644">
            <v>8063000</v>
          </cell>
          <cell r="B644" t="str">
            <v>FORNECIMENTO E COLOCAÇÃO DE AÇO DE PROTENSÃO CP-190-RB 6 Ø = 1/2"   INCLUINDO BAINHA, PROTENSÃO E INJEÇÃO</v>
          </cell>
          <cell r="C644" t="str">
            <v>KG</v>
          </cell>
          <cell r="D644">
            <v>28.56</v>
          </cell>
        </row>
        <row r="645">
          <cell r="A645">
            <v>8064000</v>
          </cell>
          <cell r="B645" t="str">
            <v>FORNECIMENTO E COLOCAÇÃO DE AÇO DE PROTENSÃO CP-190-RB - 12 Ø = 1/2" INCLUINDO BAINHA, PROTENSÃO E INJEÇÃO</v>
          </cell>
          <cell r="C645" t="str">
            <v>KG</v>
          </cell>
          <cell r="D645">
            <v>26.92</v>
          </cell>
        </row>
        <row r="646">
          <cell r="A646">
            <v>8065000</v>
          </cell>
          <cell r="B646" t="str">
            <v>ICO.03 - ANCORAGEM ATIVA SÉRIE V- 4 Ø = 1/2"</v>
          </cell>
          <cell r="C646" t="str">
            <v>UN</v>
          </cell>
          <cell r="D646">
            <v>366.45</v>
          </cell>
        </row>
        <row r="647">
          <cell r="A647">
            <v>8066000</v>
          </cell>
          <cell r="B647" t="str">
            <v>ICO.03 - ANCORAGEM ATIVA SÉRIE V-6 - Ø = 1/2"</v>
          </cell>
          <cell r="C647" t="str">
            <v>UN</v>
          </cell>
          <cell r="D647">
            <v>526.98</v>
          </cell>
        </row>
        <row r="648">
          <cell r="A648">
            <v>8067000</v>
          </cell>
          <cell r="B648" t="str">
            <v>ICO.03 - ANCORAGEM ATIVA SÉRIE V-12 - Ø = 1/2"</v>
          </cell>
          <cell r="C648" t="str">
            <v>UN</v>
          </cell>
          <cell r="D648">
            <v>977.27</v>
          </cell>
        </row>
        <row r="649">
          <cell r="A649">
            <v>8068000</v>
          </cell>
          <cell r="B649" t="str">
            <v>BROCA, DIÂMETRO 25CM, PROFUNDIDADE ATÉ 4M</v>
          </cell>
          <cell r="C649" t="str">
            <v>M</v>
          </cell>
          <cell r="D649">
            <v>91.53</v>
          </cell>
        </row>
        <row r="650">
          <cell r="A650">
            <v>8070000</v>
          </cell>
          <cell r="B650" t="str">
            <v>ALVENARIA DE BLOCOS DE CONCRETO 14 X 19 X 39CM</v>
          </cell>
          <cell r="C650" t="str">
            <v>M2</v>
          </cell>
          <cell r="D650">
            <v>100.09</v>
          </cell>
        </row>
        <row r="651">
          <cell r="A651">
            <v>8071000</v>
          </cell>
          <cell r="B651" t="str">
            <v>INC.27 - FORNECIMENTO E COLOCAÇÃO DE JUNTA DE DILATAÇÃO DE ELASTÔMERO DE NEOPRENE, TIPO JEENE JJ6080VV OU SIMILAR</v>
          </cell>
          <cell r="C651" t="str">
            <v>M</v>
          </cell>
          <cell r="D651">
            <v>1159.42</v>
          </cell>
        </row>
        <row r="652">
          <cell r="A652">
            <v>8072000</v>
          </cell>
          <cell r="B652" t="str">
            <v>INC.27 - FORNECIMENTO E COLOCAÇÃO DE JUNTA DE DILATAÇÃO DE ELASTÔMERO DE NEOPRENE, TIPO JEENE JJ 99120 VV OU SIMILAR</v>
          </cell>
          <cell r="C652" t="str">
            <v>M</v>
          </cell>
          <cell r="D652">
            <v>1448.35</v>
          </cell>
        </row>
        <row r="653">
          <cell r="A653">
            <v>8073000</v>
          </cell>
          <cell r="B653" t="str">
            <v>FORNECIMENTO E COLOCAÇÃO DE AÇO DE PROTENSÃO CP-190 RB 12 DIÂMETRO 5/8", INCLUIDO BAINHA, PROTENSÃO E INJEÇÃO</v>
          </cell>
          <cell r="C653" t="str">
            <v>KG</v>
          </cell>
          <cell r="D653">
            <v>26.36</v>
          </cell>
        </row>
        <row r="654">
          <cell r="A654">
            <v>8076000</v>
          </cell>
          <cell r="B654" t="str">
            <v>INC.27 - FORNECIMENTO E COLOCAÇÃO DE JUNTA DE DILATAÇÃO DE ELASTÔMERO DE NEOPRENE, TIPO JEENE JJ 0411 M OU SIMILAR</v>
          </cell>
          <cell r="C654" t="str">
            <v>M</v>
          </cell>
          <cell r="D654">
            <v>38.03</v>
          </cell>
        </row>
        <row r="655">
          <cell r="A655">
            <v>8077000</v>
          </cell>
          <cell r="B655" t="str">
            <v>INC.27 - FORNECIMENTO E COLOCAÇÃO DE JUNTA DILATAÇÃO ELASTÔMERO NEOPRENE, JEENE JJ2027M OU SIMILAR</v>
          </cell>
          <cell r="C655" t="str">
            <v>M</v>
          </cell>
          <cell r="D655">
            <v>164</v>
          </cell>
        </row>
        <row r="656">
          <cell r="A656">
            <v>8078000</v>
          </cell>
          <cell r="B656" t="str">
            <v>INC.27 - FORNECIMENTO E COLOCAÇÃO DE JUNTA DE DILATAÇÃO DE ELASTÔMERO DE NEOPRENE, TIPO JEENE JJ5070 OU SIMILAR</v>
          </cell>
          <cell r="C656" t="str">
            <v>M</v>
          </cell>
          <cell r="D656">
            <v>1081.0999999999999</v>
          </cell>
        </row>
        <row r="657">
          <cell r="A657">
            <v>8079000</v>
          </cell>
          <cell r="B657" t="str">
            <v>ICO.03 - ANCORAGEM ATIVA SÉRIE V 12 Ø = 5/8 "</v>
          </cell>
          <cell r="C657" t="str">
            <v>UN</v>
          </cell>
          <cell r="D657">
            <v>1742.23</v>
          </cell>
        </row>
        <row r="658">
          <cell r="A658">
            <v>8080000</v>
          </cell>
          <cell r="B658" t="str">
            <v>CARGA E REMOÇÃO DE ENTULHO ATÉ A DISTÂNCIA MÉDIA DE IDA E VOLTA DE 1KM</v>
          </cell>
          <cell r="C658" t="str">
            <v>M3</v>
          </cell>
          <cell r="D658">
            <v>19.5</v>
          </cell>
        </row>
        <row r="659">
          <cell r="A659">
            <v>8086000</v>
          </cell>
          <cell r="B659" t="str">
            <v>REMOÇÃO DE ENTULHO ALÉM DO PRIMEIRO KM</v>
          </cell>
          <cell r="C659" t="str">
            <v>M3XKM</v>
          </cell>
          <cell r="D659">
            <v>1.68</v>
          </cell>
        </row>
        <row r="660">
          <cell r="A660">
            <v>8087000</v>
          </cell>
          <cell r="B660" t="str">
            <v>BRITAGEM DOS MATERIAIS PROVENIENTES DOS RESÍDUOS DA CONSTRUÇÃO CIVIL</v>
          </cell>
          <cell r="C660" t="str">
            <v>M3</v>
          </cell>
          <cell r="D660">
            <v>32.22</v>
          </cell>
        </row>
        <row r="661">
          <cell r="A661">
            <v>8104001</v>
          </cell>
          <cell r="B661" t="str">
            <v>ANCORAGEM ATIVA SÉRIE V-10 - Ø= 12,7 MM</v>
          </cell>
          <cell r="C661" t="str">
            <v>UN</v>
          </cell>
          <cell r="D661">
            <v>974.28</v>
          </cell>
        </row>
        <row r="662">
          <cell r="A662">
            <v>8104002</v>
          </cell>
          <cell r="B662" t="str">
            <v>ICO.03 - ANCORAGEM ATIVA SÉRIE V-10 - Ø= 15,2 MM</v>
          </cell>
          <cell r="C662" t="str">
            <v>UN</v>
          </cell>
          <cell r="D662">
            <v>1544</v>
          </cell>
        </row>
        <row r="663">
          <cell r="A663">
            <v>8104003</v>
          </cell>
          <cell r="B663" t="str">
            <v>ANCORAGEM ATIVA SÉRIE V-19 - Ø= 12,7 MM</v>
          </cell>
          <cell r="C663" t="str">
            <v>UN</v>
          </cell>
          <cell r="D663">
            <v>1947.2</v>
          </cell>
        </row>
        <row r="664">
          <cell r="A664">
            <v>8104004</v>
          </cell>
          <cell r="B664" t="str">
            <v xml:space="preserve"> ANCORAGEM ATIVA SÉRIE V-19 - Ø= 15,2 MM</v>
          </cell>
          <cell r="C664" t="str">
            <v>UN</v>
          </cell>
          <cell r="D664">
            <v>3008.77</v>
          </cell>
        </row>
        <row r="665">
          <cell r="A665">
            <v>8104009</v>
          </cell>
          <cell r="B665" t="str">
            <v>ICO.03 - ANCORAGEM PASSIVA TIPO LAÇO SÉRIE V-10 - Ø= 12,7 MM</v>
          </cell>
          <cell r="C665" t="str">
            <v>UN</v>
          </cell>
          <cell r="D665">
            <v>171.32</v>
          </cell>
        </row>
        <row r="666">
          <cell r="A666">
            <v>8104010</v>
          </cell>
          <cell r="B666" t="str">
            <v>ICO.03 - ANCORAGEM PASSIVA TIPO LAÇO SÉRIE V-10 - Ø= 15,2 MM</v>
          </cell>
          <cell r="C666" t="str">
            <v>UN</v>
          </cell>
          <cell r="D666">
            <v>179.02</v>
          </cell>
        </row>
        <row r="667">
          <cell r="A667">
            <v>8104011</v>
          </cell>
          <cell r="B667" t="str">
            <v xml:space="preserve"> ANCORAGEM PASSIVA TIPO LAÇO SÉRIE V-19 - Ø= 12,7 MM</v>
          </cell>
          <cell r="C667" t="str">
            <v>UN</v>
          </cell>
          <cell r="D667">
            <v>262.66000000000003</v>
          </cell>
        </row>
        <row r="668">
          <cell r="A668">
            <v>8104012</v>
          </cell>
          <cell r="B668" t="str">
            <v>ICO.03 - ANCORAGEM PASSIVA TIPO LAÇO SÉRIE V-19 - Ø= 15,2 MM</v>
          </cell>
          <cell r="C668" t="str">
            <v>UN</v>
          </cell>
          <cell r="D668">
            <v>266.56</v>
          </cell>
        </row>
        <row r="669">
          <cell r="A669">
            <v>9000000</v>
          </cell>
          <cell r="B669" t="str">
            <v>FRESAGEM</v>
          </cell>
        </row>
        <row r="670">
          <cell r="A670">
            <v>9001000</v>
          </cell>
          <cell r="B670" t="str">
            <v>FRESAGEM DE PAVIMENTO ASFÁLTICO COM ESPESSURA ATÉ 3CM, EM VIAS EXPRESSAS, INCLUSIVE REMOÇÃO DO MATERIAL FRESADO ATÉ 10KM E VARRIÇÃO</v>
          </cell>
          <cell r="C670" t="str">
            <v>M2</v>
          </cell>
          <cell r="D670">
            <v>15.32</v>
          </cell>
        </row>
        <row r="671">
          <cell r="A671">
            <v>9002000</v>
          </cell>
          <cell r="B671" t="str">
            <v>FRESAGEM DE PAVIMENTO ASFÁLTICO COM ESPESSURA ATÉ 3CM, EM VIAS ARTERIAIS, INCLUSIVE REMOÇÃO DO MATERIAL FRESADO ATÉ 10KM E VARRIÇÃO</v>
          </cell>
          <cell r="C671" t="str">
            <v>M2</v>
          </cell>
          <cell r="D671">
            <v>16.25</v>
          </cell>
        </row>
        <row r="672">
          <cell r="A672">
            <v>9003000</v>
          </cell>
          <cell r="B672" t="str">
            <v>FRESAGEM DE PAVIMENTO ASFÁLTICO COM ESPESSURA ATÉ 5CM, EM VIAS EXPRESSAS, INCLUSIVE REMOÇÃO DO MATERIAL FRESADO ATÉ 10KM E VARRIÇÃO</v>
          </cell>
          <cell r="C672" t="str">
            <v>M2</v>
          </cell>
          <cell r="D672">
            <v>19.63</v>
          </cell>
        </row>
        <row r="673">
          <cell r="A673">
            <v>9004000</v>
          </cell>
          <cell r="B673" t="str">
            <v>FRESAGEM DE PAVIMENTO ASFÁLTICO COM ESPESSURA ATÉ 5CM, EM VIAS ARTERIAIS, INCLUSIVE REMOÇÃO DO MATERIAL FRESADO ATÉ 10KM E VARRIÇÃO</v>
          </cell>
          <cell r="C673" t="str">
            <v>M2</v>
          </cell>
          <cell r="D673">
            <v>21.23</v>
          </cell>
        </row>
        <row r="674">
          <cell r="A674">
            <v>10000000</v>
          </cell>
          <cell r="B674" t="str">
            <v>RECUPERAÇÃO ESTRUTURAL DE OBRAS DE ARTE (PONTES E VIADUTOS)</v>
          </cell>
        </row>
        <row r="675">
          <cell r="A675">
            <v>10001000</v>
          </cell>
          <cell r="B675" t="str">
            <v>ANDAIMES METÁLICOS</v>
          </cell>
          <cell r="C675" t="str">
            <v>.</v>
          </cell>
          <cell r="D675" t="str">
            <v>.</v>
          </cell>
        </row>
        <row r="676">
          <cell r="A676">
            <v>10001001</v>
          </cell>
          <cell r="B676" t="str">
            <v>ANDAIMES METÁLICOS - FORNECIMENTO</v>
          </cell>
          <cell r="C676" t="str">
            <v>M3XMES</v>
          </cell>
          <cell r="D676">
            <v>10.57</v>
          </cell>
        </row>
        <row r="677">
          <cell r="A677">
            <v>10001002</v>
          </cell>
          <cell r="B677" t="str">
            <v>ANDAIMES METÁLICOS - MONTAGEM E DESMONTAGEM</v>
          </cell>
          <cell r="C677" t="str">
            <v>M3</v>
          </cell>
          <cell r="D677">
            <v>4.0999999999999996</v>
          </cell>
        </row>
        <row r="678">
          <cell r="A678">
            <v>10002000</v>
          </cell>
          <cell r="B678" t="str">
            <v>PLATAFORMA DE MADEIRA A SEREM ARMADAS SOBRE ANDAIMES METÁLICOS</v>
          </cell>
          <cell r="C678" t="str">
            <v>M2</v>
          </cell>
          <cell r="D678">
            <v>10.44</v>
          </cell>
        </row>
        <row r="679">
          <cell r="A679">
            <v>10003000</v>
          </cell>
          <cell r="B679" t="str">
            <v>IN.21 - APICOAMENTO DE SUPERFÍCIES DE CONCRETO (COM EQUIPAMENTO PNEUMÁTICO)</v>
          </cell>
          <cell r="C679" t="str">
            <v>M2</v>
          </cell>
          <cell r="D679">
            <v>42.89</v>
          </cell>
        </row>
        <row r="680">
          <cell r="A680">
            <v>10004000</v>
          </cell>
          <cell r="B680" t="str">
            <v>CORTE E REMOÇÃO SUPERFICIAL DE CONCRETO ATÉ 3 CM DE PROFUNDIDADE</v>
          </cell>
          <cell r="C680" t="str">
            <v>M2</v>
          </cell>
          <cell r="D680">
            <v>88.91</v>
          </cell>
        </row>
        <row r="681">
          <cell r="A681">
            <v>10005000</v>
          </cell>
          <cell r="B681" t="str">
            <v>JATEAMENTO PARA LIMPEZA DE FERRAGENS E SUPERFÍCIES DE CONCRETO</v>
          </cell>
          <cell r="C681" t="str">
            <v>M2</v>
          </cell>
          <cell r="D681">
            <v>136.35</v>
          </cell>
        </row>
        <row r="682">
          <cell r="A682">
            <v>10006000</v>
          </cell>
          <cell r="B682" t="str">
            <v>FORNECIMENTO, PREPARO E APLICAÇÃO DE ADESIVO EPOXÍDICO PARA COLAGEM</v>
          </cell>
          <cell r="C682" t="str">
            <v>M2</v>
          </cell>
          <cell r="D682">
            <v>51.76</v>
          </cell>
        </row>
        <row r="683">
          <cell r="A683">
            <v>10007000</v>
          </cell>
          <cell r="B683" t="str">
            <v>FORNECIMENTO, PREPARO E APLICAÇÃO DE CONCRETO PROJETADO, MEDIDO NO PROJETO</v>
          </cell>
          <cell r="C683" t="str">
            <v>.</v>
          </cell>
          <cell r="D683" t="str">
            <v>.</v>
          </cell>
        </row>
        <row r="684">
          <cell r="A684">
            <v>10007002</v>
          </cell>
          <cell r="B684" t="str">
            <v>FORNECIMENTO, PREPARO E APLICAÇÃO DE CONCRETO PROJETADO, MEDIDO NO PROJETO - FCK = 20MPA - EM OBRAS DE CONTENÇÃO</v>
          </cell>
          <cell r="C684" t="str">
            <v>M3</v>
          </cell>
          <cell r="D684">
            <v>979.75</v>
          </cell>
        </row>
        <row r="685">
          <cell r="A685">
            <v>10007003</v>
          </cell>
          <cell r="B685" t="str">
            <v>FORNECIMENTO, PREPARO E APLICAÇÃO DE CONCRETO PROJETADO, MEDIDO NO PROJETO - FCK = 25MPA - EM OBRAS DE CONTENÇÃO</v>
          </cell>
          <cell r="C685" t="str">
            <v>M3</v>
          </cell>
          <cell r="D685">
            <v>1000.23</v>
          </cell>
        </row>
        <row r="686">
          <cell r="A686">
            <v>10007004</v>
          </cell>
          <cell r="B686" t="str">
            <v>FORNECIMENTO, PREPARO E APLICAÇÃO DE CONCRETO PROJETADO, MEDIDO NO PROJETO - FCK = 30MPA - EM OBRAS DE CONTENÇÃO</v>
          </cell>
          <cell r="C686" t="str">
            <v>M3</v>
          </cell>
          <cell r="D686">
            <v>1029.1199999999999</v>
          </cell>
        </row>
        <row r="687">
          <cell r="A687">
            <v>10008000</v>
          </cell>
          <cell r="B687" t="str">
            <v>GRAUTE</v>
          </cell>
          <cell r="C687" t="str">
            <v>.</v>
          </cell>
          <cell r="D687" t="str">
            <v>.</v>
          </cell>
        </row>
        <row r="688">
          <cell r="A688">
            <v>10008001</v>
          </cell>
          <cell r="B688" t="str">
            <v>GRAUTE COM PEDRISCO - FORNECIMENTO, PREPARO E APLICAÇÃO</v>
          </cell>
          <cell r="C688" t="str">
            <v>M3</v>
          </cell>
          <cell r="D688">
            <v>3826.05</v>
          </cell>
        </row>
        <row r="689">
          <cell r="A689">
            <v>10008002</v>
          </cell>
          <cell r="B689" t="str">
            <v>GRAUTE - FORNECIMENTO, PREPARO E APLICAÇÃO</v>
          </cell>
          <cell r="C689" t="str">
            <v>M3</v>
          </cell>
          <cell r="D689">
            <v>3772.38</v>
          </cell>
        </row>
        <row r="690">
          <cell r="A690">
            <v>10009000</v>
          </cell>
          <cell r="B690" t="str">
            <v>COLMATAÇÃO DE FISSURAS COM FORNECIMENTO E APLICAÇÃO DE ARGAMASSA EPOXÍDICA</v>
          </cell>
          <cell r="C690" t="str">
            <v>M</v>
          </cell>
          <cell r="D690">
            <v>15.78</v>
          </cell>
        </row>
        <row r="691">
          <cell r="A691">
            <v>10010000</v>
          </cell>
          <cell r="B691" t="str">
            <v>BICOS DE INJEÇÃO PARA RESINAS - FORNECIMENTO, INSTALAÇÃO E POSTERIOR CORTE</v>
          </cell>
          <cell r="C691" t="str">
            <v>UN</v>
          </cell>
          <cell r="D691">
            <v>9.1</v>
          </cell>
        </row>
        <row r="692">
          <cell r="A692">
            <v>10011000</v>
          </cell>
          <cell r="B692" t="str">
            <v>TRATAMENTO DE TRINCAS INATIVAS COM INJEÇÃO DE RESINA EPÓXI</v>
          </cell>
          <cell r="C692" t="str">
            <v>KG</v>
          </cell>
          <cell r="D692">
            <v>192.71</v>
          </cell>
        </row>
        <row r="693">
          <cell r="A693">
            <v>10012000</v>
          </cell>
          <cell r="B693" t="str">
            <v>CALDA DE CIMENTO PARA INJEÇÃO - FORNECIMENTO, PREPARO E APLICAÇÃO</v>
          </cell>
          <cell r="C693" t="str">
            <v>L</v>
          </cell>
          <cell r="D693">
            <v>1.34</v>
          </cell>
        </row>
        <row r="694">
          <cell r="A694">
            <v>10013000</v>
          </cell>
          <cell r="B694" t="str">
            <v>TRATAMENTO DE TRINCAS INATIVAS COM INJEÇÃO DE RESINA EPÓXI DE BAIXA VISCOSIDADE, BICOMPONENTE, ISENTA DE SOLVENTES</v>
          </cell>
          <cell r="C694" t="str">
            <v>KG</v>
          </cell>
          <cell r="D694">
            <v>175.7</v>
          </cell>
        </row>
        <row r="695">
          <cell r="A695">
            <v>10015000</v>
          </cell>
          <cell r="B695" t="str">
            <v>CURA QUÍMICA</v>
          </cell>
          <cell r="C695" t="str">
            <v>M2</v>
          </cell>
          <cell r="D695">
            <v>2.16</v>
          </cell>
        </row>
        <row r="696">
          <cell r="A696">
            <v>10016000</v>
          </cell>
          <cell r="B696" t="str">
            <v>SINALIZAÇÃO</v>
          </cell>
          <cell r="C696" t="str">
            <v>.</v>
          </cell>
          <cell r="D696" t="str">
            <v>.</v>
          </cell>
        </row>
        <row r="697">
          <cell r="A697">
            <v>10016001</v>
          </cell>
          <cell r="B697" t="str">
            <v>SINALIZAÇÃO - TAPUME MÓVEL</v>
          </cell>
          <cell r="C697" t="str">
            <v>M2</v>
          </cell>
          <cell r="D697">
            <v>63.39</v>
          </cell>
        </row>
        <row r="698">
          <cell r="A698">
            <v>10016002</v>
          </cell>
          <cell r="B698" t="str">
            <v>SINALIZAÇÃO - ILUMINAÇÃO</v>
          </cell>
          <cell r="C698" t="str">
            <v>M</v>
          </cell>
          <cell r="D698">
            <v>16.61</v>
          </cell>
        </row>
        <row r="699">
          <cell r="A699">
            <v>10016003</v>
          </cell>
          <cell r="B699" t="str">
            <v>PLACA DE OBRA EM CHAPA DE AÇO GALVANIZADO</v>
          </cell>
          <cell r="C699" t="str">
            <v>M2</v>
          </cell>
          <cell r="D699">
            <v>402.24</v>
          </cell>
        </row>
        <row r="700">
          <cell r="A700">
            <v>10017000</v>
          </cell>
          <cell r="B700" t="str">
            <v>HIDROJATEAMENTO DE ALTA PRESSÃO PARA LIMPEZA DE SUPERFÍCIES</v>
          </cell>
          <cell r="C700" t="str">
            <v>M2</v>
          </cell>
          <cell r="D700">
            <v>0.44</v>
          </cell>
        </row>
        <row r="701">
          <cell r="A701">
            <v>10018000</v>
          </cell>
          <cell r="B701" t="str">
            <v>PROTEÇÃO PARA TERCEIROS COM TELA DE NYLON</v>
          </cell>
          <cell r="C701" t="str">
            <v>M2</v>
          </cell>
          <cell r="D701">
            <v>4.21</v>
          </cell>
        </row>
        <row r="702">
          <cell r="A702">
            <v>10019000</v>
          </cell>
          <cell r="B702" t="str">
            <v>LIXAMENTO MECÂNICO DE SUPERFÍCIES DE CONCRETO</v>
          </cell>
          <cell r="C702" t="str">
            <v>M2</v>
          </cell>
          <cell r="D702">
            <v>9.52</v>
          </cell>
        </row>
        <row r="703">
          <cell r="A703">
            <v>10020000</v>
          </cell>
          <cell r="B703" t="str">
            <v>FORNECIMENTO E APLICAÇÃO DE RESINA EPOXÍDICA PARA CHUMBAMENTO DE ARMADURAS EM FUROS DE CONCRETO</v>
          </cell>
          <cell r="C703" t="str">
            <v>KG</v>
          </cell>
          <cell r="D703">
            <v>96.5</v>
          </cell>
        </row>
        <row r="704">
          <cell r="A704">
            <v>10021000</v>
          </cell>
          <cell r="B704" t="str">
            <v>CORTE DE CONCRETO COM DISCO DIAMANTADO ATÉ PROFUNDIDADE DE 13CM</v>
          </cell>
          <cell r="C704" t="str">
            <v>M2</v>
          </cell>
          <cell r="D704">
            <v>116.37</v>
          </cell>
        </row>
        <row r="705">
          <cell r="A705">
            <v>10022000</v>
          </cell>
          <cell r="B705" t="str">
            <v>REMOÇÃO DE PINTURA EXISTENTE COM REMOVEDOR "PINTOFF" OU SIMILAR</v>
          </cell>
          <cell r="C705" t="str">
            <v>M2</v>
          </cell>
          <cell r="D705">
            <v>16.440000000000001</v>
          </cell>
        </row>
        <row r="706">
          <cell r="A706">
            <v>10023000</v>
          </cell>
          <cell r="B706" t="str">
            <v>TINTA PVA (LÁTEX) - CONCRETO OU REBOCO SEM MASSA CORRIDA</v>
          </cell>
          <cell r="C706" t="str">
            <v>M2</v>
          </cell>
          <cell r="D706">
            <v>16.98</v>
          </cell>
        </row>
        <row r="707">
          <cell r="A707">
            <v>10024000</v>
          </cell>
          <cell r="B707" t="str">
            <v>FURAÇÃO EM CONCRETO ARMADO</v>
          </cell>
          <cell r="C707" t="str">
            <v>.</v>
          </cell>
          <cell r="D707" t="str">
            <v>.</v>
          </cell>
        </row>
        <row r="708">
          <cell r="A708">
            <v>10024001</v>
          </cell>
          <cell r="B708" t="str">
            <v>FURAÇÃO EM CONCRETO - DIÂMETRO 5/8"</v>
          </cell>
          <cell r="C708" t="str">
            <v>CM</v>
          </cell>
          <cell r="D708">
            <v>0.89</v>
          </cell>
        </row>
        <row r="709">
          <cell r="A709">
            <v>10024002</v>
          </cell>
          <cell r="B709" t="str">
            <v>FURAÇÃO EM CONCRETO - DIÂMETRO 3/4"</v>
          </cell>
          <cell r="C709" t="str">
            <v>CM</v>
          </cell>
          <cell r="D709">
            <v>1.1200000000000001</v>
          </cell>
        </row>
        <row r="710">
          <cell r="A710">
            <v>10024003</v>
          </cell>
          <cell r="B710" t="str">
            <v>FURAÇÃO EM CONCRETO - DIÂMETRO 1"</v>
          </cell>
          <cell r="C710" t="str">
            <v>CM</v>
          </cell>
          <cell r="D710">
            <v>1.45</v>
          </cell>
        </row>
        <row r="711">
          <cell r="A711">
            <v>10024004</v>
          </cell>
          <cell r="B711" t="str">
            <v>FURAÇÃO EM CONCRETO - DIÂMETRO 1 1/4"</v>
          </cell>
          <cell r="C711" t="str">
            <v>CM</v>
          </cell>
          <cell r="D711">
            <v>4.09</v>
          </cell>
        </row>
        <row r="712">
          <cell r="A712">
            <v>10024005</v>
          </cell>
          <cell r="B712" t="str">
            <v>FURAÇÃO EM CONCRETO ARMADO - DIÂMETRO 2"</v>
          </cell>
          <cell r="C712" t="str">
            <v>CM</v>
          </cell>
          <cell r="D712">
            <v>4.54</v>
          </cell>
        </row>
        <row r="713">
          <cell r="A713">
            <v>10024006</v>
          </cell>
          <cell r="B713" t="str">
            <v>FURAÇÃO EM CONCRETO ARMADO - DIÂMETRO 3"</v>
          </cell>
          <cell r="C713" t="str">
            <v>CM</v>
          </cell>
          <cell r="D713">
            <v>4.68</v>
          </cell>
        </row>
        <row r="714">
          <cell r="A714">
            <v>10024007</v>
          </cell>
          <cell r="B714" t="str">
            <v>FURAÇÃO EM CONCRETO ARMADO - DIÂMETRO 4"</v>
          </cell>
          <cell r="C714" t="str">
            <v>CM</v>
          </cell>
          <cell r="D714">
            <v>5</v>
          </cell>
        </row>
        <row r="715">
          <cell r="A715">
            <v>10024008</v>
          </cell>
          <cell r="B715" t="str">
            <v>FURAÇÃO DE CONCRETO ARMADO - DIÂMETRO 1 1/2"</v>
          </cell>
          <cell r="C715" t="str">
            <v>CM</v>
          </cell>
          <cell r="D715">
            <v>4.09</v>
          </cell>
        </row>
        <row r="716">
          <cell r="A716">
            <v>10024101</v>
          </cell>
          <cell r="B716" t="str">
            <v>FURAÇÃO EM CONCRETO ARMADO - DIÂMETRO 2 1/2"</v>
          </cell>
          <cell r="C716" t="str">
            <v>CM</v>
          </cell>
          <cell r="D716">
            <v>3.81</v>
          </cell>
        </row>
        <row r="717">
          <cell r="A717">
            <v>10025001</v>
          </cell>
          <cell r="B717" t="str">
            <v>APLICAÇÃO DE TINTA ANTI-PICHAÇÃO - BASE SOLVENTE - 2 DEMÃOS</v>
          </cell>
          <cell r="C717" t="str">
            <v>M2</v>
          </cell>
          <cell r="D717">
            <v>81.099999999999994</v>
          </cell>
        </row>
        <row r="718">
          <cell r="A718">
            <v>10025003</v>
          </cell>
          <cell r="B718" t="str">
            <v>APLICAÇÃO DE VERNIZ ANTI-PICHAÇÃO - BASE SOLVENTE - 2 DEMÃOS (REMOÇÃO DA PICHAÇÃO SOMENTE A SECO OU COM ÁGUA E SABÃO)</v>
          </cell>
          <cell r="C718" t="str">
            <v>M2</v>
          </cell>
          <cell r="D718">
            <v>42.82</v>
          </cell>
        </row>
        <row r="719">
          <cell r="A719">
            <v>10102001</v>
          </cell>
          <cell r="B719" t="str">
            <v>FURAÇÃO PARA 10,0MM EM CONCRETO ARMADO, INCLUSIVE COLAGEM DE ARMADURA (PARA 8MM)</v>
          </cell>
          <cell r="C719" t="str">
            <v>CM</v>
          </cell>
          <cell r="D719">
            <v>1.03</v>
          </cell>
        </row>
        <row r="720">
          <cell r="A720">
            <v>10102002</v>
          </cell>
          <cell r="B720" t="str">
            <v>FURAÇÃO PARA 12,5MM EM CONCRETO ARMADO, INCLUSIVE COLAGEM DE ARMADURA (PARA 10MM)</v>
          </cell>
          <cell r="C720" t="str">
            <v>CM</v>
          </cell>
          <cell r="D720">
            <v>1.04</v>
          </cell>
        </row>
        <row r="721">
          <cell r="A721">
            <v>10103001</v>
          </cell>
          <cell r="B721" t="str">
            <v>IX.01 - APICOAMENTO DE SUPERFÍCIES DE CONCRETO (COM EQUIPAMENTO ELÉTRICO)</v>
          </cell>
          <cell r="C721" t="str">
            <v>M2</v>
          </cell>
          <cell r="D721">
            <v>33.119999999999997</v>
          </cell>
        </row>
        <row r="722">
          <cell r="A722">
            <v>10105001</v>
          </cell>
          <cell r="B722" t="str">
            <v>ARGAMASSA CIMENTÍCIA COM POLÍMERO INCORPORADO</v>
          </cell>
          <cell r="C722" t="str">
            <v>M2</v>
          </cell>
          <cell r="D722">
            <v>178.42</v>
          </cell>
        </row>
        <row r="723">
          <cell r="A723">
            <v>10106001</v>
          </cell>
          <cell r="B723" t="str">
            <v xml:space="preserve"> REPARO SUPERFICIAL DO CONCRETO COM ARGAMASSA INDUSTRIALIZADA POLIMÉRICA BICOMPONENTE</v>
          </cell>
          <cell r="C723" t="str">
            <v>M3</v>
          </cell>
          <cell r="D723">
            <v>9246.02</v>
          </cell>
        </row>
        <row r="724">
          <cell r="A724">
            <v>10107001</v>
          </cell>
          <cell r="B724" t="str">
            <v>APLICAÇÃO MECANIZADA DE CURA QUÍMICA</v>
          </cell>
          <cell r="C724" t="str">
            <v>M2</v>
          </cell>
          <cell r="D724">
            <v>1.83</v>
          </cell>
        </row>
        <row r="725">
          <cell r="A725">
            <v>10108001</v>
          </cell>
          <cell r="B725" t="str">
            <v>LIXAMENTO MANUAL DE SUPERFÍCIE DE CONCRETO</v>
          </cell>
          <cell r="C725" t="str">
            <v>M2</v>
          </cell>
          <cell r="D725">
            <v>3.01</v>
          </cell>
        </row>
        <row r="726">
          <cell r="A726">
            <v>10109001</v>
          </cell>
          <cell r="B726" t="str">
            <v>PINTURA COM SELADOR PARA TINTA ACRILICA</v>
          </cell>
          <cell r="C726" t="str">
            <v>M2</v>
          </cell>
          <cell r="D726">
            <v>4.3899999999999997</v>
          </cell>
        </row>
        <row r="727">
          <cell r="A727">
            <v>10111001</v>
          </cell>
          <cell r="B727" t="str">
            <v>FORNECIMENTO E INSTALAÇÃO DE FIBRA DE CARBONO PARA REFORÇO ESTRUTURAL DE ALTA RESISTÊNCIA</v>
          </cell>
          <cell r="C727" t="str">
            <v>M2</v>
          </cell>
          <cell r="D727">
            <v>387.33</v>
          </cell>
        </row>
        <row r="728">
          <cell r="A728">
            <v>10116001</v>
          </cell>
          <cell r="B728" t="str">
            <v>ESTUCAMENTO COM ARGAMASSA POLIMÉRICA RESISTENTE A SULFATOS</v>
          </cell>
          <cell r="C728" t="str">
            <v>M2</v>
          </cell>
          <cell r="D728">
            <v>20.079999999999998</v>
          </cell>
        </row>
        <row r="729">
          <cell r="A729">
            <v>10116002</v>
          </cell>
          <cell r="B729" t="str">
            <v xml:space="preserve"> ESTUCAMENTO E LIXAMENTO DE ELEMENTO CONCRETO DETERIORADO</v>
          </cell>
          <cell r="C729" t="str">
            <v>M2</v>
          </cell>
          <cell r="D729">
            <v>21.38</v>
          </cell>
        </row>
        <row r="730">
          <cell r="A730">
            <v>10117003</v>
          </cell>
          <cell r="B730" t="str">
            <v>PLATAFORMA ELEVATÓRIA ARTICULADA ELÉTRICA COM ALCANCE DE 14 M</v>
          </cell>
          <cell r="C730" t="str">
            <v>DIA</v>
          </cell>
          <cell r="D730">
            <v>20469.939999999999</v>
          </cell>
        </row>
        <row r="731">
          <cell r="A731">
            <v>10117004</v>
          </cell>
          <cell r="B731" t="str">
            <v>PLATAFORMA ELEVATÓRIA ARTICULADA ELÉTRICA COM ALCANCE DE 7 M</v>
          </cell>
          <cell r="C731" t="str">
            <v>DIA</v>
          </cell>
          <cell r="D731">
            <v>18549.060000000001</v>
          </cell>
        </row>
        <row r="732">
          <cell r="A732">
            <v>10117005</v>
          </cell>
          <cell r="B732" t="str">
            <v>PLATAFORMA ELEVATÓRIA TESOURA ELÉTRICA COM ALTURA MÁXIMA DE TRABALHO ATÉ 10 M</v>
          </cell>
          <cell r="C732" t="str">
            <v>DIA</v>
          </cell>
          <cell r="D732">
            <v>7304.93</v>
          </cell>
        </row>
        <row r="733">
          <cell r="A733">
            <v>10118002</v>
          </cell>
          <cell r="B733" t="str">
            <v>ICO.03 - BARRA DE AÇO ROSCADA DE ALTA CAPACIDADE PARA TIRANTE - D= 25 MM. TENSÃO DE ESCOAMENTO MÍNIMA 500 MPA</v>
          </cell>
          <cell r="C733" t="str">
            <v>M</v>
          </cell>
          <cell r="D733">
            <v>76.739999999999995</v>
          </cell>
        </row>
        <row r="734">
          <cell r="A734">
            <v>10118004</v>
          </cell>
          <cell r="B734" t="str">
            <v>ICO.03 - BARRA DE AÇO ROSCADA DE ALTA CAPACIDADE PARA TIRANTE - D= 32 MM. TENSÃO DE ESCOAMENTO MÍNIMA 500 MPA</v>
          </cell>
          <cell r="C734" t="str">
            <v>M</v>
          </cell>
          <cell r="D734">
            <v>137.04</v>
          </cell>
        </row>
        <row r="735">
          <cell r="A735">
            <v>10118006</v>
          </cell>
          <cell r="B735" t="str">
            <v>ICO.03 - BARRA DE AÇO ROSCADA DE ALTA CAPACIDADE PARA TIRANTE - D= 36 MM. TENSÃO DE ESCOAMENTO MÍNIMA 500 MPA</v>
          </cell>
          <cell r="C735" t="str">
            <v>M</v>
          </cell>
          <cell r="D735">
            <v>190.09</v>
          </cell>
        </row>
        <row r="736">
          <cell r="A736">
            <v>11000000</v>
          </cell>
          <cell r="B736" t="str">
            <v>CUSTO HORÁRIO EM OPERAÇÃO DE MÁQUINAS E VIATURAS (INCLUI COMBUSTÍVEL E OPERADOR)</v>
          </cell>
        </row>
        <row r="737">
          <cell r="A737">
            <v>11002000</v>
          </cell>
          <cell r="B737" t="str">
            <v>CAMINHÃO BASCULANTE 4,0M3</v>
          </cell>
          <cell r="C737" t="str">
            <v>H</v>
          </cell>
          <cell r="D737">
            <v>222.16</v>
          </cell>
        </row>
        <row r="738">
          <cell r="A738">
            <v>11003000</v>
          </cell>
          <cell r="B738" t="str">
            <v>CAMINHÃO CARGA SECA CAPACIDADE  8TON.</v>
          </cell>
          <cell r="C738" t="str">
            <v>H</v>
          </cell>
          <cell r="D738">
            <v>208.76</v>
          </cell>
        </row>
        <row r="739">
          <cell r="A739">
            <v>11004000</v>
          </cell>
          <cell r="B739" t="str">
            <v>CAMINHÃO CARGA SECA CAPACIDADE 8TON COM GUINDASTE</v>
          </cell>
          <cell r="C739" t="str">
            <v>H</v>
          </cell>
          <cell r="D739">
            <v>230.45</v>
          </cell>
        </row>
        <row r="740">
          <cell r="A740">
            <v>11005000</v>
          </cell>
          <cell r="B740" t="str">
            <v>CAMINHÃO COM TANQUE IRRIGADOR DE 6000 LITROS</v>
          </cell>
          <cell r="C740" t="str">
            <v>H</v>
          </cell>
          <cell r="D740">
            <v>217.7</v>
          </cell>
        </row>
        <row r="741">
          <cell r="A741">
            <v>11006000</v>
          </cell>
          <cell r="B741" t="str">
            <v>CAMINHÃO TRATOR COM SEMI REBOQUE PLANO CARREGA TUDO</v>
          </cell>
          <cell r="C741" t="str">
            <v>H</v>
          </cell>
          <cell r="D741">
            <v>447.76</v>
          </cell>
        </row>
        <row r="742">
          <cell r="A742">
            <v>11007000</v>
          </cell>
          <cell r="B742" t="str">
            <v>COMPRESSOR PORTÁTIL - 295 PCM</v>
          </cell>
          <cell r="C742" t="str">
            <v>H</v>
          </cell>
          <cell r="D742">
            <v>97.44</v>
          </cell>
        </row>
        <row r="743">
          <cell r="A743">
            <v>11008000</v>
          </cell>
          <cell r="B743" t="str">
            <v>CARRO POPULAR 50% EM OPERAÇÃO</v>
          </cell>
          <cell r="C743" t="str">
            <v>H</v>
          </cell>
          <cell r="D743">
            <v>52.09</v>
          </cell>
        </row>
        <row r="744">
          <cell r="A744">
            <v>11009000</v>
          </cell>
          <cell r="B744" t="str">
            <v>MOTONIVELADORA - 125HP</v>
          </cell>
          <cell r="C744" t="str">
            <v>H</v>
          </cell>
          <cell r="D744">
            <v>344.36</v>
          </cell>
        </row>
        <row r="745">
          <cell r="A745">
            <v>11010000</v>
          </cell>
          <cell r="B745" t="str">
            <v>MOTONIVELADORA</v>
          </cell>
          <cell r="C745" t="str">
            <v>H</v>
          </cell>
          <cell r="D745">
            <v>330.79</v>
          </cell>
        </row>
        <row r="746">
          <cell r="A746">
            <v>11011000</v>
          </cell>
          <cell r="B746" t="str">
            <v>PÁ CARREGADEIRA DE PNEUS - 1,80M3</v>
          </cell>
          <cell r="C746" t="str">
            <v>H</v>
          </cell>
          <cell r="D746">
            <v>305.97000000000003</v>
          </cell>
        </row>
        <row r="747">
          <cell r="A747">
            <v>11014000</v>
          </cell>
          <cell r="B747" t="str">
            <v>RETROESCAVADEIRA CAP CAÇAMBA FRONTAL 0,76M3</v>
          </cell>
          <cell r="C747" t="str">
            <v>H</v>
          </cell>
          <cell r="D747">
            <v>172.28</v>
          </cell>
        </row>
        <row r="748">
          <cell r="A748">
            <v>11015000</v>
          </cell>
          <cell r="B748" t="str">
            <v>ROLO COMPACTADOR VIBRATÓRIO LISO 4T</v>
          </cell>
          <cell r="C748" t="str">
            <v>H</v>
          </cell>
          <cell r="D748">
            <v>129.44</v>
          </cell>
        </row>
        <row r="749">
          <cell r="A749">
            <v>11017000</v>
          </cell>
          <cell r="B749" t="str">
            <v>ROLO COMPACTADOR  PÉ DE CARNEIRO DE UM CIL. 12,2 TON</v>
          </cell>
          <cell r="C749" t="str">
            <v>H</v>
          </cell>
          <cell r="D749">
            <v>309.91000000000003</v>
          </cell>
        </row>
        <row r="750">
          <cell r="A750">
            <v>11018000</v>
          </cell>
          <cell r="B750" t="str">
            <v>TRATOR DE TRAÇÃO AGRÍCOLA</v>
          </cell>
          <cell r="C750" t="str">
            <v>H</v>
          </cell>
          <cell r="D750">
            <v>164.81</v>
          </cell>
        </row>
        <row r="751">
          <cell r="A751">
            <v>11019000</v>
          </cell>
          <cell r="B751" t="str">
            <v>TRATOR DE ESTEIRA - 9TON</v>
          </cell>
          <cell r="C751" t="str">
            <v>H</v>
          </cell>
          <cell r="D751">
            <v>303.08999999999997</v>
          </cell>
        </row>
        <row r="752">
          <cell r="A752">
            <v>11020000</v>
          </cell>
          <cell r="B752" t="str">
            <v>TRATOR DE ESTEIRA - 16TON</v>
          </cell>
          <cell r="C752" t="str">
            <v>H</v>
          </cell>
          <cell r="D752">
            <v>429.16</v>
          </cell>
        </row>
        <row r="753">
          <cell r="A753">
            <v>11022000</v>
          </cell>
          <cell r="B753" t="str">
            <v>FURGÃO LONGO, TETO ALTO  50% EM OPERAÇÃO</v>
          </cell>
          <cell r="C753" t="str">
            <v>H</v>
          </cell>
          <cell r="D753">
            <v>95.66</v>
          </cell>
        </row>
        <row r="754">
          <cell r="A754">
            <v>11023000</v>
          </cell>
          <cell r="B754" t="str">
            <v>CAMINHÃO BASCULANTE 10M3</v>
          </cell>
          <cell r="C754" t="str">
            <v>H</v>
          </cell>
          <cell r="D754">
            <v>314.91000000000003</v>
          </cell>
        </row>
        <row r="755">
          <cell r="A755">
            <v>11024000</v>
          </cell>
          <cell r="B755" t="str">
            <v>ROMPEDOR</v>
          </cell>
          <cell r="C755" t="str">
            <v>H</v>
          </cell>
          <cell r="D755">
            <v>33.130000000000003</v>
          </cell>
        </row>
        <row r="756">
          <cell r="A756">
            <v>11025000</v>
          </cell>
          <cell r="B756" t="str">
            <v>CAMINHÃO ESPARGIDOR - 6000L</v>
          </cell>
          <cell r="C756" t="str">
            <v>H</v>
          </cell>
          <cell r="D756">
            <v>273.68</v>
          </cell>
        </row>
        <row r="757">
          <cell r="A757">
            <v>11027000</v>
          </cell>
          <cell r="B757" t="str">
            <v>GUINDASTE DE LANÇA FIXA SOBRE ESTEIRAS - 12T</v>
          </cell>
          <cell r="C757" t="str">
            <v>H</v>
          </cell>
          <cell r="D757">
            <v>132.59</v>
          </cell>
        </row>
        <row r="758">
          <cell r="A758">
            <v>11028000</v>
          </cell>
          <cell r="B758" t="str">
            <v>GUINDASTE HIDRÁULICO SOBRE PNEUS - 20/25 T</v>
          </cell>
          <cell r="C758" t="str">
            <v>H</v>
          </cell>
          <cell r="D758">
            <v>505.37</v>
          </cell>
        </row>
        <row r="759">
          <cell r="A759">
            <v>12000000</v>
          </cell>
          <cell r="B759" t="str">
            <v>MÃO DE OBRA PARA SERVIÇOS NAS SUBPREFEITURAS  (INCLUI ENCARGOS SOCIAIS)</v>
          </cell>
        </row>
        <row r="760">
          <cell r="A760">
            <v>12002000</v>
          </cell>
          <cell r="B760" t="str">
            <v>CALCETEIRO</v>
          </cell>
          <cell r="C760" t="str">
            <v>H</v>
          </cell>
          <cell r="D760">
            <v>30.18</v>
          </cell>
        </row>
        <row r="761">
          <cell r="A761">
            <v>12003000</v>
          </cell>
          <cell r="B761" t="str">
            <v>CARPINTEIRO</v>
          </cell>
          <cell r="C761" t="str">
            <v>H</v>
          </cell>
          <cell r="D761">
            <v>30.49</v>
          </cell>
        </row>
        <row r="762">
          <cell r="A762">
            <v>12004000</v>
          </cell>
          <cell r="B762" t="str">
            <v>ELETRICISTA</v>
          </cell>
          <cell r="C762" t="str">
            <v>H</v>
          </cell>
          <cell r="D762">
            <v>31.15</v>
          </cell>
        </row>
        <row r="763">
          <cell r="A763">
            <v>12005000</v>
          </cell>
          <cell r="B763" t="str">
            <v>ENCANADOR</v>
          </cell>
          <cell r="C763" t="str">
            <v>H</v>
          </cell>
          <cell r="D763">
            <v>29.75</v>
          </cell>
        </row>
        <row r="764">
          <cell r="A764">
            <v>12006000</v>
          </cell>
          <cell r="B764" t="str">
            <v>ESGOTEIRO</v>
          </cell>
          <cell r="C764" t="str">
            <v>H</v>
          </cell>
          <cell r="D764">
            <v>30.65</v>
          </cell>
        </row>
        <row r="765">
          <cell r="A765">
            <v>12007000</v>
          </cell>
          <cell r="B765" t="str">
            <v>FERREIRO</v>
          </cell>
          <cell r="C765" t="str">
            <v>H</v>
          </cell>
          <cell r="D765">
            <v>30.72</v>
          </cell>
        </row>
        <row r="766">
          <cell r="A766">
            <v>12008000</v>
          </cell>
          <cell r="B766" t="str">
            <v>MOTORISTA DE CAMINHÃO</v>
          </cell>
          <cell r="C766" t="str">
            <v>H</v>
          </cell>
          <cell r="D766">
            <v>36.78</v>
          </cell>
        </row>
        <row r="767">
          <cell r="A767">
            <v>12009000</v>
          </cell>
          <cell r="B767" t="str">
            <v>OPERADOR DE MÁQUINA PESADA</v>
          </cell>
          <cell r="C767" t="str">
            <v>H</v>
          </cell>
          <cell r="D767">
            <v>40.69</v>
          </cell>
        </row>
        <row r="768">
          <cell r="A768">
            <v>12010000</v>
          </cell>
          <cell r="B768" t="str">
            <v>PEDREIRO</v>
          </cell>
          <cell r="C768" t="str">
            <v>H</v>
          </cell>
          <cell r="D768">
            <v>29.54</v>
          </cell>
        </row>
        <row r="769">
          <cell r="A769">
            <v>12011000</v>
          </cell>
          <cell r="B769" t="str">
            <v>SERVENTE</v>
          </cell>
          <cell r="C769" t="str">
            <v>H</v>
          </cell>
          <cell r="D769">
            <v>23.81</v>
          </cell>
        </row>
        <row r="770">
          <cell r="A770">
            <v>12012000</v>
          </cell>
          <cell r="B770" t="str">
            <v>ENCARREGADO</v>
          </cell>
          <cell r="C770" t="str">
            <v>H</v>
          </cell>
          <cell r="D770">
            <v>67.27</v>
          </cell>
        </row>
        <row r="771">
          <cell r="A771">
            <v>12013000</v>
          </cell>
          <cell r="B771" t="str">
            <v>ENGENHEIRO DA OBRA</v>
          </cell>
          <cell r="C771" t="str">
            <v>H</v>
          </cell>
          <cell r="D771">
            <v>165.75</v>
          </cell>
        </row>
        <row r="772">
          <cell r="A772">
            <v>13000000</v>
          </cell>
          <cell r="B772" t="str">
            <v>FUNDAÇÕES</v>
          </cell>
        </row>
        <row r="773">
          <cell r="A773">
            <v>13001000</v>
          </cell>
          <cell r="B773" t="str">
            <v>EXECUÇÃO DE ESTACA RAIZ, SEM O FORNECIMENTO DOS MATERIAIS</v>
          </cell>
          <cell r="C773" t="str">
            <v>.</v>
          </cell>
          <cell r="D773" t="str">
            <v>.</v>
          </cell>
        </row>
        <row r="774">
          <cell r="A774">
            <v>13001001</v>
          </cell>
          <cell r="B774" t="str">
            <v>ESTACA TIPO RAIZ, 100MM, COM PERFURAÇÃO EM SOLO - 10T</v>
          </cell>
          <cell r="C774" t="str">
            <v>M</v>
          </cell>
          <cell r="D774">
            <v>218.82</v>
          </cell>
        </row>
        <row r="775">
          <cell r="A775">
            <v>13001002</v>
          </cell>
          <cell r="B775" t="str">
            <v>ESTACA TIPO RAIZ, 100MM, COM PERFURAÇÃO EM ROCHA - 10T</v>
          </cell>
          <cell r="C775" t="str">
            <v>M</v>
          </cell>
          <cell r="D775">
            <v>669.97</v>
          </cell>
        </row>
        <row r="776">
          <cell r="A776">
            <v>13001003</v>
          </cell>
          <cell r="B776" t="str">
            <v>ESTACA TIPO RAIZ, 120MM, COM PERFURAÇÃO EM SOLO - 15T</v>
          </cell>
          <cell r="C776" t="str">
            <v>M</v>
          </cell>
          <cell r="D776">
            <v>232.97</v>
          </cell>
        </row>
        <row r="777">
          <cell r="A777">
            <v>13001004</v>
          </cell>
          <cell r="B777" t="str">
            <v>ESTACA TIPO RAIZ, 120MM, COM PERFURAÇÃO EM ROCHA - 15T</v>
          </cell>
          <cell r="C777" t="str">
            <v>M</v>
          </cell>
          <cell r="D777">
            <v>814.95</v>
          </cell>
        </row>
        <row r="778">
          <cell r="A778">
            <v>13001005</v>
          </cell>
          <cell r="B778" t="str">
            <v>ESTACA TIPO RAIZ, 150MM, COM PERFURAÇÃO EM SOLO - 25T</v>
          </cell>
          <cell r="C778" t="str">
            <v>M</v>
          </cell>
          <cell r="D778">
            <v>278.02</v>
          </cell>
        </row>
        <row r="779">
          <cell r="A779">
            <v>13001006</v>
          </cell>
          <cell r="B779" t="str">
            <v>ESTACA TIPO RAIZ, 150MM, COM PERFURAÇÃO EM ROCHA - 25T</v>
          </cell>
          <cell r="C779" t="str">
            <v>M</v>
          </cell>
          <cell r="D779">
            <v>839</v>
          </cell>
        </row>
        <row r="780">
          <cell r="A780">
            <v>13001007</v>
          </cell>
          <cell r="B780" t="str">
            <v>ESTACA TIPO RAIZ, 160MM, COM PERFURAÇÃO EM SOLO - 35T</v>
          </cell>
          <cell r="C780" t="str">
            <v>M</v>
          </cell>
          <cell r="D780">
            <v>282.38</v>
          </cell>
        </row>
        <row r="781">
          <cell r="A781">
            <v>13001008</v>
          </cell>
          <cell r="B781" t="str">
            <v>ESTACA TIPO RAIZ, 160MM, COM PERFURAÇÃO EM ROCHA - 35T</v>
          </cell>
          <cell r="C781" t="str">
            <v>M</v>
          </cell>
          <cell r="D781">
            <v>848.4</v>
          </cell>
        </row>
        <row r="782">
          <cell r="A782">
            <v>13001009</v>
          </cell>
          <cell r="B782" t="str">
            <v>ESTACA TIPO RAIZ, 200MM, COM PERFURAÇÃO EM SOLO - 50T</v>
          </cell>
          <cell r="C782" t="str">
            <v>M</v>
          </cell>
          <cell r="D782">
            <v>301.19</v>
          </cell>
        </row>
        <row r="783">
          <cell r="A783">
            <v>13001010</v>
          </cell>
          <cell r="B783" t="str">
            <v>ESTACA TIPO RAIZ, 200MM, COM PERFURAÇÃO EM ROCHA - 50T</v>
          </cell>
          <cell r="C783" t="str">
            <v>M</v>
          </cell>
          <cell r="D783">
            <v>962.12</v>
          </cell>
        </row>
        <row r="784">
          <cell r="A784">
            <v>13001011</v>
          </cell>
          <cell r="B784" t="str">
            <v>ESTACA TIPO RAIZ, 250MM, COM PERFURAÇÃO EM SOLO - 80T</v>
          </cell>
          <cell r="C784" t="str">
            <v>M</v>
          </cell>
          <cell r="D784">
            <v>329.52</v>
          </cell>
        </row>
        <row r="785">
          <cell r="A785">
            <v>13001012</v>
          </cell>
          <cell r="B785" t="str">
            <v>ESTACA TIPO RAIZ, 250MM, COM PERFURAÇÃO EM ROCHA - 80T</v>
          </cell>
          <cell r="C785" t="str">
            <v>M</v>
          </cell>
          <cell r="D785">
            <v>1069.79</v>
          </cell>
        </row>
        <row r="786">
          <cell r="A786">
            <v>13001013</v>
          </cell>
          <cell r="B786" t="str">
            <v>ESTACA TIPO RAIZ, 310MM, COM PERFURAÇÃO EM SOLO - 100T</v>
          </cell>
          <cell r="C786" t="str">
            <v>M</v>
          </cell>
          <cell r="D786">
            <v>395.34</v>
          </cell>
        </row>
        <row r="787">
          <cell r="A787">
            <v>13001014</v>
          </cell>
          <cell r="B787" t="str">
            <v>ESTACA TIPO RAIZ, 310MM, COM PERFURAÇÃO EM ROCHA - 100T</v>
          </cell>
          <cell r="C787" t="str">
            <v>M</v>
          </cell>
          <cell r="D787">
            <v>1241.24</v>
          </cell>
        </row>
        <row r="788">
          <cell r="A788">
            <v>13001015</v>
          </cell>
          <cell r="B788" t="str">
            <v>ESTACA TIPO RAIZ, 400MM, COM PERFURAÇÃO EM SOLO - 130T</v>
          </cell>
          <cell r="C788" t="str">
            <v>M</v>
          </cell>
          <cell r="D788">
            <v>483.35</v>
          </cell>
        </row>
        <row r="789">
          <cell r="A789">
            <v>13001016</v>
          </cell>
          <cell r="B789" t="str">
            <v>ESTACA TIPO RAIZ, 400MM, COM PERFURAÇÃO EM ROCHA - 130T</v>
          </cell>
          <cell r="C789" t="str">
            <v>M</v>
          </cell>
          <cell r="D789">
            <v>1429.48</v>
          </cell>
        </row>
        <row r="790">
          <cell r="A790">
            <v>13002000</v>
          </cell>
          <cell r="B790" t="str">
            <v>MATERIAIS PARA A ESTACA TIPO RAIZ (AS QUANTIDADES SERÃO LEVANTADAS NO PROJETO)</v>
          </cell>
          <cell r="C790" t="str">
            <v>.</v>
          </cell>
          <cell r="D790" t="str">
            <v>.</v>
          </cell>
        </row>
        <row r="791">
          <cell r="A791">
            <v>13002001</v>
          </cell>
          <cell r="B791" t="str">
            <v>MATERIAIS PARA A ESTACA TIPO RAIZ (AS QUANTIDADES SERÃO LEVANTADAS NO PROJETO) - FORNECIMENTO DE CIMENTO COMUM</v>
          </cell>
          <cell r="C791" t="str">
            <v>KG</v>
          </cell>
          <cell r="D791">
            <v>0.62</v>
          </cell>
        </row>
        <row r="792">
          <cell r="A792">
            <v>13002002</v>
          </cell>
          <cell r="B792" t="str">
            <v>MATERIAIS PARA A ESTACA TIPO RAIZ (AS QUANTIDADES SERÃO LEVANTADAS NO PROJETO) - FORNECIMENTO DE AREIA</v>
          </cell>
          <cell r="C792" t="str">
            <v>M3</v>
          </cell>
          <cell r="D792">
            <v>170.48</v>
          </cell>
        </row>
        <row r="793">
          <cell r="A793">
            <v>13002003</v>
          </cell>
          <cell r="B793" t="str">
            <v>MATERIAIS PARA A ESTACA TIPO RAIZ (AS QUANTIDADES SERÃO LEVANTADAS NO PROJETO) - FORNECIMENTO DE AÇO CA-50, COM BITOLA &gt; = 12,5MM</v>
          </cell>
          <cell r="C793" t="str">
            <v>KG</v>
          </cell>
          <cell r="D793">
            <v>5.94</v>
          </cell>
        </row>
        <row r="794">
          <cell r="A794">
            <v>13002004</v>
          </cell>
          <cell r="B794" t="str">
            <v>MATERIAIS PARA A ESTACA TIPO RAIZ (AS QUANTIDADES SERÃO LEVANTADAS NO PROJETO) - FORNECIMENTO DE AÇO CA-50, COM BITOLA = &lt; 12,5MM</v>
          </cell>
          <cell r="C794" t="str">
            <v>KG</v>
          </cell>
          <cell r="D794">
            <v>6.05</v>
          </cell>
        </row>
        <row r="795">
          <cell r="A795">
            <v>13002005</v>
          </cell>
          <cell r="B795" t="str">
            <v>MATERIAIS PARA A ESTACA TIPO RAIZ (AS QUANTIDADES SERÃO LEVANTADAS NO PROJETO) - FORNECIMENTO DE ÁGUA</v>
          </cell>
          <cell r="C795" t="str">
            <v>M3</v>
          </cell>
          <cell r="D795">
            <v>48.97</v>
          </cell>
        </row>
        <row r="796">
          <cell r="A796">
            <v>13002006</v>
          </cell>
          <cell r="B796" t="str">
            <v>MATERIAIS PARA A ESTACA TIPO RAIZ (AS QUANTIDADES SERÃO LEVANTADAS NO PROJETO) - FORNECIMENTO DE ARAME RECOZIDO N.18</v>
          </cell>
          <cell r="C796" t="str">
            <v>KG</v>
          </cell>
          <cell r="D796">
            <v>12.35</v>
          </cell>
        </row>
        <row r="797">
          <cell r="A797">
            <v>14000000</v>
          </cell>
          <cell r="B797" t="str">
            <v>SERVIÇOS COM AGREGADOS RECICLADOS DE RESÍDUOS DA CONSTRUÇÃO</v>
          </cell>
        </row>
        <row r="798">
          <cell r="A798">
            <v>14001000</v>
          </cell>
          <cell r="B798" t="str">
            <v>SERVIÇOS NÃO INCLUINDO O FORNECIMENTO DOS  AGREGADOS RECICLADOS</v>
          </cell>
          <cell r="C798" t="str">
            <v>.</v>
          </cell>
          <cell r="D798" t="str">
            <v>.</v>
          </cell>
        </row>
        <row r="799">
          <cell r="A799">
            <v>14001001</v>
          </cell>
          <cell r="B799" t="str">
            <v>FUNDAÇÃO DE RACHÃO</v>
          </cell>
          <cell r="C799" t="str">
            <v>M3</v>
          </cell>
          <cell r="D799">
            <v>31.06</v>
          </cell>
        </row>
        <row r="800">
          <cell r="A800">
            <v>14001002</v>
          </cell>
          <cell r="B800" t="str">
            <v>REVESTIMENTO PRIMÁRIO COM AGREGADO RECICLADO MISTURADO AO SOLO LOCAL, INCLUSIVE ESCARIFICAÇÃO, VERIFICAÇÃO, UMEDECIMENTO, COMPACTAÇÃO E ENSAIOS, CAMADA ACABADA, SEM FORNECIMENTO DE AGREGADO</v>
          </cell>
          <cell r="C800" t="str">
            <v>M3</v>
          </cell>
          <cell r="D800">
            <v>84.01</v>
          </cell>
        </row>
        <row r="801">
          <cell r="A801">
            <v>14001003</v>
          </cell>
          <cell r="B801" t="str">
            <v>BASE DE AGREGADO RECICLADO, SEM FORNECIMENTO DE AGREGADO</v>
          </cell>
          <cell r="C801" t="str">
            <v>M3</v>
          </cell>
          <cell r="D801">
            <v>39.82</v>
          </cell>
        </row>
        <row r="802">
          <cell r="A802">
            <v>14001004</v>
          </cell>
          <cell r="B802" t="str">
            <v>REFORÇO SO SUB-LEITO/SUB-BASE DE SOLO MELHORADO COM AGREGADO RECICLADO 10% EM VOLUME, SEM FORNECIMENTO DE AGREGADO</v>
          </cell>
          <cell r="C802" t="str">
            <v>M3</v>
          </cell>
          <cell r="D802">
            <v>31.95</v>
          </cell>
        </row>
        <row r="803">
          <cell r="A803">
            <v>14001005</v>
          </cell>
          <cell r="B803" t="str">
            <v>REFORÇO DO SUB-LEITO/SUB-BASE DE SOLO MELHORADO COM AGREGADO RECICLADO 20% EM VOLUME, SEM FORNECIMENTO DE AGREGADO</v>
          </cell>
          <cell r="C803" t="str">
            <v>M3</v>
          </cell>
          <cell r="D803">
            <v>31.95</v>
          </cell>
        </row>
        <row r="804">
          <cell r="A804">
            <v>14001006</v>
          </cell>
          <cell r="B804" t="str">
            <v>REFORÇO DO SUB-LEITO/SUB-BASE DE SOLO MELHORADO COM AGREGADO RECICLADO 30% EM VOLUME, SEM FORNECIMENTO DE AGREGADO</v>
          </cell>
          <cell r="C804" t="str">
            <v>M3</v>
          </cell>
          <cell r="D804">
            <v>31.95</v>
          </cell>
        </row>
        <row r="805">
          <cell r="A805">
            <v>14001007</v>
          </cell>
          <cell r="B805" t="str">
            <v>REFORÇO DO SUB-LEITO/SUB-BASE DE SOLO MELHORADO COM AGREGADO RECICLADO 40% EM VOLUME, SEM FORNECIMENTO DE AGREGADO</v>
          </cell>
          <cell r="C805" t="str">
            <v>M3</v>
          </cell>
          <cell r="D805">
            <v>31.95</v>
          </cell>
        </row>
        <row r="806">
          <cell r="A806">
            <v>14001008</v>
          </cell>
          <cell r="B806" t="str">
            <v>REFORÇO DO SUB-LEITO/SUB-BASE DE SOLO MELHORADO COM AGREGADO RECICLADO 50% EM VOLUME, SEM FORNECIMENTO DE AGREGADO</v>
          </cell>
          <cell r="C806" t="str">
            <v>M3</v>
          </cell>
          <cell r="D806">
            <v>31.95</v>
          </cell>
        </row>
        <row r="807">
          <cell r="A807">
            <v>14001009</v>
          </cell>
          <cell r="B807" t="str">
            <v>REFORÇO DO SUB-LEITO/SUB-BASE DE SOLO MELHORADO COM AGREGADO RECICLADO 60% EM VOLUME, SEM FORNECIMENTO DE AGREGADO</v>
          </cell>
          <cell r="C807" t="str">
            <v>M3</v>
          </cell>
          <cell r="D807">
            <v>31.95</v>
          </cell>
        </row>
        <row r="808">
          <cell r="A808">
            <v>14001010</v>
          </cell>
          <cell r="B808" t="str">
            <v>LASTRO DE AGREGADO RECICLADO, SEM FORNECIMENTO DE AGREGADO</v>
          </cell>
          <cell r="C808" t="str">
            <v>M3</v>
          </cell>
          <cell r="D808">
            <v>25.88</v>
          </cell>
        </row>
        <row r="809">
          <cell r="A809">
            <v>14001011</v>
          </cell>
          <cell r="B809" t="str">
            <v>DRENO DE AGREGADO RECICLADO, SEM FORNECIMENTO DE AGREGADO</v>
          </cell>
          <cell r="C809" t="str">
            <v>M3</v>
          </cell>
          <cell r="D809">
            <v>47.63</v>
          </cell>
        </row>
        <row r="810">
          <cell r="A810">
            <v>14002000</v>
          </cell>
          <cell r="B810" t="str">
            <v>SERVIÇOS INCLUINDO O FORNECIMENTO DOS AGREGADOS RECICLADOS</v>
          </cell>
          <cell r="C810" t="str">
            <v>.</v>
          </cell>
          <cell r="D810" t="str">
            <v>.</v>
          </cell>
        </row>
        <row r="811">
          <cell r="A811">
            <v>14002001</v>
          </cell>
          <cell r="B811" t="str">
            <v>FUNDAÇÃO DE AGREGADO RECICLADO, COM FORNECIMENTO DE AGREGADO</v>
          </cell>
          <cell r="C811" t="str">
            <v>M3</v>
          </cell>
          <cell r="D811">
            <v>165.35</v>
          </cell>
        </row>
        <row r="812">
          <cell r="A812">
            <v>14002002</v>
          </cell>
          <cell r="B812" t="str">
            <v>REVESTIMENTO PRIMÁRIO COM AGREGADO RECICLADO MISTURADO AO SOLO LOCAL, COM FORNECIMENTO DE AGREGADO</v>
          </cell>
          <cell r="C812" t="str">
            <v>M3</v>
          </cell>
          <cell r="D812">
            <v>117.43</v>
          </cell>
        </row>
        <row r="813">
          <cell r="A813">
            <v>14002003</v>
          </cell>
          <cell r="B813" t="str">
            <v>BASE DE AGREGADO RECICLADO, COM FORNECIMENTO DE AGREGADO</v>
          </cell>
          <cell r="C813" t="str">
            <v>M3</v>
          </cell>
          <cell r="D813">
            <v>140.08000000000001</v>
          </cell>
        </row>
        <row r="814">
          <cell r="A814">
            <v>14002004</v>
          </cell>
          <cell r="B814" t="str">
            <v>REFORÇO DO SUB-LEITO/SUB-BASE DE SOLO MELHORADO COM AGREGADO RECICLADO 10% EM VOLUME, COM FORNECIMENTO DE AGREGADO</v>
          </cell>
          <cell r="C814" t="str">
            <v>M3</v>
          </cell>
          <cell r="D814">
            <v>41.98</v>
          </cell>
        </row>
        <row r="815">
          <cell r="A815">
            <v>14002005</v>
          </cell>
          <cell r="B815" t="str">
            <v>REFORÇO DO SUB-LEITO/SUB-BASE DE SOLO MELHORADO COM AGREGADO RECICLADO 20% EM VOLUME, COM FORNECIMENTO DE AGREGADO</v>
          </cell>
          <cell r="C815" t="str">
            <v>M3</v>
          </cell>
          <cell r="D815">
            <v>52</v>
          </cell>
        </row>
        <row r="816">
          <cell r="A816">
            <v>14002006</v>
          </cell>
          <cell r="B816" t="str">
            <v>REFORÇO DO SUB-LEITO/SUB-BASE DE SOLO MELHORADO COM AGREGADO RECICLADO 30% EM VOLUME, COM FORNECIMENTO DE AGREGADO</v>
          </cell>
          <cell r="C816" t="str">
            <v>M3</v>
          </cell>
          <cell r="D816">
            <v>62.03</v>
          </cell>
        </row>
        <row r="817">
          <cell r="A817">
            <v>14002007</v>
          </cell>
          <cell r="B817" t="str">
            <v>REFORÇO DO SUB-LEITO/SUB-BASE DE SOLO MELHORADO COM AGREGADO RECICLADO 40% EM VOLUME, COM FORNECIMENTO DE AGREGADO</v>
          </cell>
          <cell r="C817" t="str">
            <v>M3</v>
          </cell>
          <cell r="D817">
            <v>72.06</v>
          </cell>
        </row>
        <row r="818">
          <cell r="A818">
            <v>14002008</v>
          </cell>
          <cell r="B818" t="str">
            <v>REFORÇO DO SUB-LEITO/SUB-BASE DE SOLO MELHORADO COM AGREGADO RECICLADO 50% EM VOLUME, COM FORNECIMENTO DE AGREGADO</v>
          </cell>
          <cell r="C818" t="str">
            <v>M3</v>
          </cell>
          <cell r="D818">
            <v>82.08</v>
          </cell>
        </row>
        <row r="819">
          <cell r="A819">
            <v>14002009</v>
          </cell>
          <cell r="B819" t="str">
            <v>REFORÇO DO SUB-LEITO/SUB-BASE DE SOLO MELHORADO COM AGREGADO RECICLADO 60% EM VOLUME, COM FORNECIMENTO DE AGREGADO</v>
          </cell>
          <cell r="C819" t="str">
            <v>M3</v>
          </cell>
          <cell r="D819">
            <v>92.11</v>
          </cell>
        </row>
        <row r="820">
          <cell r="A820">
            <v>14002010</v>
          </cell>
          <cell r="B820" t="str">
            <v>LASTRO DE AGREGADO RECICLADO, COM FORNECIMENTO DE AGREGADO</v>
          </cell>
          <cell r="C820" t="str">
            <v>M3</v>
          </cell>
          <cell r="D820">
            <v>126.14</v>
          </cell>
        </row>
        <row r="821">
          <cell r="A821">
            <v>14002011</v>
          </cell>
          <cell r="B821" t="str">
            <v>DRENO DE AGREGADO RECICLADO, COM FORNECIMENTO DE AGREGADO</v>
          </cell>
          <cell r="C821" t="str">
            <v>M3</v>
          </cell>
          <cell r="D821">
            <v>147.88999999999999</v>
          </cell>
        </row>
        <row r="822">
          <cell r="A822">
            <v>15000000</v>
          </cell>
          <cell r="B822" t="str">
            <v>TÚNEIS</v>
          </cell>
        </row>
        <row r="823">
          <cell r="A823">
            <v>15001000</v>
          </cell>
          <cell r="B823" t="str">
            <v>ESCAVAÇÃO MANUAL EM SOLO PARA EXECUÇÃO DE TÚNEL POR SISTEMA NÃO DESTRUTIVO, INCLUSIVE REMOÇÃO DO MATERIAL ESCAVADO ATÉ FORA DO POÇO</v>
          </cell>
          <cell r="C823" t="str">
            <v>M3</v>
          </cell>
          <cell r="D823">
            <v>353.7</v>
          </cell>
        </row>
        <row r="824">
          <cell r="A824">
            <v>15002000</v>
          </cell>
          <cell r="B824" t="str">
            <v>ESCAVAÇÃO MANUAL EM SOLO PARA EXECUÇÃO DE POÇO DE ACESSO</v>
          </cell>
          <cell r="C824" t="str">
            <v>M3</v>
          </cell>
          <cell r="D824">
            <v>155.56</v>
          </cell>
        </row>
        <row r="825">
          <cell r="A825">
            <v>15003000</v>
          </cell>
          <cell r="B825" t="str">
            <v>ILUMINAÇÃO E VENTILAÇÃO PARA EXECUÇÃO DE TÚNEL POR SISTEMA NÃO DESTRUTIVO</v>
          </cell>
          <cell r="C825" t="str">
            <v>M</v>
          </cell>
          <cell r="D825">
            <v>106.51</v>
          </cell>
        </row>
        <row r="826">
          <cell r="A826">
            <v>15004000</v>
          </cell>
          <cell r="B826" t="str">
            <v>EXECUÇÃO DE POÇO DE ACESSO EM CHAPA DE AÇO CORRUGADA, INCLUSA MONTAGEM DAS CHAPAS E CONSOLIDAÇÃO EXTERNA COM INJEÇÃO DE SOLO-CIMENTO, SEM FORNECIMENTO DE SOLO, CIMENTO E CHAPAS DE AÇO</v>
          </cell>
          <cell r="C826" t="str">
            <v>.</v>
          </cell>
          <cell r="D826" t="str">
            <v>.</v>
          </cell>
        </row>
        <row r="827">
          <cell r="A827">
            <v>15004001</v>
          </cell>
          <cell r="B827" t="str">
            <v>EXECUÇÃO DE POÇO DE ACESSO EM CHAPA DE AÇO CORRUGADA, INCLUSA MONTAGEM DAS CHAPAS E CONSOLIDAÇÃO EXTERNA COM INJEÇÃO DE SOLO-CIMENTO, SEM FORNECIMENTO DE SOLO, CIMENTO E CHAPAS DE AÇO - DIÂMETRO 2,40M</v>
          </cell>
          <cell r="C827" t="str">
            <v>M</v>
          </cell>
          <cell r="D827">
            <v>357.9</v>
          </cell>
        </row>
        <row r="828">
          <cell r="A828">
            <v>15004002</v>
          </cell>
          <cell r="B828" t="str">
            <v>EXECUÇÃO DE POÇO DE ACESSO EM CHAPA DE AÇO CORRUGADA, INCLUSA MONTAGEM DAS CHAPAS E CONSOLIDAÇÃO EXTERNA COM INJEÇÃO DE SOLO-CIMENTO, SEM FORNECIMENTO DE SOLO, CIMENTO E CHAPAS DE AÇO - DIÂMETRO 2,60M</v>
          </cell>
          <cell r="C828" t="str">
            <v>M</v>
          </cell>
          <cell r="D828">
            <v>394.01</v>
          </cell>
        </row>
        <row r="829">
          <cell r="A829">
            <v>15004003</v>
          </cell>
          <cell r="B829" t="str">
            <v>EXECUÇÃO DE POÇO DE ACESSO EM CHAPA DE AÇO CORRUGADA, INCLUSA MONTAGEM DAS CHAPAS E CONSOLIDAÇÃO EXTERNA COM INJEÇÃO DE SOLO-CIMENTO, SEM FORNECIMENTO DE SOLO, CIMENTO E CHAPAS DE AÇO - DIÂMETRO 2,80M</v>
          </cell>
          <cell r="C829" t="str">
            <v>M</v>
          </cell>
          <cell r="D829">
            <v>429.06</v>
          </cell>
        </row>
        <row r="830">
          <cell r="A830">
            <v>15004004</v>
          </cell>
          <cell r="B830" t="str">
            <v>EXECUÇÃO DE POÇO DE ACESSO EM CHAPA DE AÇO CORRUGADA, INCLUSA MONTAGEM DAS CHAPAS E CONSOLIDAÇÃO EXTERNA COM INJEÇÃO DE SOLO-CIMENTO, SEM FORNECIMENTO DE SOLO, CIMENTO E CHAPAS DE AÇO - DIÂMETRO 3,00M</v>
          </cell>
          <cell r="C830" t="str">
            <v>M</v>
          </cell>
          <cell r="D830">
            <v>465.17</v>
          </cell>
        </row>
        <row r="831">
          <cell r="A831">
            <v>15004005</v>
          </cell>
          <cell r="B831" t="str">
            <v>EXECUÇÃO DE POÇO DE ACESSO EM CHAPA DE AÇO CORRUGADA, INCLUSA MONTAGEM DAS CHAPAS E CONSOLIDAÇÃO EXTERNA COM INJEÇÃO DE SOLO-CIMENTO, SEM FORNECIMENTO DE SOLO, CIMENTO E CHAPAS DE AÇO - DIÂMETRO 3,20M</v>
          </cell>
          <cell r="C831" t="str">
            <v>M</v>
          </cell>
          <cell r="D831">
            <v>501.28</v>
          </cell>
        </row>
        <row r="832">
          <cell r="A832">
            <v>15005000</v>
          </cell>
          <cell r="B832" t="str">
            <v>EXECUÇÃO DE "TUNNEL LINER" INCLUSA MONTAGEM DAS CHAPAS E CONSOLIDAÇÃO EXTERNA COM INJEÇÃO DE SOLO-CIMENTO, SEM FORNECIMENTO DAS CHAPAS DE AÇO, SOLO E CIMENTO</v>
          </cell>
          <cell r="C832" t="str">
            <v>.</v>
          </cell>
          <cell r="D832" t="str">
            <v>.</v>
          </cell>
        </row>
        <row r="833">
          <cell r="A833">
            <v>15005001</v>
          </cell>
          <cell r="B833" t="str">
            <v>EXECUÇÃO DE "TUNNEL LINER" INCLUSA MONTAGEM DAS CHAPAS E CONSOLIDAÇÃO EXTERNA COM INJEÇÃO DE SOLO-CIMENTO, SEM FORNECIMENTO DAS CHAPAS DE AÇO, SOLO E CIMENTO - DIÂMETRO 1,60M</v>
          </cell>
          <cell r="C833" t="str">
            <v>M</v>
          </cell>
          <cell r="D833">
            <v>364.28</v>
          </cell>
        </row>
        <row r="834">
          <cell r="A834">
            <v>15005002</v>
          </cell>
          <cell r="B834" t="str">
            <v>EXECUÇÃO DE "TUNNEL LINER" INCLUSA MONTAGEM DAS CHAPAS E CONSOLIDAÇÃO EXTERNA COM INJEÇÃO DE SOLO-CIMENTO, SEM FORNECIMENTO DAS CHAPAS DE AÇO, SOLO E CIMENTO - DIÂMETRO 1,80M</v>
          </cell>
          <cell r="C834" t="str">
            <v>M</v>
          </cell>
          <cell r="D834">
            <v>401.46</v>
          </cell>
        </row>
        <row r="835">
          <cell r="A835">
            <v>15005003</v>
          </cell>
          <cell r="B835" t="str">
            <v>EXECUÇÃO DE "TUNNEL LINER" INCLUSA MONTAGEM DAS CHAPAS E CONSOLIDAÇÃO EXTERNA COM INJEÇÃO DE SOLO-CIMENTO, SEM FORNECIMENTO DAS CHAPAS DE AÇO, SOLO E CIMENTO - DIÂMETRO 2,00M</v>
          </cell>
          <cell r="C835" t="str">
            <v>M</v>
          </cell>
          <cell r="D835">
            <v>437.56</v>
          </cell>
        </row>
        <row r="836">
          <cell r="A836">
            <v>15005004</v>
          </cell>
          <cell r="B836" t="str">
            <v>EXECUÇÃO DE "TUNNEL LINER" INCLUSA MONTAGEM DAS CHAPAS E CONSOLIDAÇÃO EXTERNA COM INJEÇÃO DE SOLO-CIMENTO, SEM FORNECIMENTO DAS CHAPAS DE AÇO, SOLO E CIMENTO - DIÂMETRO 2,20M</v>
          </cell>
          <cell r="C836" t="str">
            <v>M</v>
          </cell>
          <cell r="D836">
            <v>473.67</v>
          </cell>
        </row>
        <row r="837">
          <cell r="A837">
            <v>15006000</v>
          </cell>
          <cell r="B837" t="str">
            <v>FORNECIMENTO DE CHAPA DE AÇO CORRUGADA, TIPO "TUNNEL LINER", GALVANIZADA</v>
          </cell>
          <cell r="C837" t="str">
            <v>.</v>
          </cell>
          <cell r="D837" t="str">
            <v>.</v>
          </cell>
        </row>
        <row r="838">
          <cell r="A838">
            <v>15006001</v>
          </cell>
          <cell r="B838" t="str">
            <v>FORNECIMENTO DE CHAPA DE AÇO CORRUGADA, TIPO "TUNNEL LINER", GALVANIZADA - DIÂMETRO 1,60M E ESPESSURA 2,70MM</v>
          </cell>
          <cell r="C838" t="str">
            <v>M</v>
          </cell>
          <cell r="D838">
            <v>6187.79</v>
          </cell>
        </row>
        <row r="839">
          <cell r="A839">
            <v>15006002</v>
          </cell>
          <cell r="B839" t="str">
            <v>FORNECIMENTO DE CHAPA DE AÇO CORRUGADA, TIPO "TUNNEL LINER", GALVANIZADA - DIÂMETRO 1,80M E ESPESSURA 2,70MM</v>
          </cell>
          <cell r="C839" t="str">
            <v>M</v>
          </cell>
          <cell r="D839">
            <v>7066.3</v>
          </cell>
        </row>
        <row r="840">
          <cell r="A840">
            <v>15006003</v>
          </cell>
          <cell r="B840" t="str">
            <v>FORNECIMENTO DE CHAPA DE AÇO CORRUGADA, TIPO "TUNNEL LINER", GALVANIZADA - DIÂMETRO 2,00M E ESPESSURA 2,70MM</v>
          </cell>
          <cell r="C840" t="str">
            <v>M</v>
          </cell>
          <cell r="D840">
            <v>7753.84</v>
          </cell>
        </row>
        <row r="841">
          <cell r="A841">
            <v>15006004</v>
          </cell>
          <cell r="B841" t="str">
            <v>FORNECIMENTO DE CHAPA DE AÇO CORRUGADA, TIPO "TUNNEL LINER", GALVANIZADA - DIÂMETRO 2,20M E ESPESSURA 2,70MM</v>
          </cell>
          <cell r="C841" t="str">
            <v>M</v>
          </cell>
          <cell r="D841">
            <v>8594.16</v>
          </cell>
        </row>
        <row r="842">
          <cell r="A842">
            <v>15006005</v>
          </cell>
          <cell r="B842" t="str">
            <v>FORNECIMENTO DE CHAPA DE AÇO CORRUGADA, TIPO "TUNNEL LINER", GALVANIZADA - DIÂMETRO 2,40M E ESPESSURA 2,70MM</v>
          </cell>
          <cell r="C842" t="str">
            <v>M</v>
          </cell>
          <cell r="D842">
            <v>9319.8799999999992</v>
          </cell>
        </row>
        <row r="843">
          <cell r="A843">
            <v>15006006</v>
          </cell>
          <cell r="B843" t="str">
            <v>FORNECIMENTO DE CHAPA DE AÇO CORRUGADA, TIPO "TUNNEL LINER", GALVANIZADA - DIÂMETRO 2,60M E ESPESSURA 2,70MM</v>
          </cell>
          <cell r="C843" t="str">
            <v>M</v>
          </cell>
          <cell r="D843">
            <v>10160.200000000001</v>
          </cell>
        </row>
        <row r="844">
          <cell r="A844">
            <v>15006007</v>
          </cell>
          <cell r="B844" t="str">
            <v>FORNECIMENTO DE CHAPA DE AÇO CORRUGADA, TIPO "TUNNEL LINER", GALVANIZADA - DIÂMETRO 2,80M E ESPESSURA 2,70MM</v>
          </cell>
          <cell r="C844" t="str">
            <v>M</v>
          </cell>
          <cell r="D844">
            <v>10847.74</v>
          </cell>
        </row>
        <row r="845">
          <cell r="A845">
            <v>15006008</v>
          </cell>
          <cell r="B845" t="str">
            <v>FORNECIMENTO DE CHAPA DE AÇO CORRUGADA, TIPO "TUNNEL LINER", GALVANIZADA - DIÂMETRO 3,00M E ESPESSURA 2,70MM</v>
          </cell>
          <cell r="C845" t="str">
            <v>M</v>
          </cell>
          <cell r="D845">
            <v>11688.05</v>
          </cell>
        </row>
        <row r="846">
          <cell r="A846">
            <v>15006009</v>
          </cell>
          <cell r="B846" t="str">
            <v>FORNECIMENTO DE CHAPA DE AÇO CORRUGADA, TIPO "TUNNEL LINER", GALVANIZADA - DIÂMETRO 3,20M E ESPESSURA 2,70MM</v>
          </cell>
          <cell r="C846" t="str">
            <v>M</v>
          </cell>
          <cell r="D846">
            <v>12413.78</v>
          </cell>
        </row>
        <row r="847">
          <cell r="A847">
            <v>15006010</v>
          </cell>
          <cell r="B847" t="str">
            <v>FORNECIMENTO DE CHAPA DE AÇO CORRUGADA, TIPO "TUNNEL LINER", GALVANIZADA - DIÂMETRO 2,00M E ESPESSURA 3,40MM</v>
          </cell>
          <cell r="C847" t="str">
            <v>M</v>
          </cell>
          <cell r="D847">
            <v>9097.24</v>
          </cell>
        </row>
        <row r="848">
          <cell r="A848">
            <v>15006011</v>
          </cell>
          <cell r="B848" t="str">
            <v>FORNECIMENTO DE CHAPA DE AÇO CORRUGADA, TIPO "TUNNEL LINER", GALVANIZADA - DIÂMETRO 2,20M E ESPESSURA 3,40MM</v>
          </cell>
          <cell r="C848" t="str">
            <v>M</v>
          </cell>
          <cell r="D848">
            <v>10079.74</v>
          </cell>
        </row>
        <row r="849">
          <cell r="A849">
            <v>15006012</v>
          </cell>
          <cell r="B849" t="str">
            <v>FORNECIMENTO DE CHAPA DE AÇO CORRUGADA, TIPO "TUNNEL LINER", GALVANIZADA - DIÂMETRO 2,40M E ESPESSURA 3,40MM</v>
          </cell>
          <cell r="C849" t="str">
            <v>M</v>
          </cell>
          <cell r="D849">
            <v>10916.69</v>
          </cell>
        </row>
        <row r="850">
          <cell r="A850">
            <v>15006013</v>
          </cell>
          <cell r="B850" t="str">
            <v>FORNECIMENTO DE CHAPA DE AÇO CORRUGADA, TIPO "TUNNEL LINER", GALVANIZADA - DIÂMETRO 2,60M E ESPESSURA 3,40MM</v>
          </cell>
          <cell r="C850" t="str">
            <v>M</v>
          </cell>
          <cell r="D850">
            <v>11899.19</v>
          </cell>
        </row>
        <row r="851">
          <cell r="A851">
            <v>15006014</v>
          </cell>
          <cell r="B851" t="str">
            <v>FORNECIMENTO DE CHAPA DE AÇO CORRUGADA, TIPO "TUNNEL LINER", GALVANIZADA - DIÂMETRO 2,80M E ESPESSURA 3,40MM</v>
          </cell>
          <cell r="C851" t="str">
            <v>M</v>
          </cell>
          <cell r="D851">
            <v>12736.13</v>
          </cell>
        </row>
        <row r="852">
          <cell r="A852">
            <v>15006015</v>
          </cell>
          <cell r="B852" t="str">
            <v>FORNECIMENTO DE CHAPA DE AÇO CORRUGADA, TIPO "TUNNEL LINER", GALVANIZADA - DIÂMETRO 3,00M E ESPESSURA 3,40MM</v>
          </cell>
          <cell r="C852" t="str">
            <v>M</v>
          </cell>
          <cell r="D852">
            <v>13718.64</v>
          </cell>
        </row>
        <row r="853">
          <cell r="A853">
            <v>15006016</v>
          </cell>
          <cell r="B853" t="str">
            <v>FORNECIMENTO DE CHAPA DE AÇO CORRUGADA, TIPO "TUNNEL LINER", GALVANIZADA - DIÂMETRO 3,20M E ESPESSURA 3,40MM</v>
          </cell>
          <cell r="C853" t="str">
            <v>M</v>
          </cell>
          <cell r="D853">
            <v>14555.58</v>
          </cell>
        </row>
        <row r="854">
          <cell r="A854">
            <v>15007000</v>
          </cell>
          <cell r="B854" t="str">
            <v>FORNECIMENTO DE CHAPA PRETA DE AÇO CORRUGADA, TIPO "TUNNEL LINER"</v>
          </cell>
          <cell r="C854" t="str">
            <v>.</v>
          </cell>
          <cell r="D854" t="str">
            <v>.</v>
          </cell>
        </row>
        <row r="855">
          <cell r="A855">
            <v>15007001</v>
          </cell>
          <cell r="B855" t="str">
            <v>FORNECIMENTO DE CHAPA PRETA DE AÇO CORRUGADA, TIPO "TUNNEL LINER" - DIÂMETRO 1,60M E ESPESSURA 2,50MM</v>
          </cell>
          <cell r="C855" t="str">
            <v>M</v>
          </cell>
          <cell r="D855">
            <v>4250.7</v>
          </cell>
        </row>
        <row r="856">
          <cell r="A856">
            <v>15007002</v>
          </cell>
          <cell r="B856" t="str">
            <v>FORNECIMENTO DE CHAPA PRETA DE AÇO CORRUGADA, TIPO "TUNNEL LINER" - DIÂMETRO 1,80M E ESPESSURA 2,50MM</v>
          </cell>
          <cell r="C856" t="str">
            <v>M</v>
          </cell>
          <cell r="D856">
            <v>4854.0200000000004</v>
          </cell>
        </row>
        <row r="857">
          <cell r="A857">
            <v>15007003</v>
          </cell>
          <cell r="B857" t="str">
            <v>FORNECIMENTO DE CHAPA PRETA DE AÇO CORRUGADA, TIPO "TUNNEL LINER" - DIÂMETRO 2,00M E ESPESSURA 2,50MM</v>
          </cell>
          <cell r="C857" t="str">
            <v>M</v>
          </cell>
          <cell r="D857">
            <v>5347.65</v>
          </cell>
        </row>
        <row r="858">
          <cell r="A858">
            <v>15007004</v>
          </cell>
          <cell r="B858" t="str">
            <v>FORNECIMENTO DE CHAPA PRETA DE AÇO CORRUGADA, TIPO "TUNNEL LINER" - DIÂMETRO 2,20M E ESPESSURA 2,50MM</v>
          </cell>
          <cell r="C858" t="str">
            <v>M</v>
          </cell>
          <cell r="D858">
            <v>5950.98</v>
          </cell>
        </row>
        <row r="859">
          <cell r="A859">
            <v>15007005</v>
          </cell>
          <cell r="B859" t="str">
            <v>FORNECIMENTO DE CHAPA PRETA DE AÇO CORRUGADA, TIPO "TUNNEL LINER" - DIÂMETRO 2,40M E ESPESSURA 2,50MM</v>
          </cell>
          <cell r="C859" t="str">
            <v>M</v>
          </cell>
          <cell r="D859">
            <v>6417.18</v>
          </cell>
        </row>
        <row r="860">
          <cell r="A860">
            <v>15007006</v>
          </cell>
          <cell r="B860" t="str">
            <v>FORNECIMENTO DE CHAPA PRETA DE AÇO CORRUGADA, TIPO "TUNNEL LINER" - DIÂMETRO 2,60M E ESPESSURA 2,50MM</v>
          </cell>
          <cell r="C860" t="str">
            <v>M</v>
          </cell>
          <cell r="D860">
            <v>6965.66</v>
          </cell>
        </row>
        <row r="861">
          <cell r="A861">
            <v>15007007</v>
          </cell>
          <cell r="B861" t="str">
            <v>FORNECIMENTO DE CHAPA PRETA DE AÇO CORRUGADA, TIPO "TUNNEL LINER" - DIÂMETRO 2,80M E ESPESSURA 2,50MM</v>
          </cell>
          <cell r="C861" t="str">
            <v>M</v>
          </cell>
          <cell r="D861">
            <v>7431.87</v>
          </cell>
        </row>
        <row r="862">
          <cell r="A862">
            <v>15007008</v>
          </cell>
          <cell r="B862" t="str">
            <v>FORNECIMENTO DE CHAPA PRETA DE AÇO CORRUGADA, TIPO "TUNNEL LINER" - DIÂMETRO 3,00M E ESPESSURA 2,50MM</v>
          </cell>
          <cell r="C862" t="str">
            <v>M</v>
          </cell>
          <cell r="D862">
            <v>8035.19</v>
          </cell>
        </row>
        <row r="863">
          <cell r="A863">
            <v>15007009</v>
          </cell>
          <cell r="B863" t="str">
            <v>FORNECIMENTO DE CHAPA PRETA DE AÇO CORRUGADA, TIPO "TUNNEL LINER" - DIÂMETRO 3,20M E ESPESSURA 2,50MM</v>
          </cell>
          <cell r="C863" t="str">
            <v>M</v>
          </cell>
          <cell r="D863">
            <v>8528.82</v>
          </cell>
        </row>
        <row r="864">
          <cell r="A864">
            <v>15007010</v>
          </cell>
          <cell r="B864" t="str">
            <v>FORNECIMENTO DE CHAPA PRETA DE AÇO CORRUGADA, TIPO "TUNNEL LINER" - DIÂMETRO 2,00M E ESPESSURA 3,40MM</v>
          </cell>
          <cell r="C864" t="str">
            <v>M</v>
          </cell>
          <cell r="D864">
            <v>6500.06</v>
          </cell>
        </row>
        <row r="865">
          <cell r="A865">
            <v>15007011</v>
          </cell>
          <cell r="B865" t="str">
            <v>FORNECIMENTO DE CHAPA PRETA DE AÇO CORRUGADA, TIPO "TUNNEL LINER" - DIÂMETRO 2,20M E ESPESSURA 3,40MM</v>
          </cell>
          <cell r="C865" t="str">
            <v>M</v>
          </cell>
          <cell r="D865">
            <v>7201.32</v>
          </cell>
        </row>
        <row r="866">
          <cell r="A866">
            <v>15007012</v>
          </cell>
          <cell r="B866" t="str">
            <v>FORNECIMENTO DE CHAPA PRETA DE AÇO CORRUGADA, TIPO "TUNNEL LINER" - DIÂMETRO 2,40M E ESPESSURA 3,40MM</v>
          </cell>
          <cell r="C866" t="str">
            <v>M</v>
          </cell>
          <cell r="D866">
            <v>7794.68</v>
          </cell>
        </row>
        <row r="867">
          <cell r="A867">
            <v>15007013</v>
          </cell>
          <cell r="B867" t="str">
            <v>FORNECIMENTO DE CHAPA PRETA DE AÇO CORRUGADA, TIPO "TUNNEL LINER" - DIÂMETRO 2,60M E ESPESSURA 3,40MM</v>
          </cell>
          <cell r="C867" t="str">
            <v>M</v>
          </cell>
          <cell r="D867">
            <v>8495.94</v>
          </cell>
        </row>
        <row r="868">
          <cell r="A868">
            <v>15007014</v>
          </cell>
          <cell r="B868" t="str">
            <v>FORNECIMENTO DE CHAPA PRETA DE AÇO CORRUGADA, TIPO "TUNNEL LINER" - DIÂMETRO 2,80M E ESPESSURA 3,40MM</v>
          </cell>
          <cell r="C868" t="str">
            <v>M</v>
          </cell>
          <cell r="D868">
            <v>9089.2999999999993</v>
          </cell>
        </row>
        <row r="869">
          <cell r="A869">
            <v>15007015</v>
          </cell>
          <cell r="B869" t="str">
            <v>FORNECIMENTO DE CHAPA PRETA DE AÇO CORRUGADA, TIPO "TUNNEL LINER" - DIÂMETRO 3,00M E ESPESSURA 3,40MM</v>
          </cell>
          <cell r="C869" t="str">
            <v>M</v>
          </cell>
          <cell r="D869">
            <v>9790.56</v>
          </cell>
        </row>
        <row r="870">
          <cell r="A870">
            <v>15007016</v>
          </cell>
          <cell r="B870" t="str">
            <v>FORNECIMENTO DE CHAPA PRETA DE AÇO CORRUGADA, TIPO "TUNNEL LINER" - DIÂMETRO 3,20M E ESPESSURA 3,40MM</v>
          </cell>
          <cell r="C870" t="str">
            <v>M</v>
          </cell>
          <cell r="D870">
            <v>10383.92</v>
          </cell>
        </row>
        <row r="871">
          <cell r="A871">
            <v>15008000</v>
          </cell>
          <cell r="B871" t="str">
            <v>CAMBOTAS METÁLICAS PARA TÚNEL NATM</v>
          </cell>
          <cell r="C871" t="str">
            <v>KG</v>
          </cell>
          <cell r="D871">
            <v>16.309999999999999</v>
          </cell>
        </row>
        <row r="872">
          <cell r="A872">
            <v>15009000</v>
          </cell>
          <cell r="B872" t="str">
            <v>FORNECIMENTO E APLICAÇÃO DE ENFILAGEM, COM TUBO DE AÇO, DIÂMETRO 2 1/2" E PAREDE DE 5,16MM DE ESPESSURA, EXCETO INJEÇÃO, PARA IMPLATAÇÃO DE TÚNEL NATM</v>
          </cell>
          <cell r="C872" t="str">
            <v>M</v>
          </cell>
          <cell r="D872">
            <v>130.91</v>
          </cell>
        </row>
        <row r="873">
          <cell r="A873">
            <v>15010000</v>
          </cell>
          <cell r="B873" t="str">
            <v>FORMAS METÁLICAS PARA CONCRETAGEM DO REVESTIMENTO INTERNO DE "TUNNEL LINER", FORNECIMENTO, MONTAGEM E POSTERIOR DESMONTAGEM</v>
          </cell>
          <cell r="C873" t="str">
            <v>M2</v>
          </cell>
          <cell r="D873">
            <v>47.8</v>
          </cell>
        </row>
        <row r="874">
          <cell r="A874">
            <v>16001001</v>
          </cell>
          <cell r="B874" t="str">
            <v>RELATÓRIO DE CONSULTA PRÉVIA</v>
          </cell>
          <cell r="C874" t="str">
            <v>UN</v>
          </cell>
          <cell r="D874">
            <v>26642.41</v>
          </cell>
        </row>
        <row r="875">
          <cell r="A875">
            <v>16001104</v>
          </cell>
          <cell r="B875" t="str">
            <v>PLANO DE TRABALHO</v>
          </cell>
          <cell r="C875" t="str">
            <v>UN</v>
          </cell>
          <cell r="D875">
            <v>16697.54</v>
          </cell>
        </row>
        <row r="876">
          <cell r="A876">
            <v>16001105</v>
          </cell>
          <cell r="B876" t="str">
            <v>PLANO DE RECUPERAÇÃO DE ÁREAS DEGRADADAS - PRAD (CONFORME RESOLUÇÃO CADES 284/2024, ANEXO ÚNICO, ITEM 18, OU A QUE VIER SUBSTITUÍ-LA)</v>
          </cell>
          <cell r="C876" t="str">
            <v>UN</v>
          </cell>
          <cell r="D876">
            <v>187685.57</v>
          </cell>
        </row>
        <row r="877">
          <cell r="A877">
            <v>16001106</v>
          </cell>
          <cell r="B877" t="str">
            <v>ESTUDO AMBIENTAL SIMPLIFICADO - EAS (CORFOME RESOLUÇÃO CADES 284/2024, ANEXO ÚNICO, ITENS 20 a 24, OU A QUE VIER SUBSTITUÍ-LA)</v>
          </cell>
          <cell r="C877" t="str">
            <v>UN</v>
          </cell>
          <cell r="D877">
            <v>249677.76</v>
          </cell>
        </row>
        <row r="878">
          <cell r="A878">
            <v>16001107</v>
          </cell>
          <cell r="B878" t="str">
            <v>ESTUDO DE VIABILIDADE AMBIENTAL - EVA (CONFORME RESOLUÇÃO CADES 284/2024, ANEXO ÚNICO, itens 8 À 15, OU A QUE QUE VIER SUBSTITUÍ-LA)</v>
          </cell>
          <cell r="C878" t="str">
            <v>UN</v>
          </cell>
          <cell r="D878">
            <v>503632.98</v>
          </cell>
        </row>
        <row r="879">
          <cell r="A879">
            <v>16001108</v>
          </cell>
          <cell r="B879" t="str">
            <v>ESTUDO DE IMPACTO AMBIENTAL e RELATÓRIO DE IMPACTO AMBIENTAL - EIA/RIMA (CONFORME RESOLUÇÃO CADES 284/2024 ANEXO ÚNICO, ITENS 1, 2, 3, 5 e 6, OU A QUE VIERSUBSTITUÍ-LA).</v>
          </cell>
          <cell r="C879" t="str">
            <v>UN</v>
          </cell>
          <cell r="D879">
            <v>760838.01</v>
          </cell>
        </row>
        <row r="880">
          <cell r="A880">
            <v>16001109</v>
          </cell>
          <cell r="B880" t="str">
            <v>ELABORAÇÃO DE 1 (um) PROGRAMA AMBIENTAL PARA COMPOSIÇÃO DO PLANO BÁSICO AMBIENTAL (PBA)</v>
          </cell>
          <cell r="C880" t="str">
            <v>UN</v>
          </cell>
          <cell r="D880">
            <v>13027.74</v>
          </cell>
        </row>
        <row r="881">
          <cell r="A881">
            <v>16001110</v>
          </cell>
          <cell r="B881" t="str">
            <v>MANUAL DE LIMPEZA DOS RESERVATÓRIOS (ENTREGA ÚNICA)</v>
          </cell>
          <cell r="C881" t="str">
            <v>UN</v>
          </cell>
          <cell r="D881">
            <v>9467.33</v>
          </cell>
        </row>
        <row r="882">
          <cell r="A882">
            <v>16001111</v>
          </cell>
          <cell r="B882" t="str">
            <v>REQUERIMENTO, ESTUDOS, DOCUMENTOS, MAPAS E PLANTAS PARA OBTENÇÃO DO ALVARÁ METROPOLITANO (CETESB)</v>
          </cell>
          <cell r="C882" t="str">
            <v>UN</v>
          </cell>
          <cell r="D882">
            <v>53839.6</v>
          </cell>
        </row>
        <row r="883">
          <cell r="A883">
            <v>16001112</v>
          </cell>
          <cell r="B883" t="str">
            <v>REQUERIMENTO, ESTUDOS, DOCUMENTOS, MAPAS E PLANTAS PARA OBTENÇÃO DA OUTORGA da SP AGUAS (DAEE)</v>
          </cell>
          <cell r="C883" t="str">
            <v>UN</v>
          </cell>
          <cell r="D883">
            <v>12057.43</v>
          </cell>
        </row>
        <row r="884">
          <cell r="A884">
            <v>16001113</v>
          </cell>
          <cell r="B884" t="str">
            <v>AUDIÊNCIA PÚBLICA</v>
          </cell>
          <cell r="C884" t="str">
            <v>UN</v>
          </cell>
          <cell r="D884">
            <v>31676.86</v>
          </cell>
        </row>
        <row r="885">
          <cell r="A885">
            <v>16001114</v>
          </cell>
          <cell r="B885" t="str">
            <v>RELATÓRIO DE ATENDIMENTO A LAP, OBTENÇÃO DA LAI</v>
          </cell>
          <cell r="C885" t="str">
            <v>UN</v>
          </cell>
          <cell r="D885">
            <v>80826.67</v>
          </cell>
        </row>
        <row r="886">
          <cell r="A886">
            <v>16002050</v>
          </cell>
          <cell r="B886" t="str">
            <v>ELABORAÇÃO DE DOCUMENTOS TÉCNICOS PARA O TERMO DE COMPROMISSO AMBIENTAL - TCA OU TERMO DE COMPROMISSO DE RECUPERAÇÃO AMBIENTAL - TCRA PARA ATÉ 100 EXEMPLARES ARBÓREOS</v>
          </cell>
          <cell r="C886" t="str">
            <v>UN</v>
          </cell>
          <cell r="D886">
            <v>28196.99</v>
          </cell>
        </row>
        <row r="887">
          <cell r="A887">
            <v>16002051</v>
          </cell>
          <cell r="B887" t="str">
            <v>ELABORAÇÃO DE DOCUMENTOS TÉCNICOS PARA O TERMO DE COMPROMISSO AMBIENTAL - TCA  OU TERMO DE COMPROMISSO DE RECUPERAÇÃO AMBIENTAL - TCRA DE 101 ATÉ 1000 EXEMPLARES ARBÓREOS</v>
          </cell>
          <cell r="C887" t="str">
            <v>UN</v>
          </cell>
          <cell r="D887">
            <v>41856.910000000003</v>
          </cell>
        </row>
        <row r="888">
          <cell r="A888">
            <v>16002052</v>
          </cell>
          <cell r="B888" t="str">
            <v>ELABORAÇÃO DE DOCUMENTOS TÉCNICOS PARA O TERMO DE COMPROMISSO AMBIENTAL - TCA OU TERMO DE COMPROMISSO DE RECUPERAÇÃO AMBIENTAL - TCRA PARA MAIS DE 1000 EXEMPLARES ARBÓREOS</v>
          </cell>
          <cell r="C888" t="str">
            <v>UN</v>
          </cell>
          <cell r="D888">
            <v>59885.42</v>
          </cell>
        </row>
        <row r="889">
          <cell r="A889">
            <v>16002053</v>
          </cell>
          <cell r="B889" t="str">
            <v>ELABORAÇÃO DE ADITIVO AO TERMO DE COMPROMISSO AMBIENTAL - TCA</v>
          </cell>
          <cell r="C889" t="str">
            <v>UN</v>
          </cell>
          <cell r="D889">
            <v>24146.26</v>
          </cell>
        </row>
        <row r="890">
          <cell r="A890">
            <v>16003001</v>
          </cell>
          <cell r="B890" t="str">
            <v>RELATÓRIO DE AVALIAÇÃO PRELIMINAR CONFORME CETESB DD N°38/2017/C</v>
          </cell>
          <cell r="C890" t="str">
            <v>UN</v>
          </cell>
          <cell r="D890">
            <v>20936.34</v>
          </cell>
        </row>
        <row r="891">
          <cell r="A891">
            <v>16003002</v>
          </cell>
          <cell r="B891" t="str">
            <v>RELATÓRIO DE INVESTIGAÇÃO CONFIRMATÓRIA OU DETALHADA CONFORME CETESB DD nº 38/2017/C  E DD nº 125/2021/E</v>
          </cell>
          <cell r="C891" t="str">
            <v>UN</v>
          </cell>
          <cell r="D891">
            <v>34012.120000000003</v>
          </cell>
        </row>
        <row r="892">
          <cell r="A892">
            <v>16003003</v>
          </cell>
          <cell r="B892" t="str">
            <v>SERVIÇOS DE CAMPO PARA AMOSTRAGEM DE AGUA E SOLO CONFORME CETESB DD nº 38/2017/C E DD nº 125/2021/E PARA ÁREAS ATÉ 1200 m²</v>
          </cell>
          <cell r="C892" t="str">
            <v>UN</v>
          </cell>
          <cell r="D892">
            <v>30238.37</v>
          </cell>
        </row>
        <row r="893">
          <cell r="A893">
            <v>16003004</v>
          </cell>
          <cell r="B893" t="str">
            <v>SERVIÇOS DE CAMPO PARA AMOSTRAGEM DE AGUA E SOLO CONFORME CETESB DD nº 38/2017/C E DD nº 125/2021/E PARA ÁREAS ACIMA 1200 m² ATÉ 2400 m²</v>
          </cell>
          <cell r="C893" t="str">
            <v>UN</v>
          </cell>
          <cell r="D893">
            <v>65581.13</v>
          </cell>
        </row>
        <row r="894">
          <cell r="A894">
            <v>16003005</v>
          </cell>
          <cell r="B894" t="str">
            <v>SERVIÇOS DE CAMPO PARA AMOSTRAGEM DE AGUA E SOLO CONFORME CETESB DD nº 38/2017/C E DD nº 125/2021/E PARA ÁREAS ACIMA DE 2400 m²</v>
          </cell>
          <cell r="C894" t="str">
            <v>UN</v>
          </cell>
          <cell r="D894">
            <v>104019.1</v>
          </cell>
        </row>
        <row r="895">
          <cell r="A895">
            <v>16004001</v>
          </cell>
          <cell r="B895" t="str">
            <v>FICHA DE CARACTERIZAÇÃO DO EMPREENDIMENTO - FCA, CONFORME INSTRUÇÃO NORMATIVA IPHAN N°01/2015</v>
          </cell>
          <cell r="C895" t="str">
            <v>UN</v>
          </cell>
          <cell r="D895">
            <v>9506.36</v>
          </cell>
        </row>
        <row r="896">
          <cell r="A896">
            <v>16004002</v>
          </cell>
          <cell r="B896" t="str">
            <v>RELATÓRIO DE AVALIAÇÃO DE IMPACTO AOS BENS CULTURAIS TOMBADOS, VALORADOS E REGISTRADOS</v>
          </cell>
          <cell r="C896" t="str">
            <v>UN</v>
          </cell>
          <cell r="D896">
            <v>17129.82</v>
          </cell>
        </row>
        <row r="897">
          <cell r="A897">
            <v>16004003</v>
          </cell>
          <cell r="B897" t="str">
            <v>PROJETO DE AVALIAÇÃO DE IMPACTO AO PATRIMÔNIO ARQUEOLÓGICO</v>
          </cell>
          <cell r="C897" t="str">
            <v>UN</v>
          </cell>
          <cell r="D897">
            <v>17665.849999999999</v>
          </cell>
        </row>
        <row r="898">
          <cell r="A898">
            <v>16004004</v>
          </cell>
          <cell r="B898" t="str">
            <v>RELATÓRIO DE AVALIAÇÃO DE IMPACTO AO PATRIMÔNIO ARQUEOLÓGICO</v>
          </cell>
          <cell r="C898" t="str">
            <v>UN</v>
          </cell>
          <cell r="D898">
            <v>7868.23</v>
          </cell>
        </row>
        <row r="899">
          <cell r="A899">
            <v>16004005</v>
          </cell>
          <cell r="B899" t="str">
            <v>PROGRAMA DE GESTÃO DOS BENS CULTURAIS TOMBADOS, VALORADOS E REGISTRADOS</v>
          </cell>
          <cell r="C899" t="str">
            <v>UN</v>
          </cell>
          <cell r="D899">
            <v>17411.740000000002</v>
          </cell>
        </row>
        <row r="900">
          <cell r="A900">
            <v>16004006</v>
          </cell>
          <cell r="B900" t="str">
            <v>RELATÓRIO DE GESTÃO DOS BENS CULTURAIS TOMBADOS, VALORADOS E REGISTRADOS</v>
          </cell>
          <cell r="C900" t="str">
            <v>UN</v>
          </cell>
          <cell r="D900">
            <v>7855.69</v>
          </cell>
        </row>
        <row r="901">
          <cell r="A901">
            <v>16004007</v>
          </cell>
          <cell r="B901" t="str">
            <v>PROJETO DE SALVAMENTO ARQUEOLÓGICO</v>
          </cell>
          <cell r="C901" t="str">
            <v>UN</v>
          </cell>
          <cell r="D901">
            <v>16617.990000000002</v>
          </cell>
        </row>
        <row r="902">
          <cell r="A902">
            <v>16004008</v>
          </cell>
          <cell r="B902" t="str">
            <v>RELATÓRIO DE SALVAMENTO ARQUEOLÓGICO</v>
          </cell>
          <cell r="C902" t="str">
            <v>UN</v>
          </cell>
          <cell r="D902">
            <v>16740.37</v>
          </cell>
        </row>
        <row r="903">
          <cell r="A903">
            <v>16004009</v>
          </cell>
          <cell r="B903" t="str">
            <v>PROJETO E RELATÓRIO INTEGRADO DE EDUCAÇÃO PATRIMONIAL</v>
          </cell>
          <cell r="C903" t="str">
            <v>UN</v>
          </cell>
          <cell r="D903">
            <v>17480.7</v>
          </cell>
        </row>
        <row r="904">
          <cell r="A904">
            <v>16005001</v>
          </cell>
          <cell r="B904" t="str">
            <v>RELATÓRIO SEMESTRAL DE ATENDIMENTO À LAI - LICENÇA AMBIENTAL DE INSTALAÇÃO OBTIDA ATRAVÉS DE EAS (ESTUDO AMBIENTAL SIMPLIFICADO)</v>
          </cell>
          <cell r="C904" t="str">
            <v>UN</v>
          </cell>
          <cell r="D904">
            <v>8579.4699999999993</v>
          </cell>
        </row>
        <row r="905">
          <cell r="A905">
            <v>16005002</v>
          </cell>
          <cell r="B905" t="str">
            <v>RELATÓRIO SEMESTRAL DE ATENDIMENTO À LAI - LICENÇA AMBIENTAL DE INSTALAÇÃO OBTIDA ATRAVÉS DE EVA (ESTUDO DE VIABILIDADE AMBIENTAL - EVA).</v>
          </cell>
          <cell r="C905" t="str">
            <v>UN</v>
          </cell>
          <cell r="D905">
            <v>11031.98</v>
          </cell>
        </row>
        <row r="906">
          <cell r="A906">
            <v>16005003</v>
          </cell>
          <cell r="B906" t="str">
            <v>RELATÓRIO SEMESTRAL DE ATENDIMENTO À LAI - LICENÇA AMBIENTAL DE INSTALAÇÃO OBTIDA ATRAVÉS DE EIA/RIMA</v>
          </cell>
          <cell r="C906" t="str">
            <v>UN</v>
          </cell>
          <cell r="D906">
            <v>13525.71</v>
          </cell>
        </row>
        <row r="907">
          <cell r="A907">
            <v>16005004</v>
          </cell>
          <cell r="B907" t="str">
            <v>IMPLEMENTAÇÃO E RELATÓRIO MENSAL DOS PROGRAMAS AMBIENTAIS DE OBRAS DISPENSADAS DE LICENCIAMENTO AMBIENTAL</v>
          </cell>
          <cell r="C907" t="str">
            <v>UN</v>
          </cell>
          <cell r="D907">
            <v>32085.62</v>
          </cell>
        </row>
        <row r="908">
          <cell r="A908">
            <v>16005005</v>
          </cell>
          <cell r="B908" t="str">
            <v>IMPLEMENTAÇÃO E RELATÓRIO MENSAL DOS PROGRAMAS AMBIENTAIS DE OBRAS PREVISTOS NO ESTUDO AMBIENTAL SIMPLIFICADO - EAS</v>
          </cell>
          <cell r="C908" t="str">
            <v>UN</v>
          </cell>
          <cell r="D908">
            <v>38272.61</v>
          </cell>
        </row>
        <row r="909">
          <cell r="A909">
            <v>16005006</v>
          </cell>
          <cell r="B909" t="str">
            <v>IMPLEMENTAÇÃO E  RELATÓRIO MENSAL DOS PROGRAMAS AMBIENTAIS DE OBRAS PREVISTOS NO ESTUDO DE VIABILIDADE AMBIENTAL - EVA</v>
          </cell>
          <cell r="C909" t="str">
            <v>UN</v>
          </cell>
          <cell r="D909">
            <v>55478.21</v>
          </cell>
        </row>
        <row r="910">
          <cell r="A910">
            <v>16005007</v>
          </cell>
          <cell r="B910" t="str">
            <v>IMPLEMENTAÇÃO E RELATÓRIO MENSAL DOS PROGRAMAS AMBIENTAIS DE OBRAS PREVISTOS NO EIA/RIMA</v>
          </cell>
          <cell r="C910" t="str">
            <v>UN</v>
          </cell>
          <cell r="D910">
            <v>84889.66</v>
          </cell>
        </row>
      </sheetData>
      <sheetData sheetId="7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1000000</v>
          </cell>
          <cell r="B2" t="str">
            <v>SERVICOS PRELIMINARES</v>
          </cell>
        </row>
        <row r="3">
          <cell r="A3">
            <v>1001000</v>
          </cell>
          <cell r="B3" t="str">
            <v>LIMPEZA DO TERRENO</v>
          </cell>
          <cell r="C3" t="str">
            <v>.</v>
          </cell>
          <cell r="D3" t="str">
            <v>.</v>
          </cell>
        </row>
        <row r="4">
          <cell r="A4">
            <v>1001001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1.7</v>
          </cell>
        </row>
        <row r="5">
          <cell r="A5">
            <v>1001002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55.23</v>
          </cell>
        </row>
        <row r="6">
          <cell r="A6">
            <v>1001003</v>
          </cell>
          <cell r="B6" t="str">
            <v>DESTOCAMENTO, INCLUSIVE REMOÇÃO DAS RAÍZES - DIÂMETRO 30,01 À 50 CM</v>
          </cell>
          <cell r="C6" t="str">
            <v>UN</v>
          </cell>
          <cell r="D6">
            <v>153.55000000000001</v>
          </cell>
        </row>
        <row r="7">
          <cell r="A7">
            <v>1001004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182.94</v>
          </cell>
        </row>
        <row r="8">
          <cell r="A8">
            <v>1001005</v>
          </cell>
          <cell r="B8" t="str">
            <v>CARGA MECANIZADA E REMOÇÃO DE ENTULHO, INCLUSIVE TRANSPORTE ATÉ 1KM</v>
          </cell>
          <cell r="C8" t="str">
            <v>M3</v>
          </cell>
          <cell r="D8">
            <v>11.54</v>
          </cell>
        </row>
        <row r="9">
          <cell r="A9">
            <v>1001006</v>
          </cell>
          <cell r="B9" t="str">
            <v>CARGA MANUAL E REMOÇÃO DE ENTULHO, INCLUSIVE TRANSPORTE ATÉ 1 KM</v>
          </cell>
          <cell r="C9" t="str">
            <v>M3</v>
          </cell>
          <cell r="D9">
            <v>48.08</v>
          </cell>
        </row>
        <row r="10">
          <cell r="A10">
            <v>1001007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151.81</v>
          </cell>
        </row>
        <row r="11">
          <cell r="A11">
            <v>1001008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5.38</v>
          </cell>
        </row>
        <row r="12">
          <cell r="A12">
            <v>1001009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64.56</v>
          </cell>
        </row>
        <row r="13">
          <cell r="A13">
            <v>1001010</v>
          </cell>
          <cell r="B13" t="str">
            <v>TRANSPORTE DE ENTULHO POR CAMINHÃO BASCULANTE, A PARTIR DE 1KM</v>
          </cell>
          <cell r="C13" t="str">
            <v>M3XKM</v>
          </cell>
          <cell r="D13">
            <v>1.61</v>
          </cell>
        </row>
        <row r="14">
          <cell r="A14">
            <v>1001020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196.53</v>
          </cell>
        </row>
        <row r="15">
          <cell r="A15">
            <v>1001021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527.99</v>
          </cell>
        </row>
        <row r="16">
          <cell r="A16">
            <v>1001022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659.99</v>
          </cell>
        </row>
        <row r="17">
          <cell r="A17">
            <v>1001023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791.98</v>
          </cell>
        </row>
        <row r="18">
          <cell r="A18">
            <v>1001024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923.98</v>
          </cell>
        </row>
        <row r="19">
          <cell r="A19">
            <v>1002000</v>
          </cell>
          <cell r="B19" t="str">
            <v>MOVIMENTO DE TERRA MANUAL</v>
          </cell>
          <cell r="C19" t="str">
            <v>.</v>
          </cell>
          <cell r="D19" t="str">
            <v>.</v>
          </cell>
        </row>
        <row r="20">
          <cell r="A20">
            <v>1002001</v>
          </cell>
          <cell r="B20" t="str">
            <v>CORTE</v>
          </cell>
          <cell r="C20" t="str">
            <v>M3</v>
          </cell>
          <cell r="D20">
            <v>43.04</v>
          </cell>
        </row>
        <row r="21">
          <cell r="A21">
            <v>1002002</v>
          </cell>
          <cell r="B21" t="str">
            <v>CORTE E ESPALHAMENTO DENTRO DA OBRA</v>
          </cell>
          <cell r="C21" t="str">
            <v>M3</v>
          </cell>
          <cell r="D21">
            <v>53.8</v>
          </cell>
        </row>
        <row r="22">
          <cell r="A22">
            <v>1002005</v>
          </cell>
          <cell r="B22" t="str">
            <v>ATERRO, INCLUSIVE COMPACTAÇÃO MANUAL</v>
          </cell>
          <cell r="C22" t="str">
            <v>M3</v>
          </cell>
          <cell r="D22">
            <v>38.299999999999997</v>
          </cell>
        </row>
        <row r="23">
          <cell r="A23">
            <v>1002010</v>
          </cell>
          <cell r="B23" t="str">
            <v>CARGA MECANIZADA E REMOÇÃO DE TERRA, INCLUSIVE TRANSPORTE ATÉ 1KM</v>
          </cell>
          <cell r="C23" t="str">
            <v>M3</v>
          </cell>
          <cell r="D23">
            <v>16.52</v>
          </cell>
        </row>
        <row r="24">
          <cell r="A24">
            <v>1002011</v>
          </cell>
          <cell r="B24" t="str">
            <v>CARGA MANUAL E REMOÇÃO DE TERRA, INCLUSIVE TRANSPORTE ATÉ 1 KM</v>
          </cell>
          <cell r="C24" t="str">
            <v>M3</v>
          </cell>
          <cell r="D24">
            <v>36.99</v>
          </cell>
        </row>
        <row r="25">
          <cell r="A25">
            <v>1003000</v>
          </cell>
          <cell r="B25" t="str">
            <v>MOVIMENTO DE TERRA MECANIZADO</v>
          </cell>
          <cell r="C25" t="str">
            <v>.</v>
          </cell>
          <cell r="D25" t="str">
            <v>.</v>
          </cell>
        </row>
        <row r="26">
          <cell r="A26">
            <v>1003001</v>
          </cell>
          <cell r="B26" t="str">
            <v>CORTE E ESPALHAMENTO DENTRO DA OBRA</v>
          </cell>
          <cell r="C26" t="str">
            <v>M3</v>
          </cell>
          <cell r="D26">
            <v>16.57</v>
          </cell>
        </row>
        <row r="27">
          <cell r="A27">
            <v>1003002</v>
          </cell>
          <cell r="B27" t="str">
            <v>CORTE E ATERRO COMPACTADO</v>
          </cell>
          <cell r="C27" t="str">
            <v>M3</v>
          </cell>
          <cell r="D27">
            <v>19.73</v>
          </cell>
        </row>
        <row r="28">
          <cell r="A28">
            <v>1003003</v>
          </cell>
          <cell r="B28" t="str">
            <v>CORTE E CARREGAMENTO PARA BOTA-FORA, INCLUSIVE TRANSPORTE ATÉ 1KM</v>
          </cell>
          <cell r="C28" t="str">
            <v>M3</v>
          </cell>
          <cell r="D28">
            <v>27.15</v>
          </cell>
        </row>
        <row r="29">
          <cell r="A29">
            <v>1003005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31.01</v>
          </cell>
        </row>
        <row r="30">
          <cell r="A30">
            <v>1003006</v>
          </cell>
          <cell r="B30" t="str">
            <v>ATERRO, INCLUSIVE COMPACTAÇÃO</v>
          </cell>
          <cell r="C30" t="str">
            <v>M3</v>
          </cell>
          <cell r="D30">
            <v>7.53</v>
          </cell>
        </row>
        <row r="31">
          <cell r="A31">
            <v>1003010</v>
          </cell>
          <cell r="B31" t="str">
            <v>TRANSPORTE DE TERRA POR CAMINHÃO BASCULANTE, A PARTIR DE 1KM</v>
          </cell>
          <cell r="C31" t="str">
            <v>M3XKM</v>
          </cell>
          <cell r="D31">
            <v>2.87</v>
          </cell>
        </row>
        <row r="32">
          <cell r="A32">
            <v>1004000</v>
          </cell>
          <cell r="B32" t="str">
            <v>DRENAGEM DO TERRENO</v>
          </cell>
          <cell r="C32" t="str">
            <v>.</v>
          </cell>
          <cell r="D32" t="str">
            <v>.</v>
          </cell>
        </row>
        <row r="33">
          <cell r="A33">
            <v>1004001</v>
          </cell>
          <cell r="B33" t="str">
            <v>ESCAVAÇÃO MANUAL, PROFUNDIDADE IGUAL OU INFERIOR A 1,50M</v>
          </cell>
          <cell r="C33" t="str">
            <v>M3</v>
          </cell>
          <cell r="D33">
            <v>68.650000000000006</v>
          </cell>
        </row>
        <row r="34">
          <cell r="A34">
            <v>1004002</v>
          </cell>
          <cell r="B34" t="str">
            <v xml:space="preserve"> ESCAVAÇÃO MANUAL,  PROFUNDIDADE SUPERIOR A 1,50M</v>
          </cell>
          <cell r="C34" t="str">
            <v>M3</v>
          </cell>
          <cell r="D34">
            <v>75.319999999999993</v>
          </cell>
        </row>
        <row r="35">
          <cell r="A35">
            <v>1004005</v>
          </cell>
          <cell r="B35" t="str">
            <v>ESCORAMENTO DE VALAS, CONTINUO</v>
          </cell>
          <cell r="C35" t="str">
            <v>M2</v>
          </cell>
          <cell r="D35">
            <v>120.04</v>
          </cell>
        </row>
        <row r="36">
          <cell r="A36">
            <v>1004006</v>
          </cell>
          <cell r="B36" t="str">
            <v>ESCORAMENTO DE VALAS, DESCONTINUO</v>
          </cell>
          <cell r="C36" t="str">
            <v>M2</v>
          </cell>
          <cell r="D36">
            <v>68.78</v>
          </cell>
        </row>
        <row r="37">
          <cell r="A37">
            <v>1004010</v>
          </cell>
          <cell r="B37" t="str">
            <v>APILOAMENTO DO FUNDO DE VALAS, PARA SIMPLES REGULARIZAÇÃO</v>
          </cell>
          <cell r="C37" t="str">
            <v>M2</v>
          </cell>
          <cell r="D37">
            <v>5.38</v>
          </cell>
        </row>
        <row r="38">
          <cell r="A38">
            <v>1004014</v>
          </cell>
          <cell r="B38" t="str">
            <v>LASTRO DE AGREGADO RECICLADO</v>
          </cell>
          <cell r="C38" t="str">
            <v>M3</v>
          </cell>
          <cell r="D38">
            <v>140.80000000000001</v>
          </cell>
        </row>
        <row r="39">
          <cell r="A39">
            <v>1004015</v>
          </cell>
          <cell r="B39" t="str">
            <v>LASTRO DE BRITA</v>
          </cell>
          <cell r="C39" t="str">
            <v>M3</v>
          </cell>
          <cell r="D39">
            <v>217.83</v>
          </cell>
        </row>
        <row r="40">
          <cell r="A40">
            <v>1004016</v>
          </cell>
          <cell r="B40" t="str">
            <v>LASTRO DE CONCRETO, 150KG CIM/M3</v>
          </cell>
          <cell r="C40" t="str">
            <v>M3</v>
          </cell>
          <cell r="D40">
            <v>503.28</v>
          </cell>
        </row>
        <row r="41">
          <cell r="A41">
            <v>1004017</v>
          </cell>
          <cell r="B41" t="str">
            <v>LASTRO DE CONCRETO COM AGREGADO RECICLADO, 150 KG CIM/M3</v>
          </cell>
          <cell r="C41" t="str">
            <v>M3</v>
          </cell>
          <cell r="D41">
            <v>441.27</v>
          </cell>
        </row>
        <row r="42">
          <cell r="A42">
            <v>1004020</v>
          </cell>
          <cell r="B42" t="str">
            <v>HD.23 - TUBO DE PEAD CORRUGADO E PERFURADOPARA DRENAGEM - DIÂMETRO 2,5" (EM ACORDO COM AS NORMAS DNIT 093/06, NBR 15073 E NBR 14692)</v>
          </cell>
          <cell r="C42" t="str">
            <v>M</v>
          </cell>
          <cell r="D42">
            <v>15.82</v>
          </cell>
        </row>
        <row r="43">
          <cell r="A43">
            <v>1004021</v>
          </cell>
          <cell r="B43" t="str">
            <v>HD.23 - TUBO DE PEAD CORRUGADO E PERFURADOPARA DRENAGEM - DIÂMETRO 3,0" (EM ACORDO COM AS NORMAS DNIT 093/06, NBR 15073 E NBR 14692)</v>
          </cell>
          <cell r="C43" t="str">
            <v>M</v>
          </cell>
          <cell r="D43">
            <v>16.61</v>
          </cell>
        </row>
        <row r="44">
          <cell r="A44">
            <v>1004022</v>
          </cell>
          <cell r="B44" t="str">
            <v>HD.23 - TUBO DE PEAD CORRUGADO E PERFURADOPARA DRENAGEM - DIÂMETRO 4,0" (EM ACORDO COM AS NORMAS DNIT 093/06, NBR 15073 E NBR 14692)</v>
          </cell>
          <cell r="C44" t="str">
            <v>M</v>
          </cell>
          <cell r="D44">
            <v>19.28</v>
          </cell>
        </row>
        <row r="45">
          <cell r="A45">
            <v>1004023</v>
          </cell>
          <cell r="B45" t="str">
            <v>HD.23 - TUBO DE PEAD CORRUGADO E PERFURADOPARA DRENAGEM - DIÂMETRO 6,0" (EM ACORDO COM AS NORMAS DNIT 093/06, NBR 15073 E NBR 14692)</v>
          </cell>
          <cell r="C45" t="str">
            <v>M</v>
          </cell>
          <cell r="D45">
            <v>32.159999999999997</v>
          </cell>
        </row>
        <row r="46">
          <cell r="A46">
            <v>1004026</v>
          </cell>
          <cell r="B46" t="str">
            <v>TUBO PVC PERFURADO PARA DRENAGEM - DIÂMETRO 4" (100MM)</v>
          </cell>
          <cell r="C46" t="str">
            <v>M</v>
          </cell>
          <cell r="D46">
            <v>82.66</v>
          </cell>
        </row>
        <row r="47">
          <cell r="A47">
            <v>1004027</v>
          </cell>
          <cell r="B47" t="str">
            <v>TUBO PVC PERFURADO PARA DRENAGEM - DIÂMETRO 6" (150MM)</v>
          </cell>
          <cell r="C47" t="str">
            <v>M</v>
          </cell>
          <cell r="D47">
            <v>105.88</v>
          </cell>
        </row>
        <row r="48">
          <cell r="A48">
            <v>1004030</v>
          </cell>
          <cell r="B48" t="str">
            <v>TUBO DE CONCRETO - DIÂMETRO DE 30CM</v>
          </cell>
          <cell r="C48" t="str">
            <v>M</v>
          </cell>
          <cell r="D48">
            <v>73.760000000000005</v>
          </cell>
        </row>
        <row r="49">
          <cell r="A49">
            <v>1004031</v>
          </cell>
          <cell r="B49" t="str">
            <v>TUBO DE CONCRETO - DIÂMETRO DE 40CM</v>
          </cell>
          <cell r="C49" t="str">
            <v>M</v>
          </cell>
          <cell r="D49">
            <v>100.26</v>
          </cell>
        </row>
        <row r="50">
          <cell r="A50">
            <v>1004032</v>
          </cell>
          <cell r="B50" t="str">
            <v>TUBO DE CONCRETO - DIÂMETRO DE 50CM</v>
          </cell>
          <cell r="C50" t="str">
            <v>M</v>
          </cell>
          <cell r="D50">
            <v>134.81</v>
          </cell>
        </row>
        <row r="51">
          <cell r="A51">
            <v>1004033</v>
          </cell>
          <cell r="B51" t="str">
            <v>TUBO DE CONCRETO - DIÂMETRO DE 60CM</v>
          </cell>
          <cell r="C51" t="str">
            <v>M</v>
          </cell>
          <cell r="D51">
            <v>174.69</v>
          </cell>
        </row>
        <row r="52">
          <cell r="A52">
            <v>1004035</v>
          </cell>
          <cell r="B52" t="str">
            <v>TUBO DE CONCRETO - DIÂMETRO DE 80CM</v>
          </cell>
          <cell r="C52" t="str">
            <v>M</v>
          </cell>
          <cell r="D52">
            <v>412.43</v>
          </cell>
        </row>
        <row r="53">
          <cell r="A53">
            <v>1004037</v>
          </cell>
          <cell r="B53" t="str">
            <v>TUBO DE CONCRETO - DIÂMETRO DE 100CM</v>
          </cell>
          <cell r="C53" t="str">
            <v>M</v>
          </cell>
          <cell r="D53">
            <v>560.91</v>
          </cell>
        </row>
        <row r="54">
          <cell r="A54">
            <v>1004039</v>
          </cell>
          <cell r="B54" t="str">
            <v>TUBO DE CONCRETO - DIÂMETRO DE 120CM</v>
          </cell>
          <cell r="C54" t="str">
            <v>M</v>
          </cell>
          <cell r="D54">
            <v>860.3</v>
          </cell>
        </row>
        <row r="55">
          <cell r="A55">
            <v>1004048</v>
          </cell>
          <cell r="B55" t="str">
            <v>HA.01 - CAIXA DE LIGAÇÃO OU INSPEÇÃO - ESCAVAÇÃO E APILOAMENTO</v>
          </cell>
          <cell r="C55" t="str">
            <v>M3</v>
          </cell>
          <cell r="D55">
            <v>58.1</v>
          </cell>
        </row>
        <row r="56">
          <cell r="A56">
            <v>1004049</v>
          </cell>
          <cell r="B56" t="str">
            <v>HA.01 - CAIXA DE LIGAÇÃO OU INSPEÇÃO - LASTRO DE CONCRETO (FUNDO)</v>
          </cell>
          <cell r="C56" t="str">
            <v>M3</v>
          </cell>
          <cell r="D56">
            <v>533.98</v>
          </cell>
        </row>
        <row r="57">
          <cell r="A57">
            <v>1004050</v>
          </cell>
          <cell r="B57" t="str">
            <v>HA.01 - CAIXA DE LIGAÇÃO OU INSPEÇÃO - ALVENARIA DE 1/2 TIJOLO, REVESTIDA</v>
          </cell>
          <cell r="C57" t="str">
            <v>M2</v>
          </cell>
          <cell r="D57">
            <v>265.01</v>
          </cell>
        </row>
        <row r="58">
          <cell r="A58">
            <v>1004051</v>
          </cell>
          <cell r="B58" t="str">
            <v>HA.01 - CAIXA DE LIGAÇÃO OU INSPEÇÃO - ALVENARIA DE 1 TIJOLO, REVESTIDA</v>
          </cell>
          <cell r="C58" t="str">
            <v>M2</v>
          </cell>
          <cell r="D58">
            <v>377.52</v>
          </cell>
        </row>
        <row r="59">
          <cell r="A59">
            <v>1004052</v>
          </cell>
          <cell r="B59" t="str">
            <v>HA.01 - CAIXA DE LIGAÇÃO OU INSPEÇÃO - TAMPA DE CONCRETO</v>
          </cell>
          <cell r="C59" t="str">
            <v>M2</v>
          </cell>
          <cell r="D59">
            <v>244.26</v>
          </cell>
        </row>
        <row r="60">
          <cell r="A60">
            <v>1004070</v>
          </cell>
          <cell r="B60" t="str">
            <v>ENVOLVIMENTO DE TUBOS COM BRITA</v>
          </cell>
          <cell r="C60" t="str">
            <v>M3</v>
          </cell>
          <cell r="D60">
            <v>228.59</v>
          </cell>
        </row>
        <row r="61">
          <cell r="A61">
            <v>1004071</v>
          </cell>
          <cell r="B61" t="str">
            <v>ENVOLVIMENTO DE TUBOS COM AREIA</v>
          </cell>
          <cell r="C61" t="str">
            <v>M3</v>
          </cell>
          <cell r="D61">
            <v>270.93</v>
          </cell>
        </row>
        <row r="62">
          <cell r="A62">
            <v>1004075</v>
          </cell>
          <cell r="B62" t="str">
            <v>MANTA GEOTÊXTIL</v>
          </cell>
          <cell r="C62" t="str">
            <v>M2</v>
          </cell>
          <cell r="D62">
            <v>10.48</v>
          </cell>
        </row>
        <row r="63">
          <cell r="A63">
            <v>1004076</v>
          </cell>
          <cell r="B63" t="str">
            <v>FORNECIMENTO E APLICAÇÃO DE GEOMEMBRANA DE PEAD - 1MM DE ESPESSURA</v>
          </cell>
          <cell r="C63" t="str">
            <v>M2</v>
          </cell>
          <cell r="D63">
            <v>37.450000000000003</v>
          </cell>
        </row>
        <row r="64">
          <cell r="A64">
            <v>1004077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21.75</v>
          </cell>
        </row>
        <row r="65">
          <cell r="A65">
            <v>1004078</v>
          </cell>
          <cell r="B65" t="str">
            <v xml:space="preserve"> 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37.86</v>
          </cell>
        </row>
        <row r="66">
          <cell r="A66">
            <v>1004080</v>
          </cell>
          <cell r="B66" t="str">
            <v>REATERRO DE VALAS, INCLUSIVE COMPACTAÇÃO</v>
          </cell>
          <cell r="C66" t="str">
            <v>M3</v>
          </cell>
          <cell r="D66">
            <v>15.41</v>
          </cell>
        </row>
        <row r="67">
          <cell r="A67">
            <v>1005000</v>
          </cell>
          <cell r="B67" t="str">
            <v>TAPUMES</v>
          </cell>
          <cell r="C67" t="str">
            <v>.</v>
          </cell>
          <cell r="D67" t="str">
            <v>.</v>
          </cell>
        </row>
        <row r="68">
          <cell r="A68">
            <v>1005001</v>
          </cell>
          <cell r="B68" t="str">
            <v>TAPUME CHAPA COMPENSADA 6MM</v>
          </cell>
          <cell r="C68" t="str">
            <v>M2</v>
          </cell>
          <cell r="D68">
            <v>81.78</v>
          </cell>
        </row>
        <row r="69">
          <cell r="A69">
            <v>1005002</v>
          </cell>
          <cell r="B69" t="str">
            <v>TAPUME CHAPA COMPENSADA RESINADA 10MM</v>
          </cell>
          <cell r="C69" t="str">
            <v>M2</v>
          </cell>
          <cell r="D69">
            <v>90.3</v>
          </cell>
        </row>
        <row r="70">
          <cell r="A70">
            <v>1005005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157.57</v>
          </cell>
        </row>
        <row r="71">
          <cell r="A71">
            <v>1005006</v>
          </cell>
          <cell r="B71" t="str">
            <v>PORTÃO METÁLICO DE OBRA - 5M, PIVOTANTE, 2 FOLHAS, PARA TAPUME</v>
          </cell>
          <cell r="C71" t="str">
            <v>M2</v>
          </cell>
          <cell r="D71">
            <v>280.7</v>
          </cell>
        </row>
        <row r="72">
          <cell r="A72">
            <v>1005007</v>
          </cell>
          <cell r="B72" t="str">
            <v>PORTÃO DE PEDESTRES - 1,15M, PARA TAPUME</v>
          </cell>
          <cell r="C72" t="str">
            <v>M2</v>
          </cell>
          <cell r="D72">
            <v>265.86</v>
          </cell>
        </row>
        <row r="73">
          <cell r="A73">
            <v>1005040</v>
          </cell>
          <cell r="B73" t="str">
            <v>TELA PARA PROTEÇÃO DE OBRAS, MALHA 2 MM</v>
          </cell>
          <cell r="C73" t="str">
            <v>M2</v>
          </cell>
          <cell r="D73">
            <v>28.62</v>
          </cell>
        </row>
        <row r="74">
          <cell r="A74">
            <v>2000000</v>
          </cell>
          <cell r="B74" t="str">
            <v>FUNDACOES</v>
          </cell>
        </row>
        <row r="75">
          <cell r="A75">
            <v>2001000</v>
          </cell>
          <cell r="B75" t="str">
            <v>FUNDAÇÃO PROFUNDA</v>
          </cell>
          <cell r="C75" t="str">
            <v>.</v>
          </cell>
          <cell r="D75" t="str">
            <v>.</v>
          </cell>
        </row>
        <row r="76">
          <cell r="A76">
            <v>2001001</v>
          </cell>
          <cell r="B76" t="str">
            <v>BROCA DE CONCRETO - DIÂMETRO DE 20CM</v>
          </cell>
          <cell r="C76" t="str">
            <v>M</v>
          </cell>
          <cell r="D76">
            <v>56.19</v>
          </cell>
        </row>
        <row r="77">
          <cell r="A77">
            <v>2001002</v>
          </cell>
          <cell r="B77" t="str">
            <v>BROCA DE CONCRETO - DIÂMETRO DE 25CM</v>
          </cell>
          <cell r="C77" t="str">
            <v>M</v>
          </cell>
          <cell r="D77">
            <v>85.25</v>
          </cell>
        </row>
        <row r="78">
          <cell r="A78">
            <v>2001003</v>
          </cell>
          <cell r="B78" t="str">
            <v>BROCA DE CONCRETO - DIÂMETRO DE 30CM</v>
          </cell>
          <cell r="C78" t="str">
            <v>M</v>
          </cell>
          <cell r="D78">
            <v>126.58</v>
          </cell>
        </row>
        <row r="79">
          <cell r="A79">
            <v>2001005</v>
          </cell>
          <cell r="B79" t="str">
            <v>ESTACA DE CONCRETO MOLDADA NO LOCAL, TIPO "STRAUSS" - ATÉ 20T</v>
          </cell>
          <cell r="C79" t="str">
            <v>M</v>
          </cell>
          <cell r="D79">
            <v>65.52</v>
          </cell>
        </row>
        <row r="80">
          <cell r="A80">
            <v>2001006</v>
          </cell>
          <cell r="B80" t="str">
            <v>ESTACA DE CONCRETO MOLDADA NO LOCAL, TIPO "STRAUSS" - ATÉ 30T</v>
          </cell>
          <cell r="C80" t="str">
            <v>M</v>
          </cell>
          <cell r="D80">
            <v>85.49</v>
          </cell>
        </row>
        <row r="81">
          <cell r="A81">
            <v>2001007</v>
          </cell>
          <cell r="B81" t="str">
            <v>ESTACA DE CONCRETO MOLDADA NO LOCAL, TIPO "STRAUSS" - ATÉ 40T</v>
          </cell>
          <cell r="C81" t="str">
            <v>M</v>
          </cell>
          <cell r="D81">
            <v>106.98</v>
          </cell>
        </row>
        <row r="82">
          <cell r="A82">
            <v>2001008</v>
          </cell>
          <cell r="B82" t="str">
            <v>ESTACA DE CONCRETO MOLDADA NO LOCAL, TIPO "STRAUSS" - ATÉ 60T</v>
          </cell>
          <cell r="C82" t="str">
            <v>M</v>
          </cell>
          <cell r="D82">
            <v>136.33000000000001</v>
          </cell>
        </row>
        <row r="83">
          <cell r="A83">
            <v>2001020</v>
          </cell>
          <cell r="B83" t="str">
            <v>TUBULÃO - ESCAVAÇÃO A CÉU ABERTO, COM PÁ E PICARETA</v>
          </cell>
          <cell r="C83" t="str">
            <v>M3</v>
          </cell>
          <cell r="D83">
            <v>523.41999999999996</v>
          </cell>
        </row>
        <row r="84">
          <cell r="A84">
            <v>2001034</v>
          </cell>
          <cell r="B84" t="str">
            <v>TUBULÃO A CÉU ABERTO FCK=20 MPA</v>
          </cell>
          <cell r="C84" t="str">
            <v>M3</v>
          </cell>
          <cell r="D84">
            <v>775.79</v>
          </cell>
        </row>
        <row r="85">
          <cell r="A85">
            <v>2001043</v>
          </cell>
          <cell r="B85" t="str">
            <v>EMENDA DE ESTACA DE CONCRETO PRÉ-MOLDADA - DIÂMETRO 17 CM - 20 T</v>
          </cell>
          <cell r="C85" t="str">
            <v>UN</v>
          </cell>
          <cell r="D85">
            <v>39.4</v>
          </cell>
        </row>
        <row r="86">
          <cell r="A86">
            <v>2001044</v>
          </cell>
          <cell r="B86" t="str">
            <v>EMENDA DE ESTACA DE CONCRETO PRÉ-MOLDADA - DIÂMETRO 20 CM - 30 T</v>
          </cell>
          <cell r="C86" t="str">
            <v>UN</v>
          </cell>
          <cell r="D86">
            <v>43.99</v>
          </cell>
        </row>
        <row r="87">
          <cell r="A87">
            <v>2001045</v>
          </cell>
          <cell r="B87" t="str">
            <v>EMENDA DE ESTACA DE CONCRETO PRÉ-MOLDADA - DIÂMETRO 23 CM - 40 T</v>
          </cell>
          <cell r="C87" t="str">
            <v>UN</v>
          </cell>
          <cell r="D87">
            <v>50.28</v>
          </cell>
        </row>
        <row r="88">
          <cell r="A88">
            <v>2001046</v>
          </cell>
          <cell r="B88" t="str">
            <v>EMENDA DE ESTACA DE CONCRETO PRÉ-MOLDADA - DIÂMETRO 28 CM - 60 T</v>
          </cell>
          <cell r="C88" t="str">
            <v>UN</v>
          </cell>
          <cell r="D88">
            <v>63.8</v>
          </cell>
        </row>
        <row r="89">
          <cell r="A89">
            <v>2001047</v>
          </cell>
          <cell r="B89" t="str">
            <v>EMENDA DE ESTACA DE CONCRETO PRÉ-MOLDADA - DIÂMETRO 33 CM - 70 T</v>
          </cell>
          <cell r="C89" t="str">
            <v>UN</v>
          </cell>
          <cell r="D89">
            <v>71.62</v>
          </cell>
        </row>
        <row r="90">
          <cell r="A90">
            <v>2001048</v>
          </cell>
          <cell r="B90" t="str">
            <v>ARRASAMENTO DE ESTACA</v>
          </cell>
          <cell r="C90" t="str">
            <v>UN</v>
          </cell>
          <cell r="D90">
            <v>60.4</v>
          </cell>
        </row>
        <row r="91">
          <cell r="A91">
            <v>2001051</v>
          </cell>
          <cell r="B91" t="str">
            <v>ESTACAS ESCAVADAS MECANICAMENTE - DIÂMETRO DE 25CM</v>
          </cell>
          <cell r="C91" t="str">
            <v>M</v>
          </cell>
          <cell r="D91">
            <v>45.3</v>
          </cell>
        </row>
        <row r="92">
          <cell r="A92">
            <v>2001052</v>
          </cell>
          <cell r="B92" t="str">
            <v>ESTACAS ESCAVADAS MECANICAMENTE - DIÂMETRO DE 30CM</v>
          </cell>
          <cell r="C92" t="str">
            <v>M</v>
          </cell>
          <cell r="D92">
            <v>59.66</v>
          </cell>
        </row>
        <row r="93">
          <cell r="A93">
            <v>2001053</v>
          </cell>
          <cell r="B93" t="str">
            <v>ESTACAS ESCAVADAS MECANICAMENTE - DIÂMETRO DE 35CM</v>
          </cell>
          <cell r="C93" t="str">
            <v>M</v>
          </cell>
          <cell r="D93">
            <v>75.650000000000006</v>
          </cell>
        </row>
        <row r="94">
          <cell r="A94">
            <v>2001055</v>
          </cell>
          <cell r="B94" t="str">
            <v>ESTACAS ESCAVADAS MECANICAMENTE - DIÂMETRO DE 40CM</v>
          </cell>
          <cell r="C94" t="str">
            <v>M</v>
          </cell>
          <cell r="D94">
            <v>103</v>
          </cell>
        </row>
        <row r="95">
          <cell r="A95">
            <v>2001056</v>
          </cell>
          <cell r="B95" t="str">
            <v>ESTACAS ESCAVADAS MECANICAMENTE - DIÂMETRO DE 80CM</v>
          </cell>
          <cell r="C95" t="str">
            <v>M</v>
          </cell>
          <cell r="D95">
            <v>353.58</v>
          </cell>
        </row>
        <row r="96">
          <cell r="A96">
            <v>2001060</v>
          </cell>
          <cell r="B96" t="str">
            <v>ESTACA RAIZ DIÂMETRO DE 160MM PARA ATÉ 35 TF</v>
          </cell>
          <cell r="C96" t="str">
            <v>M</v>
          </cell>
          <cell r="D96">
            <v>372.56</v>
          </cell>
        </row>
        <row r="97">
          <cell r="A97">
            <v>2001061</v>
          </cell>
          <cell r="B97" t="str">
            <v>ESTACA RAIZ DIÂMETRO DE 200MM PARA ATÉ 50 TF</v>
          </cell>
          <cell r="C97" t="str">
            <v>M</v>
          </cell>
          <cell r="D97">
            <v>433.04</v>
          </cell>
        </row>
        <row r="98">
          <cell r="A98">
            <v>2001062</v>
          </cell>
          <cell r="B98" t="str">
            <v>ESTACA RAIZ DIÂMETRO DE 250MM PARA ATÉ 80 TF</v>
          </cell>
          <cell r="C98" t="str">
            <v>M</v>
          </cell>
          <cell r="D98">
            <v>495.2</v>
          </cell>
        </row>
        <row r="99">
          <cell r="A99">
            <v>2001063</v>
          </cell>
          <cell r="B99" t="str">
            <v>ESTACA RAIZ DIÂMETRO DE 310MM PARA ATÉ 100 TF</v>
          </cell>
          <cell r="C99" t="str">
            <v>M</v>
          </cell>
          <cell r="D99">
            <v>613.52</v>
          </cell>
        </row>
        <row r="100">
          <cell r="A100">
            <v>2001070</v>
          </cell>
          <cell r="B100" t="str">
            <v>FORNECIMENTO E CRAVAÇÃO DE ESTACA METÁLICA - PERFIL DE AÇO LAMINADO W 250X32,7</v>
          </cell>
          <cell r="C100" t="str">
            <v>M</v>
          </cell>
          <cell r="D100">
            <v>380.9</v>
          </cell>
        </row>
        <row r="101">
          <cell r="A101">
            <v>2001071</v>
          </cell>
          <cell r="B101" t="str">
            <v>FORNECIMENTO E CRAVAÇÃO DE ESTACA METÁLICA - PERFIL DE AÇO LAMINADO W 310X52</v>
          </cell>
          <cell r="C101" t="str">
            <v>M</v>
          </cell>
          <cell r="D101">
            <v>549.51</v>
          </cell>
        </row>
        <row r="102">
          <cell r="A102">
            <v>2001072</v>
          </cell>
          <cell r="B102" t="str">
            <v>FORNECIMENTO E CRAVAÇÃO DE ESTACA PERFIL DE AÇO I 15"</v>
          </cell>
          <cell r="C102" t="str">
            <v>M</v>
          </cell>
          <cell r="D102">
            <v>2081.33</v>
          </cell>
        </row>
        <row r="103">
          <cell r="A103">
            <v>2001073</v>
          </cell>
          <cell r="B103" t="str">
            <v>CORTE DE ESTACA METÁLICA PERFIL 10"</v>
          </cell>
          <cell r="C103" t="str">
            <v>UN</v>
          </cell>
          <cell r="D103">
            <v>183.8</v>
          </cell>
        </row>
        <row r="104">
          <cell r="A104">
            <v>2001074</v>
          </cell>
          <cell r="B104" t="str">
            <v>CORTE DE ESTACA METÁLICA PERFIL 12"</v>
          </cell>
          <cell r="C104" t="str">
            <v>UN</v>
          </cell>
          <cell r="D104">
            <v>215.26</v>
          </cell>
        </row>
        <row r="105">
          <cell r="A105">
            <v>2001075</v>
          </cell>
          <cell r="B105" t="str">
            <v>CORTE DE ESTACA METÁLICA PERFIL I 15"</v>
          </cell>
          <cell r="C105" t="str">
            <v>UN</v>
          </cell>
          <cell r="D105">
            <v>217.09</v>
          </cell>
        </row>
        <row r="106">
          <cell r="A106">
            <v>2001076</v>
          </cell>
          <cell r="B106" t="str">
            <v>EMENDA DE TOPO PARA ESTACA METÁLICA PERFIL 10"</v>
          </cell>
          <cell r="C106" t="str">
            <v>UN</v>
          </cell>
          <cell r="D106">
            <v>608.94000000000005</v>
          </cell>
        </row>
        <row r="107">
          <cell r="A107">
            <v>2001077</v>
          </cell>
          <cell r="B107" t="str">
            <v>EMENDA DE TOPO PARA ESTACA METÁLICA PERFIL 12"</v>
          </cell>
          <cell r="C107" t="str">
            <v>UN</v>
          </cell>
          <cell r="D107">
            <v>696.84</v>
          </cell>
        </row>
        <row r="108">
          <cell r="A108">
            <v>2001078</v>
          </cell>
          <cell r="B108" t="str">
            <v>EMENDA DE TOPO PARA ESTACA METÁLICA PERFIL I 15"</v>
          </cell>
          <cell r="C108" t="str">
            <v>UN</v>
          </cell>
          <cell r="D108">
            <v>795.96</v>
          </cell>
        </row>
        <row r="109">
          <cell r="A109">
            <v>2001080</v>
          </cell>
          <cell r="B109" t="str">
            <v>ESTACA ESCAVADA HÉLICE CONTÍNUA - DIÂMETRO 25CM</v>
          </cell>
          <cell r="C109" t="str">
            <v>M</v>
          </cell>
          <cell r="D109">
            <v>71.25</v>
          </cell>
        </row>
        <row r="110">
          <cell r="A110">
            <v>2001081</v>
          </cell>
          <cell r="B110" t="str">
            <v>ESTACA ESCAVADA HÉLICE CONTÍNUA - DIÂMETRO 30CM</v>
          </cell>
          <cell r="C110" t="str">
            <v>M</v>
          </cell>
          <cell r="D110">
            <v>93.69</v>
          </cell>
        </row>
        <row r="111">
          <cell r="A111">
            <v>2001082</v>
          </cell>
          <cell r="B111" t="str">
            <v>ESTACA ESCAVADA HÉLICE CONTÍNUA - DIÂMETRO 35CM</v>
          </cell>
          <cell r="C111" t="str">
            <v>M</v>
          </cell>
          <cell r="D111">
            <v>117.04</v>
          </cell>
        </row>
        <row r="112">
          <cell r="A112">
            <v>2001083</v>
          </cell>
          <cell r="B112" t="str">
            <v>ESTACA ESCAVADA HÉLICE CONTÍNUA - DIÂMETRO 40CM</v>
          </cell>
          <cell r="C112" t="str">
            <v>M</v>
          </cell>
          <cell r="D112">
            <v>150.01</v>
          </cell>
        </row>
        <row r="113">
          <cell r="A113">
            <v>2001084</v>
          </cell>
          <cell r="B113" t="str">
            <v>ESTACA ESCAVADA HÉLICE CONTÍNUA - DIÂMETRO 50CM</v>
          </cell>
          <cell r="C113" t="str">
            <v>M</v>
          </cell>
          <cell r="D113">
            <v>211.59</v>
          </cell>
        </row>
        <row r="114">
          <cell r="A114">
            <v>2001085</v>
          </cell>
          <cell r="B114" t="str">
            <v>ESTACA ESCAVADA HÉLICE CONTÍNUA - DIÂMETRO 60CM</v>
          </cell>
          <cell r="C114" t="str">
            <v>M</v>
          </cell>
          <cell r="D114">
            <v>285.64</v>
          </cell>
        </row>
        <row r="115">
          <cell r="A115">
            <v>2001090</v>
          </cell>
          <cell r="B115" t="str">
            <v>ESTACA ESCAVADA HÉLICE CONTÍNUA - DIÂMETRO 25CM - EXCLUSIVE MATERIAIS</v>
          </cell>
          <cell r="C115" t="str">
            <v>M</v>
          </cell>
          <cell r="D115">
            <v>41.12</v>
          </cell>
        </row>
        <row r="116">
          <cell r="A116">
            <v>2001091</v>
          </cell>
          <cell r="B116" t="str">
            <v>ESTACA ESCAVADA HÉLICE CONTÍNUA - DIÂMETRO 30CM - EXCLUSIVE MATERIAIS</v>
          </cell>
          <cell r="C116" t="str">
            <v>M</v>
          </cell>
          <cell r="D116">
            <v>50.79</v>
          </cell>
        </row>
        <row r="117">
          <cell r="A117">
            <v>2001092</v>
          </cell>
          <cell r="B117" t="str">
            <v>ESTACA ESCAVADA HÉLICE CONTÍNUA - DIÂMETRO 35CM - EXCLUSIVE MATERIAIS</v>
          </cell>
          <cell r="C117" t="str">
            <v>M</v>
          </cell>
          <cell r="D117">
            <v>58.8</v>
          </cell>
        </row>
        <row r="118">
          <cell r="A118">
            <v>2001093</v>
          </cell>
          <cell r="B118" t="str">
            <v>ESTACA ESCAVADA HÉLICE CONTÍNUA - DIÂMETRO 40CM - EXCLUSIVE MATERIAIS</v>
          </cell>
          <cell r="C118" t="str">
            <v>M</v>
          </cell>
          <cell r="D118">
            <v>67.239999999999995</v>
          </cell>
        </row>
        <row r="119">
          <cell r="A119">
            <v>2001094</v>
          </cell>
          <cell r="B119" t="str">
            <v>ESTACA ESCAVADA HÉLICE CONTÍNUA - DIÂMETRO 50CM - EXCLUSIVE MATERIAIS</v>
          </cell>
          <cell r="C119" t="str">
            <v>M</v>
          </cell>
          <cell r="D119">
            <v>82.74</v>
          </cell>
        </row>
        <row r="120">
          <cell r="A120">
            <v>2001095</v>
          </cell>
          <cell r="B120" t="str">
            <v>ESTACA ESCAVADA HÉLICE CONTÍNUA - DIÂMETRO 60CM - EXCLUSIVE MATERIAIS</v>
          </cell>
          <cell r="C120" t="str">
            <v>M</v>
          </cell>
          <cell r="D120">
            <v>99.69</v>
          </cell>
        </row>
        <row r="121">
          <cell r="A121">
            <v>2002000</v>
          </cell>
          <cell r="B121" t="str">
            <v>VALAS</v>
          </cell>
          <cell r="C121" t="str">
            <v>.</v>
          </cell>
          <cell r="D121" t="str">
            <v>.</v>
          </cell>
        </row>
        <row r="122">
          <cell r="A122">
            <v>2002001</v>
          </cell>
          <cell r="B122" t="str">
            <v>ESCAVAÇÃO MANUAL COM PROFUNDIDADE IGUAL OU INFERIOR A 1,50M</v>
          </cell>
          <cell r="C122" t="str">
            <v>M3</v>
          </cell>
          <cell r="D122">
            <v>68.650000000000006</v>
          </cell>
        </row>
        <row r="123">
          <cell r="A123">
            <v>2002002</v>
          </cell>
          <cell r="B123" t="str">
            <v>ESCAVAÇÃO MANUAL COM PROFUNDIDADE SUPERIOR A 1,50M</v>
          </cell>
          <cell r="C123" t="str">
            <v>M3</v>
          </cell>
          <cell r="D123">
            <v>75.319999999999993</v>
          </cell>
        </row>
        <row r="124">
          <cell r="A124">
            <v>2002005</v>
          </cell>
          <cell r="B124" t="str">
            <v>ESCORAMENTO DE VALAS - CONTINUO</v>
          </cell>
          <cell r="C124" t="str">
            <v>M2</v>
          </cell>
          <cell r="D124">
            <v>120.05</v>
          </cell>
        </row>
        <row r="125">
          <cell r="A125">
            <v>2002006</v>
          </cell>
          <cell r="B125" t="str">
            <v>ESCORAMENTO DE VALAS - DESCONTINUO</v>
          </cell>
          <cell r="C125" t="str">
            <v>M2</v>
          </cell>
          <cell r="D125">
            <v>68.78</v>
          </cell>
        </row>
        <row r="126">
          <cell r="A126">
            <v>2002010</v>
          </cell>
          <cell r="B126" t="str">
            <v>APILOAMENTO DO FUNDO DE VALAS, PARA SIMPLES REGULARIZAÇÃO</v>
          </cell>
          <cell r="C126" t="str">
            <v>M2</v>
          </cell>
          <cell r="D126">
            <v>5.38</v>
          </cell>
        </row>
        <row r="127">
          <cell r="A127">
            <v>2002011</v>
          </cell>
          <cell r="B127" t="str">
            <v>APILOAMENTO DO FUNDO DE VALAS, COM SOQUETE VIBRATÓRIO</v>
          </cell>
          <cell r="C127" t="str">
            <v>M2</v>
          </cell>
          <cell r="D127">
            <v>3.88</v>
          </cell>
        </row>
        <row r="128">
          <cell r="A128">
            <v>2002015</v>
          </cell>
          <cell r="B128" t="str">
            <v>LASTRO DE BRITA</v>
          </cell>
          <cell r="C128" t="str">
            <v>M3</v>
          </cell>
          <cell r="D128">
            <v>217.83</v>
          </cell>
        </row>
        <row r="129">
          <cell r="A129">
            <v>2002016</v>
          </cell>
          <cell r="B129" t="str">
            <v>LASTRO DE CONCRETO - 150KG CIM/M3</v>
          </cell>
          <cell r="C129" t="str">
            <v>M3</v>
          </cell>
          <cell r="D129">
            <v>503.28</v>
          </cell>
        </row>
        <row r="130">
          <cell r="A130">
            <v>2002017</v>
          </cell>
          <cell r="B130" t="str">
            <v>LASTRO DE CONCRETO COM AGREGADO RECICLADO - 150 KG CIM/M3</v>
          </cell>
          <cell r="C130" t="str">
            <v>M3</v>
          </cell>
          <cell r="D130">
            <v>441.27</v>
          </cell>
        </row>
        <row r="131">
          <cell r="A131">
            <v>2003000</v>
          </cell>
          <cell r="B131" t="str">
            <v>FUNDAÇÃO - FORMA</v>
          </cell>
          <cell r="C131" t="str">
            <v>.</v>
          </cell>
          <cell r="D131" t="str">
            <v>.</v>
          </cell>
        </row>
        <row r="132">
          <cell r="A132">
            <v>2003001</v>
          </cell>
          <cell r="B132" t="str">
            <v>FORMA COMUM DE TÁBUAS DE PINUS</v>
          </cell>
          <cell r="C132" t="str">
            <v>M2</v>
          </cell>
          <cell r="D132">
            <v>78.87</v>
          </cell>
        </row>
        <row r="133">
          <cell r="A133">
            <v>2003004</v>
          </cell>
          <cell r="B133" t="str">
            <v>FORMA COMUM DE TÁBUAS DE PINUS - NÃO RECUPERÁVEL</v>
          </cell>
          <cell r="C133" t="str">
            <v>M2</v>
          </cell>
          <cell r="D133">
            <v>99.14</v>
          </cell>
        </row>
        <row r="134">
          <cell r="A134">
            <v>2004000</v>
          </cell>
          <cell r="B134" t="str">
            <v>FUNDAÇÃO - ARMADURA</v>
          </cell>
          <cell r="C134" t="str">
            <v>.</v>
          </cell>
          <cell r="D134" t="str">
            <v>.</v>
          </cell>
        </row>
        <row r="135">
          <cell r="A135">
            <v>2004004</v>
          </cell>
          <cell r="B135" t="str">
            <v>ARMADURA EM AÇO CA-50</v>
          </cell>
          <cell r="C135" t="str">
            <v>KG</v>
          </cell>
          <cell r="D135">
            <v>10.51</v>
          </cell>
        </row>
        <row r="136">
          <cell r="A136">
            <v>2004007</v>
          </cell>
          <cell r="B136" t="str">
            <v>ARMADURA EM AÇO CA-60</v>
          </cell>
          <cell r="C136" t="str">
            <v>KG</v>
          </cell>
          <cell r="D136">
            <v>11.17</v>
          </cell>
        </row>
        <row r="137">
          <cell r="A137">
            <v>2004009</v>
          </cell>
          <cell r="B137" t="str">
            <v>ARMADURA EM AÇO CA-60 - TELA</v>
          </cell>
          <cell r="C137" t="str">
            <v>KG</v>
          </cell>
          <cell r="D137">
            <v>10.4</v>
          </cell>
        </row>
        <row r="138">
          <cell r="A138">
            <v>2005000</v>
          </cell>
          <cell r="B138" t="str">
            <v>FUNDAÇÃO - CONCRETO</v>
          </cell>
          <cell r="C138" t="str">
            <v>.</v>
          </cell>
          <cell r="D138" t="str">
            <v>.</v>
          </cell>
        </row>
        <row r="139">
          <cell r="A139">
            <v>2005005</v>
          </cell>
          <cell r="B139" t="str">
            <v>CONCRETO FCK=15,0MPA - VIRADO NA OBRA</v>
          </cell>
          <cell r="C139" t="str">
            <v>M3</v>
          </cell>
          <cell r="D139">
            <v>579.38</v>
          </cell>
        </row>
        <row r="140">
          <cell r="A140">
            <v>2005006</v>
          </cell>
          <cell r="B140" t="str">
            <v>CONCRETO FCK=20,0MPA - VIRADO NA OBRA</v>
          </cell>
          <cell r="C140" t="str">
            <v>M3</v>
          </cell>
          <cell r="D140">
            <v>595.37</v>
          </cell>
        </row>
        <row r="141">
          <cell r="A141">
            <v>2005008</v>
          </cell>
          <cell r="B141" t="str">
            <v>CONCRETO FCK=15,0MPA - USINADO</v>
          </cell>
          <cell r="C141" t="str">
            <v>M3</v>
          </cell>
          <cell r="D141">
            <v>491.43</v>
          </cell>
        </row>
        <row r="142">
          <cell r="A142">
            <v>2005009</v>
          </cell>
          <cell r="B142" t="str">
            <v>CONCRETO FCK=20,0MPA - USINADO</v>
          </cell>
          <cell r="C142" t="str">
            <v>M3</v>
          </cell>
          <cell r="D142">
            <v>514.05999999999995</v>
          </cell>
        </row>
        <row r="143">
          <cell r="A143">
            <v>2005010</v>
          </cell>
          <cell r="B143" t="str">
            <v>CONCRETO FCK=25MPA - USINADO</v>
          </cell>
          <cell r="C143" t="str">
            <v>M3</v>
          </cell>
          <cell r="D143">
            <v>537.36</v>
          </cell>
        </row>
        <row r="144">
          <cell r="A144">
            <v>2005011</v>
          </cell>
          <cell r="B144" t="str">
            <v>CONCRETO FCK=30MPA - USINADO</v>
          </cell>
          <cell r="C144" t="str">
            <v>M3</v>
          </cell>
          <cell r="D144">
            <v>561.79</v>
          </cell>
        </row>
        <row r="145">
          <cell r="A145">
            <v>2006000</v>
          </cell>
          <cell r="B145" t="str">
            <v>EMBASAMENTO</v>
          </cell>
          <cell r="C145" t="str">
            <v>.</v>
          </cell>
          <cell r="D145" t="str">
            <v>.</v>
          </cell>
        </row>
        <row r="146">
          <cell r="A146">
            <v>2006001</v>
          </cell>
          <cell r="B146" t="str">
            <v>ALVENARIA DE EMBASAMENTO - TIJOLOS MACIÇOS COMUNS</v>
          </cell>
          <cell r="C146" t="str">
            <v>M3</v>
          </cell>
          <cell r="D146">
            <v>1029.5899999999999</v>
          </cell>
        </row>
        <row r="147">
          <cell r="A147">
            <v>2006002</v>
          </cell>
          <cell r="B147" t="str">
            <v>ALVENARIA DE EMBASAMENTO - BLOCOS VAZADO DE CONCRETO ESTRUTURAL - 14CM - 10MPA</v>
          </cell>
          <cell r="C147" t="str">
            <v>M2</v>
          </cell>
          <cell r="D147">
            <v>147.87</v>
          </cell>
        </row>
        <row r="148">
          <cell r="A148">
            <v>2006005</v>
          </cell>
          <cell r="B148" t="str">
            <v>IMPERMEABILIZAÇÃO DO RESPALDO DA FUNDAÇÃO - ARGAMASSA IMPERMEÁVEL</v>
          </cell>
          <cell r="C148" t="str">
            <v>M2</v>
          </cell>
          <cell r="D148">
            <v>120.56</v>
          </cell>
        </row>
        <row r="149">
          <cell r="A149">
            <v>2006010</v>
          </cell>
          <cell r="B149" t="str">
            <v>REATERRO DE VALAS, INCLUSIVE APILOAMENTO</v>
          </cell>
          <cell r="C149" t="str">
            <v>M3</v>
          </cell>
          <cell r="D149">
            <v>24.53</v>
          </cell>
        </row>
        <row r="150">
          <cell r="A150">
            <v>2050000</v>
          </cell>
          <cell r="B150" t="str">
            <v>DEMOLIÇÕES</v>
          </cell>
          <cell r="C150" t="str">
            <v>.</v>
          </cell>
          <cell r="D150" t="str">
            <v>.</v>
          </cell>
        </row>
        <row r="151">
          <cell r="A151">
            <v>2050001</v>
          </cell>
          <cell r="B151" t="str">
            <v>DEMOLIÇÃO DE ALVENARIA DE EMBASAMENTO - TIJOLOS MACIÇOS COMUNS</v>
          </cell>
          <cell r="C151" t="str">
            <v>M3</v>
          </cell>
          <cell r="D151">
            <v>72.48</v>
          </cell>
        </row>
        <row r="152">
          <cell r="A152">
            <v>2050003</v>
          </cell>
          <cell r="B152" t="str">
            <v>DEMOLIÇÃO MANUAL DE CONCRETO SIMPLES</v>
          </cell>
          <cell r="C152" t="str">
            <v>M3</v>
          </cell>
          <cell r="D152">
            <v>236.71</v>
          </cell>
        </row>
        <row r="153">
          <cell r="A153">
            <v>2050004</v>
          </cell>
          <cell r="B153" t="str">
            <v>DEMOLIÇÃO MANUAL DE CONCRETO ARMADO</v>
          </cell>
          <cell r="C153" t="str">
            <v>M3</v>
          </cell>
          <cell r="D153">
            <v>430.38</v>
          </cell>
        </row>
        <row r="154">
          <cell r="A154">
            <v>2050005</v>
          </cell>
          <cell r="B154" t="str">
            <v>DEMOLIÇÃO MECANIZADA DE CONCRETO SIMPLES</v>
          </cell>
          <cell r="C154" t="str">
            <v>M3</v>
          </cell>
          <cell r="D154">
            <v>196.4</v>
          </cell>
        </row>
        <row r="155">
          <cell r="A155">
            <v>2050006</v>
          </cell>
          <cell r="B155" t="str">
            <v>DEMOLIÇÃO MECANIZADA DE CONCRETO ARMADO</v>
          </cell>
          <cell r="C155" t="str">
            <v>M3</v>
          </cell>
          <cell r="D155">
            <v>392.81</v>
          </cell>
        </row>
        <row r="156">
          <cell r="A156">
            <v>2090000</v>
          </cell>
          <cell r="B156" t="str">
            <v>OUTROS SERVIÇOS</v>
          </cell>
          <cell r="C156" t="str">
            <v>.</v>
          </cell>
          <cell r="D156" t="str">
            <v>.</v>
          </cell>
        </row>
        <row r="157">
          <cell r="A157">
            <v>2090040</v>
          </cell>
          <cell r="B157" t="str">
            <v>BUZINOTE PVC - 2", C=0,30 M</v>
          </cell>
          <cell r="C157" t="str">
            <v>UN</v>
          </cell>
          <cell r="D157">
            <v>12.93</v>
          </cell>
        </row>
        <row r="158">
          <cell r="A158">
            <v>3000000</v>
          </cell>
          <cell r="B158" t="str">
            <v>ESTRUTURA</v>
          </cell>
        </row>
        <row r="159">
          <cell r="A159">
            <v>3001000</v>
          </cell>
          <cell r="B159" t="str">
            <v>ESTRUTURA DE CONCRETO ARMADO - FORMAS</v>
          </cell>
          <cell r="C159" t="str">
            <v>.</v>
          </cell>
          <cell r="D159" t="str">
            <v>.</v>
          </cell>
        </row>
        <row r="160">
          <cell r="A160">
            <v>3001001</v>
          </cell>
          <cell r="B160" t="str">
            <v>FORMA COMUM DE TÁBUAS DE PINUS - PLANA</v>
          </cell>
          <cell r="C160" t="str">
            <v>M2</v>
          </cell>
          <cell r="D160">
            <v>87.51</v>
          </cell>
        </row>
        <row r="161">
          <cell r="A161">
            <v>3001004</v>
          </cell>
          <cell r="B161" t="str">
            <v>FORMA COMUM DE TÁBUAS DE PINUS - NÃO RECUPERÁVEL</v>
          </cell>
          <cell r="C161" t="str">
            <v>M2</v>
          </cell>
          <cell r="D161">
            <v>99.14</v>
          </cell>
        </row>
        <row r="162">
          <cell r="A162">
            <v>3001011</v>
          </cell>
          <cell r="B162" t="str">
            <v>FORMA ESPECIAL DE CHAPAS RESINADAS (10MM) - CURVA</v>
          </cell>
          <cell r="C162" t="str">
            <v>M2</v>
          </cell>
          <cell r="D162">
            <v>124.24</v>
          </cell>
        </row>
        <row r="163">
          <cell r="A163">
            <v>3001013</v>
          </cell>
          <cell r="B163" t="str">
            <v>FORMA ESPECIAL DE CHAPAS PLASTIFICADAS (10MM) - CURVA</v>
          </cell>
          <cell r="C163" t="str">
            <v>M2</v>
          </cell>
          <cell r="D163">
            <v>131.47999999999999</v>
          </cell>
        </row>
        <row r="164">
          <cell r="A164">
            <v>3001014</v>
          </cell>
          <cell r="B164" t="str">
            <v>FORMA ESPECIAL DE CHAPAS RESINADAS (10MM) - PLANA</v>
          </cell>
          <cell r="C164" t="str">
            <v>M2</v>
          </cell>
          <cell r="D164">
            <v>105.16</v>
          </cell>
        </row>
        <row r="165">
          <cell r="A165">
            <v>3001015</v>
          </cell>
          <cell r="B165" t="str">
            <v>FORMA ESPECIAL DE CHAPAS RESINADAS (12MM) - PLANA</v>
          </cell>
          <cell r="C165" t="str">
            <v>M2</v>
          </cell>
          <cell r="D165">
            <v>106.33</v>
          </cell>
        </row>
        <row r="166">
          <cell r="A166">
            <v>3001016</v>
          </cell>
          <cell r="B166" t="str">
            <v>FORMA ESPECIAL DE CHAPAS PLASTIFICADAS (10MM) - PLANA</v>
          </cell>
          <cell r="C166" t="str">
            <v>M2</v>
          </cell>
          <cell r="D166">
            <v>108.78</v>
          </cell>
        </row>
        <row r="167">
          <cell r="A167">
            <v>3001017</v>
          </cell>
          <cell r="B167" t="str">
            <v>FORMA ESPECIAL DE CHAPAS PLASTIFICADAS (12MM) - PLANA</v>
          </cell>
          <cell r="C167" t="str">
            <v>M2</v>
          </cell>
          <cell r="D167">
            <v>110.33</v>
          </cell>
        </row>
        <row r="168">
          <cell r="A168">
            <v>3001020</v>
          </cell>
          <cell r="B168" t="str">
            <v>FORMA DE TUBO DE PAPELÃO, DIÂMETRO 350MM</v>
          </cell>
          <cell r="C168" t="str">
            <v>M</v>
          </cell>
          <cell r="D168">
            <v>166.23</v>
          </cell>
        </row>
        <row r="169">
          <cell r="A169">
            <v>3001030</v>
          </cell>
          <cell r="B169" t="str">
            <v>CIMBRAMENTO PARA ALTURAS ENTRE 3,01M E 7,00M</v>
          </cell>
          <cell r="C169" t="str">
            <v>M3</v>
          </cell>
          <cell r="D169">
            <v>41.95</v>
          </cell>
        </row>
        <row r="170">
          <cell r="A170">
            <v>3002000</v>
          </cell>
          <cell r="B170" t="str">
            <v>ESTRUTURA DE CONCRETO ARMADO - ARMADURA</v>
          </cell>
          <cell r="C170" t="str">
            <v>.</v>
          </cell>
          <cell r="D170" t="str">
            <v>.</v>
          </cell>
        </row>
        <row r="171">
          <cell r="A171">
            <v>3002004</v>
          </cell>
          <cell r="B171" t="str">
            <v>ARMADURA EM AÇO CA-50</v>
          </cell>
          <cell r="C171" t="str">
            <v>KG</v>
          </cell>
          <cell r="D171">
            <v>10.51</v>
          </cell>
        </row>
        <row r="172">
          <cell r="A172">
            <v>3002007</v>
          </cell>
          <cell r="B172" t="str">
            <v>ARMADURA EM AÇO CA-60</v>
          </cell>
          <cell r="C172" t="str">
            <v>KG</v>
          </cell>
          <cell r="D172">
            <v>11.17</v>
          </cell>
        </row>
        <row r="173">
          <cell r="A173">
            <v>3002009</v>
          </cell>
          <cell r="B173" t="str">
            <v>ARMADURA EM AÇO CA-60 - TELA</v>
          </cell>
          <cell r="C173" t="str">
            <v>KG</v>
          </cell>
          <cell r="D173">
            <v>10.4</v>
          </cell>
        </row>
        <row r="174">
          <cell r="A174">
            <v>3003000</v>
          </cell>
          <cell r="B174" t="str">
            <v>ESTRUTURA DE CONCRETO ARMADO - CONCRETO</v>
          </cell>
          <cell r="C174" t="str">
            <v>.</v>
          </cell>
          <cell r="D174" t="str">
            <v>.</v>
          </cell>
        </row>
        <row r="175">
          <cell r="A175">
            <v>3003005</v>
          </cell>
          <cell r="B175" t="str">
            <v>CONCRETO FCK = 15,0MPA - VIRADO NA OBRA</v>
          </cell>
          <cell r="C175" t="str">
            <v>M3</v>
          </cell>
          <cell r="D175">
            <v>579.38</v>
          </cell>
        </row>
        <row r="176">
          <cell r="A176">
            <v>3003007</v>
          </cell>
          <cell r="B176" t="str">
            <v>CONCRETO FCK = 20,0MPA - VIRADO NA OBRA</v>
          </cell>
          <cell r="C176" t="str">
            <v>M3</v>
          </cell>
          <cell r="D176">
            <v>595.37</v>
          </cell>
        </row>
        <row r="177">
          <cell r="A177">
            <v>3003008</v>
          </cell>
          <cell r="B177" t="str">
            <v>CONCRETO FCK = 25,0MPA - VIRADO NA OBRA</v>
          </cell>
          <cell r="C177" t="str">
            <v>M3</v>
          </cell>
          <cell r="D177">
            <v>612.58000000000004</v>
          </cell>
        </row>
        <row r="178">
          <cell r="A178">
            <v>3003009</v>
          </cell>
          <cell r="B178" t="str">
            <v>CONCRETO FCK = 15,0MPA - USINADO</v>
          </cell>
          <cell r="C178" t="str">
            <v>M3</v>
          </cell>
          <cell r="D178">
            <v>491.43</v>
          </cell>
        </row>
        <row r="179">
          <cell r="A179">
            <v>3003015</v>
          </cell>
          <cell r="B179" t="str">
            <v>CONCRETO FCK = 20,0MPA - USINADO</v>
          </cell>
          <cell r="C179" t="str">
            <v>M3</v>
          </cell>
          <cell r="D179">
            <v>514.05999999999995</v>
          </cell>
        </row>
        <row r="180">
          <cell r="A180">
            <v>3003016</v>
          </cell>
          <cell r="B180" t="str">
            <v>CONCRETO FCK = 20,0MPA - USINADO E BOMBEÁVEL</v>
          </cell>
          <cell r="C180" t="str">
            <v>M3</v>
          </cell>
          <cell r="D180">
            <v>507.23</v>
          </cell>
        </row>
        <row r="181">
          <cell r="A181">
            <v>3003017</v>
          </cell>
          <cell r="B181" t="str">
            <v>CONCRETO FCK = 25,0MPA - USINADO</v>
          </cell>
          <cell r="C181" t="str">
            <v>M3</v>
          </cell>
          <cell r="D181">
            <v>537.36</v>
          </cell>
        </row>
        <row r="182">
          <cell r="A182">
            <v>3003018</v>
          </cell>
          <cell r="B182" t="str">
            <v>CONCRETO FCK = 25,0MPA - USINADO E BOMBEÁVEL</v>
          </cell>
          <cell r="C182" t="str">
            <v>M3</v>
          </cell>
          <cell r="D182">
            <v>528.80999999999995</v>
          </cell>
        </row>
        <row r="183">
          <cell r="A183">
            <v>3003019</v>
          </cell>
          <cell r="B183" t="str">
            <v>CONCRETO USINADO, BOMBEÁVEL FCK = 20MPA COM PEDRA 1</v>
          </cell>
          <cell r="C183" t="str">
            <v>M3</v>
          </cell>
          <cell r="D183">
            <v>528.88</v>
          </cell>
        </row>
        <row r="184">
          <cell r="A184">
            <v>3003020</v>
          </cell>
          <cell r="B184" t="str">
            <v>CONCRETO FCK = 30,0MPA - USINADO</v>
          </cell>
          <cell r="C184" t="str">
            <v>M3</v>
          </cell>
          <cell r="D184">
            <v>561.79</v>
          </cell>
        </row>
        <row r="185">
          <cell r="A185">
            <v>3003021</v>
          </cell>
          <cell r="B185" t="str">
            <v>CONCRETO FCK = 30,0MPA - USINADO E BOMBEÁVEL</v>
          </cell>
          <cell r="C185" t="str">
            <v>M3</v>
          </cell>
          <cell r="D185">
            <v>553.38</v>
          </cell>
        </row>
        <row r="186">
          <cell r="A186">
            <v>3003022</v>
          </cell>
          <cell r="B186" t="str">
            <v>CONCRETO FCK = 35,0MPA - USINADO</v>
          </cell>
          <cell r="C186" t="str">
            <v>M3</v>
          </cell>
          <cell r="D186">
            <v>587.41999999999996</v>
          </cell>
        </row>
        <row r="187">
          <cell r="A187">
            <v>3003023</v>
          </cell>
          <cell r="B187" t="str">
            <v>CONCRETO FCK = 35,0MPA - USINADO E BOMBEÁVEL</v>
          </cell>
          <cell r="C187" t="str">
            <v>M3</v>
          </cell>
          <cell r="D187">
            <v>579.16</v>
          </cell>
        </row>
        <row r="188">
          <cell r="A188">
            <v>3003024</v>
          </cell>
          <cell r="B188" t="str">
            <v>CONCRETO FCK = 40,0MPA - USINADO</v>
          </cell>
          <cell r="C188" t="str">
            <v>M3</v>
          </cell>
          <cell r="D188">
            <v>614.29</v>
          </cell>
        </row>
        <row r="189">
          <cell r="A189">
            <v>3003025</v>
          </cell>
          <cell r="B189" t="str">
            <v>CONCRETO FCK = 40,0MPA - USINADO E BOMBEÁVEL</v>
          </cell>
          <cell r="C189" t="str">
            <v>M3</v>
          </cell>
          <cell r="D189">
            <v>608.42999999999995</v>
          </cell>
        </row>
        <row r="190">
          <cell r="A190">
            <v>3003030</v>
          </cell>
          <cell r="B190" t="str">
            <v>BOMBEAMENTO DE CONCRETO</v>
          </cell>
          <cell r="C190" t="str">
            <v>M3</v>
          </cell>
          <cell r="D190">
            <v>60.6</v>
          </cell>
        </row>
        <row r="191">
          <cell r="A191">
            <v>3004000</v>
          </cell>
          <cell r="B191" t="str">
            <v>ESTRUTURA DE CONCRETO - LAJE MISTA</v>
          </cell>
          <cell r="C191" t="str">
            <v>.</v>
          </cell>
          <cell r="D191" t="str">
            <v>.</v>
          </cell>
        </row>
        <row r="192">
          <cell r="A192">
            <v>3004019</v>
          </cell>
          <cell r="B192" t="str">
            <v>LAJE MISTA TRELIÇADA H-8CM COM CAPEAMENTO 4CM (12CM)</v>
          </cell>
          <cell r="C192" t="str">
            <v>M2</v>
          </cell>
          <cell r="D192">
            <v>145.12</v>
          </cell>
        </row>
        <row r="193">
          <cell r="A193">
            <v>3004020</v>
          </cell>
          <cell r="B193" t="str">
            <v>LAJE MISTA TRELIÇADA H-10CM COM CAPEAMENTO 4CM (14CM)</v>
          </cell>
          <cell r="C193" t="str">
            <v>M2</v>
          </cell>
          <cell r="D193">
            <v>153.21</v>
          </cell>
        </row>
        <row r="194">
          <cell r="A194">
            <v>3004021</v>
          </cell>
          <cell r="B194" t="str">
            <v>LAJE MISTA TRELIÇADA H-12CM COM CAPEAMENTO 4CM (16CM)</v>
          </cell>
          <cell r="C194" t="str">
            <v>M2</v>
          </cell>
          <cell r="D194">
            <v>175.11</v>
          </cell>
        </row>
        <row r="195">
          <cell r="A195">
            <v>3004022</v>
          </cell>
          <cell r="B195" t="str">
            <v>LAJE MISTA TRELIÇADA H-15CM COM CAPEAMENTO 4CM (19CM)</v>
          </cell>
          <cell r="C195" t="str">
            <v>M2</v>
          </cell>
          <cell r="D195">
            <v>202.03</v>
          </cell>
        </row>
        <row r="196">
          <cell r="A196">
            <v>3004023</v>
          </cell>
          <cell r="B196" t="str">
            <v>LAJE MISTA TRELIÇADA H-20CM COM CAPEAMENTO 4CM (24CM)</v>
          </cell>
          <cell r="C196" t="str">
            <v>M2</v>
          </cell>
          <cell r="D196">
            <v>221.14</v>
          </cell>
        </row>
        <row r="197">
          <cell r="A197">
            <v>3004024</v>
          </cell>
          <cell r="B197" t="str">
            <v>LAJE MISTA TRELIÇADA H-25CM COM CAPEAMENTO 5CM (30CM)</v>
          </cell>
          <cell r="C197" t="str">
            <v>M2</v>
          </cell>
          <cell r="D197">
            <v>287.98</v>
          </cell>
        </row>
        <row r="198">
          <cell r="A198">
            <v>3040000</v>
          </cell>
          <cell r="B198" t="str">
            <v>ESTRUTURA DE CONCRETO - RECUPERAÇÃO E TRATAMENTO</v>
          </cell>
          <cell r="C198" t="str">
            <v>.</v>
          </cell>
          <cell r="D198" t="str">
            <v>.</v>
          </cell>
        </row>
        <row r="199">
          <cell r="A199">
            <v>3040002</v>
          </cell>
          <cell r="B199" t="str">
            <v>APICOAMENTO MECÂNICO DE SUPERFÍCIE DE CONCRETO</v>
          </cell>
          <cell r="C199" t="str">
            <v>M2</v>
          </cell>
          <cell r="D199">
            <v>107.6</v>
          </cell>
        </row>
        <row r="200">
          <cell r="A200">
            <v>3040005</v>
          </cell>
          <cell r="B200" t="str">
            <v>LIMPEZA DE SUPERFÍCIES COM HIDROJATEAMENTO</v>
          </cell>
          <cell r="C200" t="str">
            <v>M2</v>
          </cell>
          <cell r="D200">
            <v>4.1100000000000003</v>
          </cell>
        </row>
        <row r="201">
          <cell r="A201">
            <v>3040010</v>
          </cell>
          <cell r="B201" t="str">
            <v>LIMPEZA E REMOÇÃO DE SUPERFÍCIE DETERIORADA COM JATEAMENTO</v>
          </cell>
          <cell r="C201" t="str">
            <v>M2</v>
          </cell>
          <cell r="D201">
            <v>126.78</v>
          </cell>
        </row>
        <row r="202">
          <cell r="A202">
            <v>3040015</v>
          </cell>
          <cell r="B202" t="str">
            <v>LIMPEZA DE JUNTA DE DILATAÇÃO COM REMOÇÃO DO EXCESSO DE CONCRETO - ATÉ 3CM</v>
          </cell>
          <cell r="C202" t="str">
            <v>M</v>
          </cell>
          <cell r="D202">
            <v>30.83</v>
          </cell>
        </row>
        <row r="203">
          <cell r="A203">
            <v>3040018</v>
          </cell>
          <cell r="B203" t="str">
            <v>LIMPEZA DE CONCRETO E ARMADURA COM ESCOVA DE AÇO</v>
          </cell>
          <cell r="C203" t="str">
            <v>M2</v>
          </cell>
          <cell r="D203">
            <v>31.21</v>
          </cell>
        </row>
        <row r="204">
          <cell r="A204">
            <v>3040022</v>
          </cell>
          <cell r="B204" t="str">
            <v>TRATAMENTO DE ARMADURA COM APLICAÇÃO DE PRODUTO INIBIDOR OXIDANTE</v>
          </cell>
          <cell r="C204" t="str">
            <v>M</v>
          </cell>
          <cell r="D204">
            <v>6.15</v>
          </cell>
        </row>
        <row r="205">
          <cell r="A205">
            <v>3040024</v>
          </cell>
          <cell r="B205" t="str">
            <v>LIXAMENTO MECÂNICO EM SUPERFÍCIES DE CONCRETO</v>
          </cell>
          <cell r="C205" t="str">
            <v>M2</v>
          </cell>
          <cell r="D205">
            <v>8.58</v>
          </cell>
        </row>
        <row r="206">
          <cell r="A206">
            <v>3040025</v>
          </cell>
          <cell r="B206" t="str">
            <v>PREPARO E APLICAÇÃO DE ESTUQUE</v>
          </cell>
          <cell r="C206" t="str">
            <v>M2</v>
          </cell>
          <cell r="D206">
            <v>18.989999999999998</v>
          </cell>
        </row>
        <row r="207">
          <cell r="A207">
            <v>3040026</v>
          </cell>
          <cell r="B207" t="str">
            <v>LIXAMENTO MANUAL DE SUPERFÍCIES DE CONCRETO</v>
          </cell>
          <cell r="C207" t="str">
            <v>M2</v>
          </cell>
          <cell r="D207">
            <v>6.95</v>
          </cell>
        </row>
        <row r="208">
          <cell r="A208">
            <v>3040050</v>
          </cell>
          <cell r="B208" t="str">
            <v>POLIMENTO DE CONCRETO</v>
          </cell>
          <cell r="C208" t="str">
            <v>M2</v>
          </cell>
          <cell r="D208">
            <v>6.58</v>
          </cell>
        </row>
        <row r="209">
          <cell r="A209">
            <v>3040051</v>
          </cell>
          <cell r="B209" t="str">
            <v>POLIMENTO DE CONCRETO NOVO</v>
          </cell>
          <cell r="C209" t="str">
            <v>M2</v>
          </cell>
          <cell r="D209">
            <v>6.58</v>
          </cell>
        </row>
        <row r="210">
          <cell r="A210">
            <v>3040060</v>
          </cell>
          <cell r="B210" t="str">
            <v>PREPARAÇÃO DE PONTE DE ADERÊNCIA COM ADESIVO A BASE DE EPÓXI</v>
          </cell>
          <cell r="C210" t="str">
            <v>M2</v>
          </cell>
          <cell r="D210">
            <v>151.83000000000001</v>
          </cell>
        </row>
        <row r="211">
          <cell r="A211">
            <v>3040070</v>
          </cell>
          <cell r="B211" t="str">
            <v>ANCORAGEM DE BARRAS DE AÇO COM ADESIVO A BASE DE EPÓXI</v>
          </cell>
          <cell r="C211" t="str">
            <v>UN</v>
          </cell>
          <cell r="D211">
            <v>12.11</v>
          </cell>
        </row>
        <row r="212">
          <cell r="A212">
            <v>3050000</v>
          </cell>
          <cell r="B212" t="str">
            <v>DEMOLIÇÕES</v>
          </cell>
          <cell r="C212" t="str">
            <v>.</v>
          </cell>
          <cell r="D212" t="str">
            <v>.</v>
          </cell>
        </row>
        <row r="213">
          <cell r="A213">
            <v>3050001</v>
          </cell>
          <cell r="B213" t="str">
            <v>DEMOLIÇÃO MECANIZADA DE CONCRETO SIMPLES</v>
          </cell>
          <cell r="C213" t="str">
            <v>M3</v>
          </cell>
          <cell r="D213">
            <v>196.4</v>
          </cell>
        </row>
        <row r="214">
          <cell r="A214">
            <v>3050002</v>
          </cell>
          <cell r="B214" t="str">
            <v>DEMOLIÇÃO MECANIZADA DE CONCRETO ARMADO</v>
          </cell>
          <cell r="C214" t="str">
            <v>M3</v>
          </cell>
          <cell r="D214">
            <v>392.81</v>
          </cell>
        </row>
        <row r="215">
          <cell r="A215">
            <v>3050003</v>
          </cell>
          <cell r="B215" t="str">
            <v>DEMOLIÇÃO MANUAL DE CONCRETO SIMPLES</v>
          </cell>
          <cell r="C215" t="str">
            <v>M3</v>
          </cell>
          <cell r="D215">
            <v>236.71</v>
          </cell>
        </row>
        <row r="216">
          <cell r="A216">
            <v>3050004</v>
          </cell>
          <cell r="B216" t="str">
            <v>DEMOLIÇÃO MANUAL DE CONCRETO ARMADO</v>
          </cell>
          <cell r="C216" t="str">
            <v>M3</v>
          </cell>
          <cell r="D216">
            <v>430.38</v>
          </cell>
        </row>
        <row r="217">
          <cell r="A217">
            <v>3050005</v>
          </cell>
          <cell r="B217" t="str">
            <v>DEMOLIÇÃO DE LAJES MISTAS COM ESPESSURA FINAL IGUAL OU INFERIOR A 16CM</v>
          </cell>
          <cell r="C217" t="str">
            <v>M2</v>
          </cell>
          <cell r="D217">
            <v>37.659999999999997</v>
          </cell>
        </row>
        <row r="218">
          <cell r="A218">
            <v>3050006</v>
          </cell>
          <cell r="B218" t="str">
            <v>DEMOLIÇÃO DE LAJES MISTAS COM ESPESSURA FINAL SUPERIOR A 16 CM, ATÉ 30CM</v>
          </cell>
          <cell r="C218" t="str">
            <v>M2</v>
          </cell>
          <cell r="D218">
            <v>53.8</v>
          </cell>
        </row>
        <row r="219">
          <cell r="A219">
            <v>3060000</v>
          </cell>
          <cell r="B219" t="str">
            <v>ESTRUTURA METÁLICA VERTICAL</v>
          </cell>
          <cell r="C219" t="str">
            <v>.</v>
          </cell>
          <cell r="D219" t="str">
            <v>.</v>
          </cell>
        </row>
        <row r="220">
          <cell r="A220">
            <v>3060001</v>
          </cell>
          <cell r="B220" t="str">
            <v>FORNECIMENTO E MONTAGEM DE ESTRUTURA METÁLICA VERTICAL - NÃO PATINÁVEL</v>
          </cell>
          <cell r="C220" t="str">
            <v>KG</v>
          </cell>
          <cell r="D220">
            <v>28.15</v>
          </cell>
        </row>
        <row r="221">
          <cell r="A221">
            <v>3060002</v>
          </cell>
          <cell r="B221" t="str">
            <v>FORNECIMENTO E MONTAGEM DE ESTRUTURA METÁLICA VERTICAL - PATINÁVEL</v>
          </cell>
          <cell r="C221" t="str">
            <v>KG</v>
          </cell>
          <cell r="D221">
            <v>28.16</v>
          </cell>
        </row>
        <row r="222">
          <cell r="A222">
            <v>4000000</v>
          </cell>
          <cell r="B222" t="str">
            <v>VEDOS</v>
          </cell>
        </row>
        <row r="223">
          <cell r="A223">
            <v>4001000</v>
          </cell>
          <cell r="B223" t="str">
            <v>ALVENARIA DE TIJOLOS E BLOCOS</v>
          </cell>
          <cell r="C223" t="str">
            <v>.</v>
          </cell>
          <cell r="D223" t="str">
            <v>.</v>
          </cell>
        </row>
        <row r="224">
          <cell r="A224">
            <v>4001001</v>
          </cell>
          <cell r="B224" t="str">
            <v xml:space="preserve"> ALVENARIA EM TIJOLOS MACIÇOS COMUNS - ESPELHO</v>
          </cell>
          <cell r="C224" t="str">
            <v>M2</v>
          </cell>
          <cell r="D224">
            <v>76.03</v>
          </cell>
        </row>
        <row r="225">
          <cell r="A225">
            <v>4001002</v>
          </cell>
          <cell r="B225" t="str">
            <v>ALVENARIA EM TIJOLOS MACIÇOS COMUNS - 1/2 TIJOLO</v>
          </cell>
          <cell r="C225" t="str">
            <v>M2</v>
          </cell>
          <cell r="D225">
            <v>141.5</v>
          </cell>
        </row>
        <row r="226">
          <cell r="A226">
            <v>4001004</v>
          </cell>
          <cell r="B226" t="str">
            <v>ALVENARIA EM TIJOLOS MACIÇOS COMUNS - 1 1/2 TIJOLO</v>
          </cell>
          <cell r="C226" t="str">
            <v>M2</v>
          </cell>
          <cell r="D226">
            <v>340.77</v>
          </cell>
        </row>
        <row r="227">
          <cell r="A227">
            <v>4001011</v>
          </cell>
          <cell r="B227" t="str">
            <v xml:space="preserve"> ALVENARIA EM TIJOLOS MACIÇOS COMUNS - 1 1/2 TIJOLO</v>
          </cell>
          <cell r="C227" t="str">
            <v>M2</v>
          </cell>
          <cell r="D227">
            <v>141.5</v>
          </cell>
        </row>
        <row r="228">
          <cell r="A228">
            <v>4001012</v>
          </cell>
          <cell r="B228" t="str">
            <v>ALVENARIA EM TIJOLOS MACIÇOS COMUNS - APARENTE, 1 TIJOLO</v>
          </cell>
          <cell r="C228" t="str">
            <v>M2</v>
          </cell>
          <cell r="D228">
            <v>246.43</v>
          </cell>
        </row>
        <row r="229">
          <cell r="A229">
            <v>4001015</v>
          </cell>
          <cell r="B229" t="str">
            <v>ALVENARIA EM TIJOLOS CERÂMICOS FURADOS - 1/2 TIJOLO</v>
          </cell>
          <cell r="C229" t="str">
            <v>M2</v>
          </cell>
          <cell r="D229">
            <v>87.73</v>
          </cell>
        </row>
        <row r="230">
          <cell r="A230">
            <v>4001016</v>
          </cell>
          <cell r="B230" t="str">
            <v>ALVENARIA EM TIJOLOS CERÂMICOS FURADOS - 1 TIJOLO</v>
          </cell>
          <cell r="C230" t="str">
            <v>M2</v>
          </cell>
          <cell r="D230">
            <v>157.09</v>
          </cell>
        </row>
        <row r="231">
          <cell r="A231">
            <v>4001020</v>
          </cell>
          <cell r="B231" t="str">
            <v>ALVENARIA EM TIJOLOS LAMINADOS - ESPELHO</v>
          </cell>
          <cell r="C231" t="str">
            <v>M2</v>
          </cell>
          <cell r="D231">
            <v>234.98</v>
          </cell>
        </row>
        <row r="232">
          <cell r="A232">
            <v>4001021</v>
          </cell>
          <cell r="B232" t="str">
            <v>ALVENARIA EM TIJOLOS LAMINADOS - 1/2 TIJOLO</v>
          </cell>
          <cell r="C232" t="str">
            <v>M2</v>
          </cell>
          <cell r="D232">
            <v>392.1</v>
          </cell>
        </row>
        <row r="233">
          <cell r="A233">
            <v>4001022</v>
          </cell>
          <cell r="B233" t="str">
            <v>ALVENARIA EM TIJOLOS LAMINADOS - 1 TIJOLO</v>
          </cell>
          <cell r="C233" t="str">
            <v>M2</v>
          </cell>
          <cell r="D233">
            <v>720.89</v>
          </cell>
        </row>
        <row r="234">
          <cell r="A234">
            <v>4001025</v>
          </cell>
          <cell r="B234" t="str">
            <v>ALVENARIA EM TIJOLOS DE VIDRO - CANELADO, 19X19CM</v>
          </cell>
          <cell r="C234" t="str">
            <v>M2</v>
          </cell>
          <cell r="D234">
            <v>897.88</v>
          </cell>
        </row>
        <row r="235">
          <cell r="A235">
            <v>4001026</v>
          </cell>
          <cell r="B235" t="str">
            <v>ALVENARIA EM TIJOLOS DE VIDRO - TIJOLINHO, 19X19CM</v>
          </cell>
          <cell r="C235" t="str">
            <v>M2</v>
          </cell>
          <cell r="D235">
            <v>1115.25</v>
          </cell>
        </row>
        <row r="236">
          <cell r="A236">
            <v>4001027</v>
          </cell>
          <cell r="B236" t="str">
            <v>ALVENARIA EM TIJOLOS DE VIDRO - VENTILAÇÃO TIPO VENEZIANA</v>
          </cell>
          <cell r="C236" t="str">
            <v>M2</v>
          </cell>
          <cell r="D236">
            <v>1160</v>
          </cell>
        </row>
        <row r="237">
          <cell r="A237">
            <v>4001031</v>
          </cell>
          <cell r="B237" t="str">
            <v>VB.02 - ALVENARIA EM BLOCOS DE CONCRETO ESTRUTURAL 14 X 19 X 39CM - 8MPA</v>
          </cell>
          <cell r="C237" t="str">
            <v>M2</v>
          </cell>
          <cell r="D237">
            <v>116.39</v>
          </cell>
        </row>
        <row r="238">
          <cell r="A238">
            <v>4001032</v>
          </cell>
          <cell r="B238" t="str">
            <v>VB.02 - ALVENARIA EM BLOCOS DE CONCRETO ESTRUTURAL 14 X 19 X 39CM - 10MPA</v>
          </cell>
          <cell r="C238" t="str">
            <v>M2</v>
          </cell>
          <cell r="D238">
            <v>123.07</v>
          </cell>
        </row>
        <row r="239">
          <cell r="A239">
            <v>4001033</v>
          </cell>
          <cell r="B239" t="str">
            <v>VB.02 - ALVENARIA EM BLOCOS DE CONCRETO ESTRUTURAL 14 X 19 X 39CM - 12MPA</v>
          </cell>
          <cell r="C239" t="str">
            <v>M2</v>
          </cell>
          <cell r="D239">
            <v>128.18</v>
          </cell>
        </row>
        <row r="240">
          <cell r="A240">
            <v>4001034</v>
          </cell>
          <cell r="B240" t="str">
            <v>VB.02 - ALVENARIA EM BLOCOS DE CONCRETO ESTRUTURAL 14 X 19 X 39CM - 14MPA</v>
          </cell>
          <cell r="C240" t="str">
            <v>M2</v>
          </cell>
          <cell r="D240">
            <v>132.24</v>
          </cell>
        </row>
        <row r="241">
          <cell r="A241">
            <v>4001035</v>
          </cell>
          <cell r="B241" t="str">
            <v>VB.02 - ALVENARIA EM BLOCOS DE CONCRETO ESTRUTURAL 19 X 19 X 39CM - 8MPA</v>
          </cell>
          <cell r="C241" t="str">
            <v>M2</v>
          </cell>
          <cell r="D241">
            <v>140.38999999999999</v>
          </cell>
        </row>
        <row r="242">
          <cell r="A242">
            <v>4001036</v>
          </cell>
          <cell r="B242" t="str">
            <v>VB.02 - ALVENARIA EM BLOCOS DE CONCRETO ESTRUTURAL 19 X 19 X 39CM - 10MPA</v>
          </cell>
          <cell r="C242" t="str">
            <v>M2</v>
          </cell>
          <cell r="D242">
            <v>148.51</v>
          </cell>
        </row>
        <row r="243">
          <cell r="A243">
            <v>4001037</v>
          </cell>
          <cell r="B243" t="str">
            <v>VB.02 - ALVENARIA EM BLOCOS DE CONCRETO ESTRUTURAL 19 X 19 X 39CM - 12MPA</v>
          </cell>
          <cell r="C243" t="str">
            <v>M2</v>
          </cell>
          <cell r="D243">
            <v>155.33000000000001</v>
          </cell>
        </row>
        <row r="244">
          <cell r="A244">
            <v>4001038</v>
          </cell>
          <cell r="B244" t="str">
            <v>VB.02 - ALVENARIA EM BLOCOS DE CONCRETO ESTRUTURAL 19 X 19 X 39CM - 14MPA</v>
          </cell>
          <cell r="C244" t="str">
            <v>M2</v>
          </cell>
          <cell r="D244">
            <v>163.97</v>
          </cell>
        </row>
        <row r="245">
          <cell r="A245">
            <v>4001040</v>
          </cell>
          <cell r="B245" t="str">
            <v>VB.01 - ALVENARIA EM BLOCOS DE CONCRETO 09 X 19 X 39CM</v>
          </cell>
          <cell r="C245" t="str">
            <v>M2</v>
          </cell>
          <cell r="D245">
            <v>80</v>
          </cell>
        </row>
        <row r="246">
          <cell r="A246">
            <v>4001041</v>
          </cell>
          <cell r="B246" t="str">
            <v>VB.01 - ALVENARIA EM BLOCOS DE CONCRETO 14 X 19 X 39CM</v>
          </cell>
          <cell r="C246" t="str">
            <v>M2</v>
          </cell>
          <cell r="D246">
            <v>94.93</v>
          </cell>
        </row>
        <row r="247">
          <cell r="A247">
            <v>4001042</v>
          </cell>
          <cell r="B247" t="str">
            <v>VB.01 - ALVENARIA EM BLOCOS DE CONCRETO 19 X 19 X 39CM</v>
          </cell>
          <cell r="C247" t="str">
            <v>M2</v>
          </cell>
          <cell r="D247">
            <v>115.83</v>
          </cell>
        </row>
        <row r="248">
          <cell r="A248">
            <v>4001044</v>
          </cell>
          <cell r="B248" t="str">
            <v>ALVENARIA EM BLOCO DE CONCRETO CELULAR AUTOCLAVADO - 15CM</v>
          </cell>
          <cell r="C248" t="str">
            <v>M2</v>
          </cell>
          <cell r="D248">
            <v>171.65</v>
          </cell>
        </row>
        <row r="249">
          <cell r="A249">
            <v>4001045</v>
          </cell>
          <cell r="B249" t="str">
            <v>ALVENARIA EM BLOCO DE CONCRETO CELULAR AUTOCLAVADO - 20CM</v>
          </cell>
          <cell r="C249" t="str">
            <v>M2</v>
          </cell>
          <cell r="D249">
            <v>205.07</v>
          </cell>
        </row>
        <row r="250">
          <cell r="A250">
            <v>4001050</v>
          </cell>
          <cell r="B250" t="str">
            <v>VB.01 -ALVENARIA EM  BLOCOS VAZADOS DE CONCRETO APARENTE - 09CM</v>
          </cell>
          <cell r="C250" t="str">
            <v>M2</v>
          </cell>
          <cell r="D250">
            <v>89.45</v>
          </cell>
        </row>
        <row r="251">
          <cell r="A251">
            <v>4001051</v>
          </cell>
          <cell r="B251" t="str">
            <v xml:space="preserve"> VB.01 - ALVENARIA EM BLOCOS VAZADOS DE CONCRETO APARENTE - 14CM</v>
          </cell>
          <cell r="C251" t="str">
            <v>M2</v>
          </cell>
          <cell r="D251">
            <v>105.47</v>
          </cell>
        </row>
        <row r="252">
          <cell r="A252">
            <v>4001052</v>
          </cell>
          <cell r="B252" t="str">
            <v>VB.01 - ALVENARIA APARENTE EM BLOCOS DE CONCRETO 19 X 19 X 39CM</v>
          </cell>
          <cell r="C252" t="str">
            <v>M2</v>
          </cell>
          <cell r="D252">
            <v>126.86</v>
          </cell>
        </row>
        <row r="253">
          <cell r="A253">
            <v>4001060</v>
          </cell>
          <cell r="B253" t="str">
            <v>VB.02 - ALVENARIA EM BLOCOS DE CONCRETO ESTRUTURAL 14 X 19 X 39CM - ATÉ 6MPA</v>
          </cell>
          <cell r="C253" t="str">
            <v>M2</v>
          </cell>
          <cell r="D253">
            <v>109.44</v>
          </cell>
        </row>
        <row r="254">
          <cell r="A254">
            <v>4001061</v>
          </cell>
          <cell r="B254" t="str">
            <v>VB.02 - ALVENARIA EM BLOCOS DE CONCRETO ESTRUTURAL 19 X 19 X 39CM - ATÉ 6MPA</v>
          </cell>
          <cell r="C254" t="str">
            <v>M2</v>
          </cell>
          <cell r="D254">
            <v>129.65</v>
          </cell>
        </row>
        <row r="255">
          <cell r="A255">
            <v>4001062</v>
          </cell>
          <cell r="B255" t="str">
            <v>VB.02 - ALVENARIA EM BLOCOS VAZADOS DE CONCRETO ESTRUTURAL APARENTE - 14CM - ATÉ 6MPA</v>
          </cell>
          <cell r="C255" t="str">
            <v>M2</v>
          </cell>
          <cell r="D255">
            <v>113.01</v>
          </cell>
        </row>
        <row r="256">
          <cell r="A256">
            <v>4001063</v>
          </cell>
          <cell r="B256" t="str">
            <v xml:space="preserve"> VB.02 - ALVENARIA EM  BLOCOS VAZADOS DE CONCRETO ESTRUTURAL APARENTE - 19CM - ATÉ 6MPA</v>
          </cell>
          <cell r="C256" t="str">
            <v>M2</v>
          </cell>
          <cell r="D256">
            <v>132.29</v>
          </cell>
        </row>
        <row r="257">
          <cell r="A257">
            <v>4001070</v>
          </cell>
          <cell r="B257" t="str">
            <v>ALVENARIA EM BLOCO CERÂMICO COMUM - 14CM</v>
          </cell>
          <cell r="C257" t="str">
            <v>M2</v>
          </cell>
          <cell r="D257">
            <v>116.66</v>
          </cell>
        </row>
        <row r="258">
          <cell r="A258">
            <v>4001071</v>
          </cell>
          <cell r="B258" t="str">
            <v>ALVENARIA EM BLOCO CERÂMICO COMUM - 19CM</v>
          </cell>
          <cell r="C258" t="str">
            <v>M2</v>
          </cell>
          <cell r="D258">
            <v>130.56</v>
          </cell>
        </row>
        <row r="259">
          <cell r="A259">
            <v>4001080</v>
          </cell>
          <cell r="B259" t="str">
            <v>TELA TIPO DEPLOYEE PARA REFORÇO DE ALVENARIA</v>
          </cell>
          <cell r="C259" t="str">
            <v>M2</v>
          </cell>
          <cell r="D259">
            <v>6.44</v>
          </cell>
        </row>
        <row r="260">
          <cell r="A260">
            <v>4001095</v>
          </cell>
          <cell r="B260" t="str">
            <v>ARMADURA EM AÇO CA-50 PARA BLOCOS VAZADOS DE CONCRETO ESTRUTURAL</v>
          </cell>
          <cell r="C260" t="str">
            <v>KG</v>
          </cell>
          <cell r="D260">
            <v>10.51</v>
          </cell>
        </row>
        <row r="261">
          <cell r="A261">
            <v>4001096</v>
          </cell>
          <cell r="B261" t="str">
            <v>ARMADURA EM AÇO CA-60 PARA BLOCOS VAZADOS DE CONCRETO ESTRUTURAL</v>
          </cell>
          <cell r="C261" t="str">
            <v>KG</v>
          </cell>
          <cell r="D261">
            <v>11.17</v>
          </cell>
        </row>
        <row r="262">
          <cell r="A262">
            <v>4001097</v>
          </cell>
          <cell r="B262" t="str">
            <v>CONCRETO "GROUT"</v>
          </cell>
          <cell r="C262" t="str">
            <v>M3</v>
          </cell>
          <cell r="D262">
            <v>733.93</v>
          </cell>
        </row>
        <row r="263">
          <cell r="A263">
            <v>4001098</v>
          </cell>
          <cell r="B263" t="str">
            <v>VERGAS, CINTAS E PILARETES DE CONCRETO</v>
          </cell>
          <cell r="C263" t="str">
            <v>M3</v>
          </cell>
          <cell r="D263">
            <v>1833.47</v>
          </cell>
        </row>
        <row r="264">
          <cell r="A264">
            <v>4001102</v>
          </cell>
          <cell r="B264" t="str">
            <v>ENCUNHAMENTO DE ALVENARIA DE VEDAÇÃO COM ARGAMASSA APLICADA COM COLHER</v>
          </cell>
          <cell r="C264" t="str">
            <v>M</v>
          </cell>
          <cell r="D264">
            <v>8.1199999999999992</v>
          </cell>
        </row>
        <row r="265">
          <cell r="A265">
            <v>4002000</v>
          </cell>
          <cell r="B265" t="str">
            <v>ALVENARIA DE ELEMENTOS VAZADOS</v>
          </cell>
          <cell r="C265" t="str">
            <v>.</v>
          </cell>
          <cell r="D265" t="str">
            <v>.</v>
          </cell>
        </row>
        <row r="266">
          <cell r="A266">
            <v>4002004</v>
          </cell>
          <cell r="B266" t="str">
            <v>ELEMENTOS VAZADOS DE TIJOLOS CERÂMICOS</v>
          </cell>
          <cell r="C266" t="str">
            <v>M2</v>
          </cell>
          <cell r="D266">
            <v>160.5</v>
          </cell>
        </row>
        <row r="267">
          <cell r="A267">
            <v>4002005</v>
          </cell>
          <cell r="B267" t="str">
            <v>VA. 01- ALVENARIA DE VEDAÇÃO COM ELEMENTO VAZADO DE CONCRETO - COBOGÓ DE 19x19x10 CM</v>
          </cell>
          <cell r="C267" t="str">
            <v>M2</v>
          </cell>
          <cell r="D267">
            <v>294.93</v>
          </cell>
        </row>
        <row r="268">
          <cell r="A268">
            <v>4002006</v>
          </cell>
          <cell r="B268" t="str">
            <v>ALVENARIA DE VEDAÇÃO COM ELEMENTO VAZADO DE CONCRETO - COBOGÓ DE 39x39x10 CM</v>
          </cell>
          <cell r="C268" t="str">
            <v>M2</v>
          </cell>
          <cell r="D268">
            <v>220.57</v>
          </cell>
        </row>
        <row r="269">
          <cell r="A269">
            <v>4003000</v>
          </cell>
          <cell r="B269" t="str">
            <v>OUTROS ELEMENTOS DIVISÓRIOS</v>
          </cell>
          <cell r="C269" t="str">
            <v>.</v>
          </cell>
          <cell r="D269" t="str">
            <v>.</v>
          </cell>
        </row>
        <row r="270">
          <cell r="A270">
            <v>4003030</v>
          </cell>
          <cell r="B270" t="str">
            <v>PLACAS DE GRANILITE - 30MM DE ESPESSURA</v>
          </cell>
          <cell r="C270" t="str">
            <v>M2</v>
          </cell>
          <cell r="D270">
            <v>357.07</v>
          </cell>
        </row>
        <row r="271">
          <cell r="A271">
            <v>4003031</v>
          </cell>
          <cell r="B271" t="str">
            <v>PLACAS DE GRANILITE - 40MM DE ESPESSURA</v>
          </cell>
          <cell r="C271" t="str">
            <v>M2</v>
          </cell>
          <cell r="D271">
            <v>443.37</v>
          </cell>
        </row>
        <row r="272">
          <cell r="A272">
            <v>4003032</v>
          </cell>
          <cell r="B272" t="str">
            <v>PLACAS DE GRANILITE - 50MM DE ESPESSURA</v>
          </cell>
          <cell r="C272" t="str">
            <v>M2</v>
          </cell>
          <cell r="D272">
            <v>407.09</v>
          </cell>
        </row>
        <row r="273">
          <cell r="A273">
            <v>4003035</v>
          </cell>
          <cell r="B273" t="str">
            <v>DIVISÓRIA EM ARDÓSIA CINZA - POLIDA 2 LADOS - ESPESSURA 30MM</v>
          </cell>
          <cell r="C273" t="str">
            <v>M2</v>
          </cell>
          <cell r="D273">
            <v>719.11</v>
          </cell>
        </row>
        <row r="274">
          <cell r="A274">
            <v>4003051</v>
          </cell>
          <cell r="B274" t="str">
            <v>VL.01 - DIVISÓRIA DE ACABAMENTO LAMINADO MELAMÍNICO, MIOLO COLMÉIA - PAINEL/PAINEL</v>
          </cell>
          <cell r="C274" t="str">
            <v>M2</v>
          </cell>
          <cell r="D274">
            <v>162.81</v>
          </cell>
        </row>
        <row r="275">
          <cell r="A275">
            <v>4003052</v>
          </cell>
          <cell r="B275" t="str">
            <v>VL.02 - DIVISÓRIA DE ACABAMENTO LAMINADO MELAMÍNICO, MIOLO COLMÉIA - PAINEL CEGO</v>
          </cell>
          <cell r="C275" t="str">
            <v>M2</v>
          </cell>
          <cell r="D275">
            <v>155.32</v>
          </cell>
        </row>
        <row r="276">
          <cell r="A276">
            <v>4003053</v>
          </cell>
          <cell r="B276" t="str">
            <v>VL.03 - DIVISÓRIA DE ACABAMENTO LAMINADO MELAMÍNICO, MIOLO COLMÉIA - PORTA/BANDEIRA</v>
          </cell>
          <cell r="C276" t="str">
            <v>M2</v>
          </cell>
          <cell r="D276">
            <v>214.06</v>
          </cell>
        </row>
        <row r="277">
          <cell r="A277">
            <v>4003054</v>
          </cell>
          <cell r="B277" t="str">
            <v>VL.04 - DIVISÓRIA DE ACABAMENTO LAMINADO MELAMÍNICO, MIOLO COLMÉIA - PAINEL/VIDRO</v>
          </cell>
          <cell r="C277" t="str">
            <v>M2</v>
          </cell>
          <cell r="D277">
            <v>180.28</v>
          </cell>
        </row>
        <row r="278">
          <cell r="A278">
            <v>4003055</v>
          </cell>
          <cell r="B278" t="str">
            <v>VL.05 - DIVISÓRIA DE ACABAMENTO LAMINADO MELAMÍNICO, MIOLO COLMÉIA - PORTA/VIDRO</v>
          </cell>
          <cell r="C278" t="str">
            <v>M2</v>
          </cell>
          <cell r="D278">
            <v>317.55</v>
          </cell>
        </row>
        <row r="279">
          <cell r="A279">
            <v>4003056</v>
          </cell>
          <cell r="B279" t="str">
            <v>VL.06 - DIVISÓRIA DE ACABAMENTO LAMINADO MELAMÍNICO, MIOLO COLMÉIA - PAINEL/VIDRO/PAINEL</v>
          </cell>
          <cell r="C279" t="str">
            <v>M2</v>
          </cell>
          <cell r="D279">
            <v>183.33</v>
          </cell>
        </row>
        <row r="280">
          <cell r="A280">
            <v>4003057</v>
          </cell>
          <cell r="B280" t="str">
            <v>VL.07 - DIVISÓRIA DE ACABAMENTO LAMINADO MELAMÍNICO, MIOLO COLMÉIA - PAINEL/VIDRO/VIDRO</v>
          </cell>
          <cell r="C280" t="str">
            <v>M2</v>
          </cell>
          <cell r="D280">
            <v>198.82</v>
          </cell>
        </row>
        <row r="281">
          <cell r="A281">
            <v>4003058</v>
          </cell>
          <cell r="B281" t="str">
            <v>VL.08 - DIVISÓRIA DE ACABAMENTO  LAMINADO MELAMÍNICO, MIOLO COLMÉIA - PORTA/BONECA/PAINEL</v>
          </cell>
          <cell r="C281" t="str">
            <v>M2</v>
          </cell>
          <cell r="D281">
            <v>236.03</v>
          </cell>
        </row>
        <row r="282">
          <cell r="A282">
            <v>4003059</v>
          </cell>
          <cell r="B282" t="str">
            <v>VL.09 - DIVISÓRIA DE ACABAMENTO  LAMINADO MELAMÍNICO, MIOLO COLMÉIA - PORTA/BONECA/VIDRO</v>
          </cell>
          <cell r="C282" t="str">
            <v>M2</v>
          </cell>
          <cell r="D282">
            <v>336.81</v>
          </cell>
        </row>
        <row r="283">
          <cell r="A283">
            <v>4003070</v>
          </cell>
          <cell r="B283" t="str">
            <v>FORNECIMENTO E APLICAÇÃO DE PLACA CIMENTÍCIA CORTA-FOGO - CHAPA 10 MM</v>
          </cell>
          <cell r="C283" t="str">
            <v>M2</v>
          </cell>
          <cell r="D283">
            <v>191.04</v>
          </cell>
        </row>
        <row r="284">
          <cell r="A284">
            <v>4003071</v>
          </cell>
          <cell r="B284" t="str">
            <v xml:space="preserve"> FORNECIMENTO E INSTALAÇÃO DE PAREDE TIPO DRYWALL DE FACE DUPLA EM GESSO ACARTONADO ST - 1ST 12,5 + 1ST 12,5</v>
          </cell>
          <cell r="C284" t="str">
            <v>M2</v>
          </cell>
          <cell r="D284">
            <v>133.79</v>
          </cell>
        </row>
        <row r="285">
          <cell r="A285">
            <v>4003073</v>
          </cell>
          <cell r="B285" t="str">
            <v xml:space="preserve"> FORNECIMENTO E INSTALAÇÃO DE PAREDE TIPO DRYWALL DE FACE DUPLA EM GESSO ACARTONADO RF - 1RF 12,5 + 1RF 12,5</v>
          </cell>
          <cell r="C285" t="str">
            <v>M2</v>
          </cell>
          <cell r="D285">
            <v>136.08000000000001</v>
          </cell>
        </row>
        <row r="286">
          <cell r="A286">
            <v>4003074</v>
          </cell>
          <cell r="B286" t="str">
            <v xml:space="preserve"> ISOLAMENTO ACÚSTICO PARA SISTEMA DE DRYWALL</v>
          </cell>
          <cell r="C286" t="str">
            <v>M2</v>
          </cell>
          <cell r="D286">
            <v>43.42</v>
          </cell>
        </row>
        <row r="287">
          <cell r="A287">
            <v>4003075</v>
          </cell>
          <cell r="B287" t="str">
            <v xml:space="preserve"> ISOLAMENTO TÉRMICO PARA SISTEMA DE DRYWALL</v>
          </cell>
          <cell r="C287" t="str">
            <v>M2</v>
          </cell>
          <cell r="D287">
            <v>33.92</v>
          </cell>
        </row>
        <row r="288">
          <cell r="A288">
            <v>4050000</v>
          </cell>
          <cell r="B288" t="str">
            <v>DEMOLIÇÕES</v>
          </cell>
          <cell r="C288" t="str">
            <v>.</v>
          </cell>
          <cell r="D288" t="str">
            <v>.</v>
          </cell>
        </row>
        <row r="289">
          <cell r="A289">
            <v>4050001</v>
          </cell>
          <cell r="B289" t="str">
            <v>DEMOLIÇÃO DE ALVENARIA ESTRUTURAL DE BLOCOS VAZADOS DE CONCRETO</v>
          </cell>
          <cell r="C289" t="str">
            <v>M3</v>
          </cell>
          <cell r="D289">
            <v>86.08</v>
          </cell>
        </row>
        <row r="290">
          <cell r="A290">
            <v>4050004</v>
          </cell>
          <cell r="B290" t="str">
            <v>DEMOLIÇÃO DE ALVENARIA EM GERAL (TIJOLOS OU BLOCOS)</v>
          </cell>
          <cell r="C290" t="str">
            <v>M3</v>
          </cell>
          <cell r="D290">
            <v>47.56</v>
          </cell>
        </row>
        <row r="291">
          <cell r="A291">
            <v>4050007</v>
          </cell>
          <cell r="B291" t="str">
            <v>DEMOLIÇÃO DE ALVENARIA DE ELEMENTOS VAZADOS</v>
          </cell>
          <cell r="C291" t="str">
            <v>M3</v>
          </cell>
          <cell r="D291">
            <v>53.8</v>
          </cell>
        </row>
        <row r="292">
          <cell r="A292">
            <v>4050009</v>
          </cell>
          <cell r="B292" t="str">
            <v>DEMOLIÇÃO DE VERGAS, CINTAS E PILARETES DE CONCRETO</v>
          </cell>
          <cell r="C292" t="str">
            <v>M3</v>
          </cell>
          <cell r="D292">
            <v>279.75</v>
          </cell>
        </row>
        <row r="293">
          <cell r="A293">
            <v>4050010</v>
          </cell>
          <cell r="B293" t="str">
            <v>DEMOLIÇÃO DE PLACAS DIVISÓRIAS DE GRANILITE OU SIMILAR</v>
          </cell>
          <cell r="C293" t="str">
            <v>M2</v>
          </cell>
          <cell r="D293">
            <v>10.76</v>
          </cell>
        </row>
        <row r="294">
          <cell r="A294">
            <v>4050015</v>
          </cell>
          <cell r="B294" t="str">
            <v>DEMOLIÇÃO DE DIVISÓRIAS - CHAPAS OU TÁBUAS, INCLUSIVE ENTARUGAMENTO</v>
          </cell>
          <cell r="C294" t="str">
            <v>M2</v>
          </cell>
          <cell r="D294">
            <v>8.61</v>
          </cell>
        </row>
        <row r="295">
          <cell r="A295">
            <v>4060000</v>
          </cell>
          <cell r="B295" t="str">
            <v>RETIRADAS</v>
          </cell>
          <cell r="C295" t="str">
            <v>.</v>
          </cell>
          <cell r="D295" t="str">
            <v>.</v>
          </cell>
        </row>
        <row r="296">
          <cell r="A296">
            <v>4060005</v>
          </cell>
          <cell r="B296" t="str">
            <v>RETIRADA DE ALVENARIA DE BLOCOS DE PEDRA NATURAL</v>
          </cell>
          <cell r="C296" t="str">
            <v>M3</v>
          </cell>
          <cell r="D296">
            <v>139.87</v>
          </cell>
        </row>
        <row r="297">
          <cell r="A297">
            <v>4060007</v>
          </cell>
          <cell r="B297" t="str">
            <v>RETIRADA DE ALVENARIA DE TIJOLOS DE VIDRO OU ELEMENTOS VAZADOS</v>
          </cell>
          <cell r="C297" t="str">
            <v>M2</v>
          </cell>
          <cell r="D297">
            <v>21.52</v>
          </cell>
        </row>
        <row r="298">
          <cell r="A298">
            <v>4060010</v>
          </cell>
          <cell r="B298" t="str">
            <v>RETIRADA DE PLACAS DIVISÓRIAS DE GRANILITE OU SIMILAR</v>
          </cell>
          <cell r="C298" t="str">
            <v>M2</v>
          </cell>
          <cell r="D298">
            <v>21.52</v>
          </cell>
        </row>
        <row r="299">
          <cell r="A299">
            <v>4060015</v>
          </cell>
          <cell r="B299" t="str">
            <v>RETIRADA DE DIVISÓRIAS - CHAPAS OU TÁBUAS, EXCLUSIVE ENTARUGAMENTO</v>
          </cell>
          <cell r="C299" t="str">
            <v>M2</v>
          </cell>
          <cell r="D299">
            <v>11.15</v>
          </cell>
        </row>
        <row r="300">
          <cell r="A300">
            <v>4060016</v>
          </cell>
          <cell r="B300" t="str">
            <v>RETIRADA DE DIVISÓRIAS - CHAPAS OU TÁBUAS, INCLUSIVE ENTARUGAMENTO</v>
          </cell>
          <cell r="C300" t="str">
            <v>M2</v>
          </cell>
          <cell r="D300">
            <v>22.29</v>
          </cell>
        </row>
        <row r="301">
          <cell r="A301">
            <v>4060019</v>
          </cell>
          <cell r="B301" t="str">
            <v>RETIRADA DE DIVISÓRIAS - CHAPAS FIB.MADEIRA, COM MONTANTES METÁLICOS</v>
          </cell>
          <cell r="C301" t="str">
            <v>M2</v>
          </cell>
          <cell r="D301">
            <v>33.44</v>
          </cell>
        </row>
        <row r="302">
          <cell r="A302">
            <v>4070000</v>
          </cell>
          <cell r="B302" t="str">
            <v>RECOLOCAÇÕES</v>
          </cell>
          <cell r="C302" t="str">
            <v>.</v>
          </cell>
          <cell r="D302" t="str">
            <v>.</v>
          </cell>
        </row>
        <row r="303">
          <cell r="A303">
            <v>4070010</v>
          </cell>
          <cell r="B303" t="str">
            <v>RECOLOCAÇÃO DE PLACAS DIVISÓRIAS DE GRANILITE OU SIMILAR</v>
          </cell>
          <cell r="C303" t="str">
            <v>M2</v>
          </cell>
          <cell r="D303">
            <v>66.06</v>
          </cell>
        </row>
        <row r="304">
          <cell r="A304">
            <v>4070015</v>
          </cell>
          <cell r="B304" t="str">
            <v>RECOLOCAÇÃO DE DIVISÓRIAS - CHAPAS OU TÁBUAS, EXCLUSIVE ENTARUGAMENTO</v>
          </cell>
          <cell r="C304" t="str">
            <v>M2</v>
          </cell>
          <cell r="D304">
            <v>20.68</v>
          </cell>
        </row>
        <row r="305">
          <cell r="A305">
            <v>4070019</v>
          </cell>
          <cell r="B305" t="str">
            <v>RECOLOCAÇÃO DE DIVISÓRIAS - CHAPAS FIB.MADEIRA, COM MONTANTES METÁLICOS</v>
          </cell>
          <cell r="C305" t="str">
            <v>M2</v>
          </cell>
          <cell r="D305">
            <v>59.26</v>
          </cell>
        </row>
        <row r="306">
          <cell r="A306">
            <v>5000000</v>
          </cell>
          <cell r="B306" t="str">
            <v>IMPERMEABILIZACOES</v>
          </cell>
        </row>
        <row r="307">
          <cell r="A307">
            <v>5001000</v>
          </cell>
          <cell r="B307" t="str">
            <v>IMPERMEABILIZANTE CONTRA UMIDADE DO SOLO</v>
          </cell>
          <cell r="C307" t="str">
            <v>.</v>
          </cell>
          <cell r="D307" t="str">
            <v>.</v>
          </cell>
        </row>
        <row r="308">
          <cell r="A308">
            <v>5001001</v>
          </cell>
          <cell r="B308" t="str">
            <v>BD.01 - ARGAMASSA IMPERMEABILIZANTE DE CIMENTO E AREIA (REBOCO IMPERMEÁVEL) - TRAÇO 1:3, ESPESSURA DE 20MM</v>
          </cell>
          <cell r="C308" t="str">
            <v>M2</v>
          </cell>
          <cell r="D308">
            <v>59.55</v>
          </cell>
        </row>
        <row r="309">
          <cell r="A309">
            <v>5001003</v>
          </cell>
          <cell r="B309" t="str">
            <v>BD.01 - ARGAMASSA IMPERMEABILIZANTE DE CIMENTO E AREIA (SUBSOLOS) - TRAÇO 1:2,5, ESPESSURA DE 20MM</v>
          </cell>
          <cell r="C309" t="str">
            <v>M2</v>
          </cell>
          <cell r="D309">
            <v>60.3</v>
          </cell>
        </row>
        <row r="310">
          <cell r="A310">
            <v>5001030</v>
          </cell>
          <cell r="B310" t="str">
            <v>CIMENTO IMPERMEABILIZANTE DE CRISTALIZAÇÃO - ESTRUTUTURA ENTERRADA</v>
          </cell>
          <cell r="C310" t="str">
            <v>M2</v>
          </cell>
          <cell r="D310">
            <v>77.84</v>
          </cell>
        </row>
        <row r="311">
          <cell r="A311">
            <v>5001040</v>
          </cell>
          <cell r="B311" t="str">
            <v>REGULARIZAÇÃO COM ARGAMASSA DE CIMENTO E AREIA - TRAÇO 1:3, ESPESSURA MÉDIA 30MM</v>
          </cell>
          <cell r="C311" t="str">
            <v>M2</v>
          </cell>
          <cell r="D311">
            <v>43.71</v>
          </cell>
        </row>
        <row r="312">
          <cell r="A312">
            <v>5001043</v>
          </cell>
          <cell r="B312" t="str">
            <v>PINTURA PROTETORA COM TINTA BETUMINOSA (PARA  ARGAMASSA IMPERMEÁVEL) - 2 DEMÃOS</v>
          </cell>
          <cell r="C312" t="str">
            <v>M2</v>
          </cell>
          <cell r="D312">
            <v>17.27</v>
          </cell>
        </row>
        <row r="313">
          <cell r="A313">
            <v>5001047</v>
          </cell>
          <cell r="B313" t="str">
            <v>PROTEÇÃO MECÂNICA COM ARGAMASSA DE CIMENTO E AREIA - TRAÇO 1:7, ESPESSURA MÉDIA 30MM</v>
          </cell>
          <cell r="C313" t="str">
            <v>M2</v>
          </cell>
          <cell r="D313">
            <v>40.46</v>
          </cell>
        </row>
        <row r="314">
          <cell r="A314">
            <v>5002000</v>
          </cell>
          <cell r="B314" t="str">
            <v>IMPERMEABILIZANTE CONTRA ÁGUA SOB PRESSÃO</v>
          </cell>
          <cell r="C314" t="str">
            <v>.</v>
          </cell>
          <cell r="D314" t="str">
            <v>.</v>
          </cell>
        </row>
        <row r="315">
          <cell r="A315">
            <v>5002002</v>
          </cell>
          <cell r="B315" t="str">
            <v>BD.01 - ARGAMASSA IMPERMEABILIZANTE DE CIMENTO E AREIA (RESERVATÓRIOS E PISCINAS) - TRAÇO 1:3, ESPESSURA 30MM</v>
          </cell>
          <cell r="C315" t="str">
            <v>M2</v>
          </cell>
          <cell r="D315">
            <v>135.06</v>
          </cell>
        </row>
        <row r="316">
          <cell r="A316">
            <v>5002030</v>
          </cell>
          <cell r="B316" t="str">
            <v>CIMENTO IMPERMEABILIZANTE DE CRISTALIZAÇÃO - ESTRUTURA ELEVADA</v>
          </cell>
          <cell r="C316" t="str">
            <v>M2</v>
          </cell>
          <cell r="D316">
            <v>79.2</v>
          </cell>
        </row>
        <row r="317">
          <cell r="A317">
            <v>5002043</v>
          </cell>
          <cell r="B317" t="str">
            <v>PINTURA PROTETORA COM TINTA BETUMINOSA (PARA ARGAMASSA IMPERMEÁVEL) - 2 DEMÃOS</v>
          </cell>
          <cell r="C317" t="str">
            <v>M2</v>
          </cell>
          <cell r="D317">
            <v>17.27</v>
          </cell>
        </row>
        <row r="318">
          <cell r="A318">
            <v>5002044</v>
          </cell>
          <cell r="B318" t="str">
            <v>PINTURA PROTETORA COM TINTA A BASE DE EPÓXI (PARA ARGAMASSA IMPERMEÁVEL)</v>
          </cell>
          <cell r="C318" t="str">
            <v>M2</v>
          </cell>
          <cell r="D318">
            <v>187.89</v>
          </cell>
        </row>
        <row r="319">
          <cell r="A319">
            <v>5003000</v>
          </cell>
          <cell r="B319" t="str">
            <v>IMPERMEABILIZANTE CONTRA ÁGUA DE PERCOLAÇÃO</v>
          </cell>
          <cell r="C319" t="str">
            <v>.</v>
          </cell>
          <cell r="D319" t="str">
            <v>.</v>
          </cell>
        </row>
        <row r="320">
          <cell r="A320">
            <v>5003002</v>
          </cell>
          <cell r="B320" t="str">
            <v>BD.01 - ARGAMASSA IMPERMEABILIZANTE DE CIMENTO E AREIA (CALHAS E MARQUISES) - TRAÇO 1:3, ESPESSURA 30MM</v>
          </cell>
          <cell r="C320" t="str">
            <v>M2</v>
          </cell>
          <cell r="D320">
            <v>135.06</v>
          </cell>
        </row>
        <row r="321">
          <cell r="A321">
            <v>5003008</v>
          </cell>
          <cell r="B321" t="str">
            <v>MANTA ASFÁLTICA ESPESSURA DE 3MM COM VÉU DE POLIÉSTER COLADA A MAÇARICO</v>
          </cell>
          <cell r="C321" t="str">
            <v>M2</v>
          </cell>
          <cell r="D321">
            <v>139.33000000000001</v>
          </cell>
        </row>
        <row r="322">
          <cell r="A322">
            <v>5003009</v>
          </cell>
          <cell r="B322" t="str">
            <v>MANTA ASFÁLTICA ESPESSURA DE 4MM COM VÉU DE POLIÉSTER COLADA A MAÇARICO</v>
          </cell>
          <cell r="C322" t="str">
            <v>M2</v>
          </cell>
          <cell r="D322">
            <v>145.82</v>
          </cell>
        </row>
        <row r="323">
          <cell r="A323">
            <v>5003011</v>
          </cell>
          <cell r="B323" t="str">
            <v>MANTA ASFÁLTICA ESPESSURA DE 4MM ANTI RAIZ COM VÉU DE POLIÉSTER</v>
          </cell>
          <cell r="C323" t="str">
            <v>M2</v>
          </cell>
          <cell r="D323">
            <v>151.33000000000001</v>
          </cell>
        </row>
        <row r="324">
          <cell r="A324">
            <v>5003012</v>
          </cell>
          <cell r="B324" t="str">
            <v>BD.12 - IMPERMEABILIZAÇÃO A BASE DE EMULSÃO ASFÁLTICA - ESTRUTURADA COM TECIDO POLIÉSTER - 2 CAMADAS DE ESTRUTURANTE</v>
          </cell>
          <cell r="C324" t="str">
            <v>M2</v>
          </cell>
          <cell r="D324">
            <v>112.08</v>
          </cell>
        </row>
        <row r="325">
          <cell r="A325">
            <v>5003013</v>
          </cell>
          <cell r="B325" t="str">
            <v>BD.12 - IMPERMEABILIZAÇÃO A BASE DE EMULSÃO ASFÁLTICA ESTRUTURADA COM TECIDO DE POLIÉSTER - 3 CAMADAS DE ESTRUTURANTE</v>
          </cell>
          <cell r="C325" t="str">
            <v>M2</v>
          </cell>
          <cell r="D325">
            <v>143.01</v>
          </cell>
        </row>
        <row r="326">
          <cell r="A326">
            <v>5003017</v>
          </cell>
          <cell r="B326" t="str">
            <v>BD-12 IMPERMEABILIZAÇÃO A BASE DE EMULSÃO ASFÁLTICA MODIFICADA COM ELASTÔMEROS - ESTRUTURADA COM TECIDO DE POLIÉSTER - 2 CAMADAS DE ESTRUTURANTE</v>
          </cell>
          <cell r="C326" t="str">
            <v>M2</v>
          </cell>
          <cell r="D326">
            <v>139.91</v>
          </cell>
        </row>
        <row r="327">
          <cell r="A327">
            <v>5003040</v>
          </cell>
          <cell r="B327" t="str">
            <v>REGULARIZAÇÃO COM ARGAMASSA DE CIMENTO E AREIA - TRAÇO 1:3, ESPESSURA MÉDIA 30MM</v>
          </cell>
          <cell r="C327" t="str">
            <v>M2</v>
          </cell>
          <cell r="D327">
            <v>43.71</v>
          </cell>
        </row>
        <row r="328">
          <cell r="A328">
            <v>5003043</v>
          </cell>
          <cell r="B328" t="str">
            <v>BD.01 - PINTURA PROTETORA COM TINTA BETUMINOSA (PARA ARGAMASSA IMPERMEÁVEL) - 2 DEMÃOS</v>
          </cell>
          <cell r="C328" t="str">
            <v>M2</v>
          </cell>
          <cell r="D328">
            <v>17.27</v>
          </cell>
        </row>
        <row r="329">
          <cell r="A329">
            <v>5003047</v>
          </cell>
          <cell r="B329" t="str">
            <v>PROTEÇÃO MECÂNICA COM ARGAMASSA DE CIMENTO E AREIA - TRAÇO 1:7, ESPESSURA MÉDIA 30MM</v>
          </cell>
          <cell r="C329" t="str">
            <v>M2</v>
          </cell>
          <cell r="D329">
            <v>40.46</v>
          </cell>
        </row>
        <row r="330">
          <cell r="A330">
            <v>5003054</v>
          </cell>
          <cell r="B330" t="str">
            <v>ARGILA EXPANDIDA SOLTA</v>
          </cell>
          <cell r="C330" t="str">
            <v>M3</v>
          </cell>
          <cell r="D330">
            <v>658.06</v>
          </cell>
        </row>
        <row r="331">
          <cell r="A331">
            <v>5003055</v>
          </cell>
          <cell r="B331" t="str">
            <v>ISOLAMENTO TÉRMICO COM ARGILA EXPANDIDA SOLTA - ESPESSURA 70MM</v>
          </cell>
          <cell r="C331" t="str">
            <v>M2</v>
          </cell>
          <cell r="D331">
            <v>78.72</v>
          </cell>
        </row>
        <row r="332">
          <cell r="A332">
            <v>5003073</v>
          </cell>
          <cell r="B332" t="str">
            <v>ISOLAMENTO TÉRMICO COM POLIESTIRENO EXPANDIDO - ESPESSURA 50MM</v>
          </cell>
          <cell r="C332" t="str">
            <v>M2</v>
          </cell>
          <cell r="D332">
            <v>43.69</v>
          </cell>
        </row>
        <row r="333">
          <cell r="A333">
            <v>5004000</v>
          </cell>
          <cell r="B333" t="str">
            <v>JUNTAS DE DILATAÇÃO</v>
          </cell>
          <cell r="C333" t="str">
            <v>.</v>
          </cell>
          <cell r="D333" t="str">
            <v>.</v>
          </cell>
        </row>
        <row r="334">
          <cell r="A334">
            <v>5004010</v>
          </cell>
          <cell r="B334" t="str">
            <v>MASTIQUE ELÁSTICO A BASE DE SILICONE</v>
          </cell>
          <cell r="C334" t="str">
            <v>DM3</v>
          </cell>
          <cell r="D334">
            <v>87.75</v>
          </cell>
        </row>
        <row r="335">
          <cell r="A335">
            <v>5004030</v>
          </cell>
          <cell r="B335" t="str">
            <v>MASTIQUE ELÁSTICO A BASE DE POLIURETANO - MONOCOMPONENTE</v>
          </cell>
          <cell r="C335" t="str">
            <v>DM3</v>
          </cell>
          <cell r="D335">
            <v>165.98</v>
          </cell>
        </row>
        <row r="336">
          <cell r="A336">
            <v>5004050</v>
          </cell>
          <cell r="B336" t="str">
            <v>FORNECIMENTO E COLOCAÇÃO DE JUNTA DE DILATAÇÃO DE ELASTÔMERO DE NEOPRENE, TIPO JEENE JJ2540VV OU SIMILAR</v>
          </cell>
          <cell r="C336" t="str">
            <v>M</v>
          </cell>
          <cell r="D336">
            <v>541.97</v>
          </cell>
        </row>
        <row r="337">
          <cell r="A337">
            <v>5050000</v>
          </cell>
          <cell r="B337" t="str">
            <v>DEMOLIÇÕES</v>
          </cell>
          <cell r="C337" t="str">
            <v>.</v>
          </cell>
          <cell r="D337" t="str">
            <v>.</v>
          </cell>
        </row>
        <row r="338">
          <cell r="A338">
            <v>5050001</v>
          </cell>
          <cell r="B338" t="str">
            <v>DEMOLIÇÃO DE ARGAMASSA IMPERMEÁVEL - ESPESSURA MÉDIA DE 30MM</v>
          </cell>
          <cell r="C338" t="str">
            <v>M2</v>
          </cell>
          <cell r="D338">
            <v>10.76</v>
          </cell>
        </row>
        <row r="339">
          <cell r="A339">
            <v>5050002</v>
          </cell>
          <cell r="B339" t="str">
            <v>DEMOLIÇÃO DE SISTEMAS IMPERMEABILIZANTES DE BASE ASFÁLTICA</v>
          </cell>
          <cell r="C339" t="str">
            <v>M2</v>
          </cell>
          <cell r="D339">
            <v>4.3</v>
          </cell>
        </row>
        <row r="340">
          <cell r="A340">
            <v>5050005</v>
          </cell>
          <cell r="B340" t="str">
            <v>DEMOLIÇÃO DE SISTEMAS DE ISOLAMENTO TÉRMICO EM GERAL</v>
          </cell>
          <cell r="C340" t="str">
            <v>M2</v>
          </cell>
          <cell r="D340">
            <v>2.15</v>
          </cell>
        </row>
        <row r="341">
          <cell r="A341">
            <v>5050010</v>
          </cell>
          <cell r="B341" t="str">
            <v>DEMOLIÇÃO DE CAPEAMENTO PROTETOR, EXECUTADO COM ARGAMASSA DE CIMENTO E AREIA</v>
          </cell>
          <cell r="C341" t="str">
            <v>M2</v>
          </cell>
          <cell r="D341">
            <v>6.46</v>
          </cell>
        </row>
        <row r="342">
          <cell r="A342">
            <v>5050012</v>
          </cell>
          <cell r="B342" t="str">
            <v>DEMOLIÇÃO DE PROTEÇÃO TERMOMECÂNICA - LADRILHOS CERÂMICOS OU HIDRÁULICOS</v>
          </cell>
          <cell r="C342" t="str">
            <v>M2</v>
          </cell>
          <cell r="D342">
            <v>12.91</v>
          </cell>
        </row>
        <row r="343">
          <cell r="A343">
            <v>5050015</v>
          </cell>
          <cell r="B343" t="str">
            <v>DEMOLIÇÃO DE ARGAMASSA DE REGULARIZAÇÃO - ESPESSURA MÉDIA DE 30MM</v>
          </cell>
          <cell r="C343" t="str">
            <v>M2</v>
          </cell>
          <cell r="D343">
            <v>10.76</v>
          </cell>
        </row>
        <row r="344">
          <cell r="A344">
            <v>5060000</v>
          </cell>
          <cell r="B344" t="str">
            <v>RETIRADAS</v>
          </cell>
          <cell r="C344" t="str">
            <v>.</v>
          </cell>
          <cell r="D344" t="str">
            <v>.</v>
          </cell>
        </row>
        <row r="345">
          <cell r="A345">
            <v>5060005</v>
          </cell>
          <cell r="B345" t="str">
            <v>RETIRADA DE ISOLAMENTO TÉRMICO - TIJOLOS CERÂMICOS FURADOS</v>
          </cell>
          <cell r="C345" t="str">
            <v>M2</v>
          </cell>
          <cell r="D345">
            <v>6.46</v>
          </cell>
        </row>
        <row r="346">
          <cell r="A346">
            <v>5060006</v>
          </cell>
          <cell r="B346" t="str">
            <v>RETIRADA DE ISOLAMENTO TÉRMICO - AGREGADOS SOLTOS EM GERAL</v>
          </cell>
          <cell r="C346" t="str">
            <v>M3</v>
          </cell>
          <cell r="D346">
            <v>43.04</v>
          </cell>
        </row>
        <row r="347">
          <cell r="A347">
            <v>5070000</v>
          </cell>
          <cell r="B347" t="str">
            <v>RETIRADAS</v>
          </cell>
          <cell r="C347" t="str">
            <v>.</v>
          </cell>
          <cell r="D347" t="str">
            <v>.</v>
          </cell>
        </row>
        <row r="348">
          <cell r="A348">
            <v>5070006</v>
          </cell>
          <cell r="B348" t="str">
            <v>RECOLOCAÇÃO DE ISOLAMENTO TÉRMICO - AGREGADOS SOLTOS EM GERAL</v>
          </cell>
          <cell r="C348" t="str">
            <v>M3</v>
          </cell>
          <cell r="D348">
            <v>96.84</v>
          </cell>
        </row>
        <row r="349">
          <cell r="A349">
            <v>5080000</v>
          </cell>
          <cell r="B349" t="str">
            <v>SERVIÇOS PARCIAIS</v>
          </cell>
          <cell r="C349" t="str">
            <v>.</v>
          </cell>
          <cell r="D349" t="str">
            <v>.</v>
          </cell>
        </row>
        <row r="350">
          <cell r="A350">
            <v>5090000</v>
          </cell>
          <cell r="B350" t="str">
            <v>RESINAS</v>
          </cell>
          <cell r="C350" t="str">
            <v>.</v>
          </cell>
          <cell r="D350" t="str">
            <v>.</v>
          </cell>
        </row>
        <row r="351">
          <cell r="A351">
            <v>6000000</v>
          </cell>
          <cell r="B351" t="str">
            <v>COBERTURAS</v>
          </cell>
        </row>
        <row r="352">
          <cell r="A352">
            <v>6001000</v>
          </cell>
          <cell r="B352" t="str">
            <v>ESTRUTURAS DE COBERTURA</v>
          </cell>
          <cell r="C352" t="str">
            <v>.</v>
          </cell>
          <cell r="D352" t="str">
            <v>.</v>
          </cell>
        </row>
        <row r="353">
          <cell r="A353">
            <v>6001010</v>
          </cell>
          <cell r="B353" t="str">
            <v>ESTRUTURA DE MADEIRA, EM TERÇAS, PARA TELHAS ONDULADAS CRFS/AL/PL/AG</v>
          </cell>
          <cell r="C353" t="str">
            <v>M2</v>
          </cell>
          <cell r="D353">
            <v>68.099999999999994</v>
          </cell>
        </row>
        <row r="354">
          <cell r="A354">
            <v>6001013</v>
          </cell>
          <cell r="B354" t="str">
            <v>ESTRUTURA DE MADEIRA, PONTALETADA, PARA TELHAS ONDULADAS CRFS/AL/PL/AG</v>
          </cell>
          <cell r="C354" t="str">
            <v>M2</v>
          </cell>
          <cell r="D354">
            <v>240.79</v>
          </cell>
        </row>
        <row r="355">
          <cell r="A355">
            <v>6001015</v>
          </cell>
          <cell r="B355" t="str">
            <v>ESTRUTURA COM TESOURAS DE MADEIRA PARA TELHAS ONDULADAS CRFS/AL/PL - VÃOS ATÉ 7,00M</v>
          </cell>
          <cell r="C355" t="str">
            <v>M2</v>
          </cell>
          <cell r="D355">
            <v>151.81</v>
          </cell>
        </row>
        <row r="356">
          <cell r="A356">
            <v>6001016</v>
          </cell>
          <cell r="B356" t="str">
            <v>ESTRUTURA COM TESOURAS DE MADEIRA PARA TELHAS ONDULADAS CRFS/AL/PL - VÃOS 7,01 À 10,00M</v>
          </cell>
          <cell r="C356" t="str">
            <v>M2</v>
          </cell>
          <cell r="D356">
            <v>167.45</v>
          </cell>
        </row>
        <row r="357">
          <cell r="A357">
            <v>6001017</v>
          </cell>
          <cell r="B357" t="str">
            <v>ESTRUTURA COM TESOURAS DE MADEIRA PARA TELHAS ONDULADAS CRFS/AL/PL - VÃOS 10,01 À 13,00M</v>
          </cell>
          <cell r="C357" t="str">
            <v>M2</v>
          </cell>
          <cell r="D357">
            <v>198.05</v>
          </cell>
        </row>
        <row r="358">
          <cell r="A358">
            <v>6001018</v>
          </cell>
          <cell r="B358" t="str">
            <v>ESTRUTURA COM TESOURAS DE MADEIRA PARA TELHAS ONDULADAS CRFS/AL/PL - VÃOS 13,01 À 18,00M</v>
          </cell>
          <cell r="C358" t="str">
            <v>M2</v>
          </cell>
          <cell r="D358">
            <v>235.09</v>
          </cell>
        </row>
        <row r="359">
          <cell r="A359">
            <v>6001030</v>
          </cell>
          <cell r="B359" t="str">
            <v>FORNECIMENTO DE ESTRUTURA METÁLICA PARA COBERTURA</v>
          </cell>
          <cell r="C359" t="str">
            <v>KG</v>
          </cell>
          <cell r="D359">
            <v>15.13</v>
          </cell>
        </row>
        <row r="360">
          <cell r="A360">
            <v>6001031</v>
          </cell>
          <cell r="B360" t="str">
            <v>MONTAGEM DE ESTRUTURA METÁLICA PARA COBERTURA</v>
          </cell>
          <cell r="C360" t="str">
            <v>KG</v>
          </cell>
          <cell r="D360">
            <v>3.1</v>
          </cell>
        </row>
        <row r="361">
          <cell r="A361">
            <v>6002000</v>
          </cell>
          <cell r="B361" t="str">
            <v>TELHADOS</v>
          </cell>
          <cell r="C361" t="str">
            <v>.</v>
          </cell>
          <cell r="D361" t="str">
            <v>.</v>
          </cell>
        </row>
        <row r="362">
          <cell r="A362">
            <v>6002003</v>
          </cell>
          <cell r="B362" t="str">
            <v>TELHAS DE BARRO COZIDO - PAULISTA</v>
          </cell>
          <cell r="C362" t="str">
            <v>M2</v>
          </cell>
          <cell r="D362">
            <v>164.53</v>
          </cell>
        </row>
        <row r="363">
          <cell r="A363">
            <v>6002004</v>
          </cell>
          <cell r="B363" t="str">
            <v>TELHAS DE BARRO COZIDO - SUPER-PAULISTA (PLAN)</v>
          </cell>
          <cell r="C363" t="str">
            <v>M2</v>
          </cell>
          <cell r="D363">
            <v>158.78</v>
          </cell>
        </row>
        <row r="364">
          <cell r="A364">
            <v>6002005</v>
          </cell>
          <cell r="B364" t="str">
            <v>TELHAS DE BARRO COZIDO - FRANCESA</v>
          </cell>
          <cell r="C364" t="str">
            <v>M2</v>
          </cell>
          <cell r="D364">
            <v>99.16</v>
          </cell>
        </row>
        <row r="365">
          <cell r="A365">
            <v>6002021</v>
          </cell>
          <cell r="B365" t="str">
            <v>TELHA ONDULADA CRFS 6MM</v>
          </cell>
          <cell r="C365" t="str">
            <v>M2</v>
          </cell>
          <cell r="D365">
            <v>43.66</v>
          </cell>
        </row>
        <row r="366">
          <cell r="A366">
            <v>6002022</v>
          </cell>
          <cell r="B366" t="str">
            <v>TELHA ONDULADA CRFS 8MM</v>
          </cell>
          <cell r="C366" t="str">
            <v>M2</v>
          </cell>
          <cell r="D366">
            <v>72.14</v>
          </cell>
        </row>
        <row r="367">
          <cell r="A367">
            <v>6002023</v>
          </cell>
          <cell r="B367" t="str">
            <v>TELHA ESTRUTURAL TRAPEZOIDAL EM CRFS, LARGURA ÚTIL=44CM - ESPESSURA 8MM</v>
          </cell>
          <cell r="C367" t="str">
            <v>M2</v>
          </cell>
          <cell r="D367">
            <v>154.32</v>
          </cell>
        </row>
        <row r="368">
          <cell r="A368">
            <v>6002025</v>
          </cell>
          <cell r="B368" t="str">
            <v>TELHA ESTRUTURAL TRAPEZOIDAL EM CRFS, LARGURA ÚTIL=90CM - ESPESSURA 8MM</v>
          </cell>
          <cell r="C368" t="str">
            <v>M2</v>
          </cell>
          <cell r="D368">
            <v>138.91</v>
          </cell>
        </row>
        <row r="369">
          <cell r="A369">
            <v>6002043</v>
          </cell>
          <cell r="B369" t="str">
            <v>TELHA TRAPEZOIDAL DUPLA EM AÇO GALVANIZADO - E= 0,8MM, REVESTIMENTO B, H=40MM - PINTADA 1 FACE - MIOLO EM POLIURETANO E=30MM</v>
          </cell>
          <cell r="C369" t="str">
            <v>M2</v>
          </cell>
          <cell r="D369">
            <v>320.27999999999997</v>
          </cell>
        </row>
        <row r="370">
          <cell r="A370">
            <v>6002044</v>
          </cell>
          <cell r="B370" t="str">
            <v>TELHA TRAPEZOIDAL EM AÇO GALVANIZADO ESPESSURA DE 0,50MM, REVESTIMENTO B, H=40MM</v>
          </cell>
          <cell r="C370" t="str">
            <v>M2</v>
          </cell>
          <cell r="D370">
            <v>84.24</v>
          </cell>
        </row>
        <row r="371">
          <cell r="A371">
            <v>6002045</v>
          </cell>
          <cell r="B371" t="str">
            <v>TELHA ONDULADA EM AÇO GALVANIZADO ESPESSURA DE 0,50MM, REVESTIMENTO B, H=17,5MM</v>
          </cell>
          <cell r="C371" t="str">
            <v>M2</v>
          </cell>
          <cell r="D371">
            <v>87.88</v>
          </cell>
        </row>
        <row r="372">
          <cell r="A372">
            <v>6002046</v>
          </cell>
          <cell r="B372" t="str">
            <v>TELHA TRAPEZOIDAL DUP. AÇO GALVANIZADO ESPESSURA DE 0,5MM, REVESTIMENTO B, H=40MM, COM MIOLO POLIURETANO E=30MM</v>
          </cell>
          <cell r="C372" t="str">
            <v>M2</v>
          </cell>
          <cell r="D372">
            <v>184.2</v>
          </cell>
        </row>
        <row r="373">
          <cell r="A373">
            <v>6002047</v>
          </cell>
          <cell r="B373" t="str">
            <v>TELHA TRAPEZOIDAL EM AÇO GALVANIZADO ESP=0,5MM, H=40MM, COM PINTURA ELETROLÍTICA COR BRANCA 2 FACES</v>
          </cell>
          <cell r="C373" t="str">
            <v>M2</v>
          </cell>
          <cell r="D373">
            <v>103.43</v>
          </cell>
        </row>
        <row r="374">
          <cell r="A374">
            <v>6002048</v>
          </cell>
          <cell r="B374" t="str">
            <v>TELHA ONDULADA EM AÇO GALVANIZADO E=0,5MM, REVESTIMENTO B, H=17,5MM COM PINTURA ELETROLÍTICA COR BRANCA 2 FACES</v>
          </cell>
          <cell r="C374" t="str">
            <v>M2</v>
          </cell>
          <cell r="D374">
            <v>70.569999999999993</v>
          </cell>
        </row>
        <row r="375">
          <cell r="A375">
            <v>6002049</v>
          </cell>
          <cell r="B375" t="str">
            <v>TELHA TRAPEZOIDAL DUP. AÇO GALVANIZADO E=0,5MM, REVESTIMENTO B, H=40MM PINTURA MIOLO POLIURETANO E=30MM</v>
          </cell>
          <cell r="C375" t="str">
            <v>M2</v>
          </cell>
          <cell r="D375">
            <v>212.94</v>
          </cell>
        </row>
        <row r="376">
          <cell r="A376">
            <v>6002050</v>
          </cell>
          <cell r="B376" t="str">
            <v>TELHAS EM POLICARBONATO ALVEOLAR 6MM COM ESTRUTURA METÁLICA GALVANIZADA INSTALADA</v>
          </cell>
          <cell r="C376" t="str">
            <v>M2</v>
          </cell>
          <cell r="D376">
            <v>560.45000000000005</v>
          </cell>
        </row>
        <row r="377">
          <cell r="A377">
            <v>6002051</v>
          </cell>
          <cell r="B377" t="str">
            <v>CUMEEIRA OU ESPIGÃO PARA TELHAS PAULISTA, PLAN E FRANCESA - BARRO OU VIDRO</v>
          </cell>
          <cell r="C377" t="str">
            <v>M</v>
          </cell>
          <cell r="D377">
            <v>36.43</v>
          </cell>
        </row>
        <row r="378">
          <cell r="A378">
            <v>6002055</v>
          </cell>
          <cell r="B378" t="str">
            <v>CUMEEIRA PARA TELHA ONDULADA (CRFS, PVC RÍGIDO E POLIÉSTER), TRAPEZOIDAL E GRECA (PVC RÍGIDO E POLIÉSTER)</v>
          </cell>
          <cell r="C378" t="str">
            <v>M</v>
          </cell>
          <cell r="D378">
            <v>79.150000000000006</v>
          </cell>
        </row>
        <row r="379">
          <cell r="A379">
            <v>6002056</v>
          </cell>
          <cell r="B379" t="str">
            <v>CUMEEIRA NORMAL PARA TELHA TECNOLOGIA CRFS, ESTRUTURAL TRAPEZOIDAL 44CM</v>
          </cell>
          <cell r="C379" t="str">
            <v>M</v>
          </cell>
          <cell r="D379">
            <v>101.78</v>
          </cell>
        </row>
        <row r="380">
          <cell r="A380">
            <v>6002057</v>
          </cell>
          <cell r="B380" t="str">
            <v>CUMEEIRA NORMAL PARA TELHA TECNOLOGIA CRFS, ESTRUTURAL TRAPEZOIDAL - 90CM</v>
          </cell>
          <cell r="C380" t="str">
            <v>M</v>
          </cell>
          <cell r="D380">
            <v>455.89</v>
          </cell>
        </row>
        <row r="381">
          <cell r="A381">
            <v>6002090</v>
          </cell>
          <cell r="B381" t="str">
            <v>CUMEEIRA DE ALUMÍNIO, PERFIL ONDULADO - NORMAL E= 0,8MM</v>
          </cell>
          <cell r="C381" t="str">
            <v>M</v>
          </cell>
          <cell r="D381">
            <v>118.41</v>
          </cell>
        </row>
        <row r="382">
          <cell r="A382">
            <v>6002091</v>
          </cell>
          <cell r="B382" t="str">
            <v>CUMEEIRA DE ALUMÍNIO, PERFIL TRAPEZOIDAL - NORMAL - E=0,8MM</v>
          </cell>
          <cell r="C382" t="str">
            <v>M</v>
          </cell>
          <cell r="D382">
            <v>117.13</v>
          </cell>
        </row>
        <row r="383">
          <cell r="A383">
            <v>6002092</v>
          </cell>
          <cell r="B383" t="str">
            <v>CUMEEIRA DE ALUMÍNIO PERFIL ONDULADO - SHED - E=0,8MM</v>
          </cell>
          <cell r="C383" t="str">
            <v>M</v>
          </cell>
          <cell r="D383">
            <v>119.28</v>
          </cell>
        </row>
        <row r="384">
          <cell r="A384">
            <v>6002093</v>
          </cell>
          <cell r="B384" t="str">
            <v>CUMEEIRA DE ALUMÍNIO - PERFIL TRAPEZOIDAL - SHED - E=0,8MM</v>
          </cell>
          <cell r="C384" t="str">
            <v>M</v>
          </cell>
          <cell r="D384">
            <v>118.39</v>
          </cell>
        </row>
        <row r="385">
          <cell r="A385">
            <v>6002094</v>
          </cell>
          <cell r="B385" t="str">
            <v>CUMEEIRA TRAPEZOIDAL EM AÇO GALVANIZADO ESP=0,5MM, REVESTIMENTO B, H=40MM, L=0,60 M</v>
          </cell>
          <cell r="C385" t="str">
            <v>M</v>
          </cell>
          <cell r="D385">
            <v>83.63</v>
          </cell>
        </row>
        <row r="386">
          <cell r="A386">
            <v>6002095</v>
          </cell>
          <cell r="B386" t="str">
            <v xml:space="preserve"> CUMEEIRA ONDULADA EM AÇO GALVANIZADO ESP=0,50MM, REVESTIMENTO B, H=17,5MM, LARG=0,60M</v>
          </cell>
          <cell r="C386" t="str">
            <v>M</v>
          </cell>
          <cell r="D386">
            <v>73.98</v>
          </cell>
        </row>
        <row r="387">
          <cell r="A387">
            <v>6002096</v>
          </cell>
          <cell r="B387" t="str">
            <v>CUMEEIRA TRAPEZOIDAL EM AÇO GALVANIZADO E=0,5MM, REVESTIMENTO B, H=40MM, L=0,60M, COM PINTURA BRANCA 2 FACES</v>
          </cell>
          <cell r="C387" t="str">
            <v>M</v>
          </cell>
          <cell r="D387">
            <v>102.7</v>
          </cell>
        </row>
        <row r="388">
          <cell r="A388">
            <v>6002097</v>
          </cell>
          <cell r="B388" t="str">
            <v>CUMEEIRA ONDULADA EM AÇO GALVANIZADO E=0,5MM, REVESTIMENTO B, H=17,5MM, L=0,60M, COM PINTURA BRANCA 2 FACES</v>
          </cell>
          <cell r="C388" t="str">
            <v>M</v>
          </cell>
          <cell r="D388">
            <v>93.02</v>
          </cell>
        </row>
        <row r="389">
          <cell r="A389">
            <v>6002099</v>
          </cell>
          <cell r="B389" t="str">
            <v>SUBCOBERTURA COM FOLHA DE ALUMÍNIO</v>
          </cell>
          <cell r="C389" t="str">
            <v>M2</v>
          </cell>
          <cell r="D389">
            <v>12.92</v>
          </cell>
        </row>
        <row r="390">
          <cell r="A390">
            <v>6003000</v>
          </cell>
          <cell r="B390" t="str">
            <v>DOMOS DE VENTILAÇÃO E ILUMINAÇÃO</v>
          </cell>
          <cell r="C390" t="str">
            <v>.</v>
          </cell>
          <cell r="D390" t="str">
            <v>.</v>
          </cell>
        </row>
        <row r="391">
          <cell r="A391">
            <v>6003098</v>
          </cell>
          <cell r="B391" t="str">
            <v>CI.01 - DOMO ACRÍLICO PARA ILUMINAÇÃO E VENTILAÇÃO</v>
          </cell>
          <cell r="C391" t="str">
            <v>M2</v>
          </cell>
          <cell r="D391">
            <v>875.5</v>
          </cell>
        </row>
        <row r="392">
          <cell r="A392">
            <v>6050000</v>
          </cell>
          <cell r="B392" t="str">
            <v>DEMOLIÇÕES</v>
          </cell>
          <cell r="C392" t="str">
            <v>.</v>
          </cell>
          <cell r="D392" t="str">
            <v>.</v>
          </cell>
        </row>
        <row r="393">
          <cell r="A393">
            <v>6050020</v>
          </cell>
          <cell r="B393" t="str">
            <v>DEMOLIÇÃO DE TELHAS DE BARRO COZIDO OU VIDRO EM GERAL</v>
          </cell>
          <cell r="C393" t="str">
            <v>M2</v>
          </cell>
          <cell r="D393">
            <v>12.91</v>
          </cell>
        </row>
        <row r="394">
          <cell r="A394">
            <v>6050025</v>
          </cell>
          <cell r="B394" t="str">
            <v>DEMOLIÇÃO DE TELHAS EM GERAL, EXCLUSIVE TELHAS DE BARRO COZIDO E VIDRO</v>
          </cell>
          <cell r="C394" t="str">
            <v>M2</v>
          </cell>
          <cell r="D394">
            <v>5.38</v>
          </cell>
        </row>
        <row r="395">
          <cell r="A395">
            <v>6060000</v>
          </cell>
          <cell r="B395" t="str">
            <v>RETIRADAS</v>
          </cell>
          <cell r="C395" t="str">
            <v>.</v>
          </cell>
          <cell r="D395" t="str">
            <v>.</v>
          </cell>
        </row>
        <row r="396">
          <cell r="A396">
            <v>6060003</v>
          </cell>
          <cell r="B396" t="str">
            <v>RETIRADA DE ESTRUTURA MADEIRA PONTALETADA - PARA TELHAS DE BARRO COZIDO</v>
          </cell>
          <cell r="C396" t="str">
            <v>M2</v>
          </cell>
          <cell r="D396">
            <v>14.82</v>
          </cell>
        </row>
        <row r="397">
          <cell r="A397">
            <v>6060004</v>
          </cell>
          <cell r="B397" t="str">
            <v>RETIRADA DE ESTRUTURA MADEIRA PONTALETADA - PARA TELHA ONDULADA DE CIMENTO AMIANTO, ALUMÍNIO OU PLÁSTICO</v>
          </cell>
          <cell r="C397" t="str">
            <v>M2</v>
          </cell>
          <cell r="D397">
            <v>9.8800000000000008</v>
          </cell>
        </row>
        <row r="398">
          <cell r="A398">
            <v>6060005</v>
          </cell>
          <cell r="B398" t="str">
            <v>RETIRADA DE ESTRUTURA DE MADEIRA COM TESOURAS - PARA TELHAS DE BARRO COZIDO</v>
          </cell>
          <cell r="C398" t="str">
            <v>M2</v>
          </cell>
          <cell r="D398">
            <v>24.69</v>
          </cell>
        </row>
        <row r="399">
          <cell r="A399">
            <v>6060006</v>
          </cell>
          <cell r="B399" t="str">
            <v>RETIRADA DE ESTRUTURA DE MADEIRA COM TESOURAS - PARA TELHA ONDULADA DE CIMENTO AMIANTO, ALUMÍNIO OU PLÁSTICO</v>
          </cell>
          <cell r="C399" t="str">
            <v>M2</v>
          </cell>
          <cell r="D399">
            <v>19.75</v>
          </cell>
        </row>
        <row r="400">
          <cell r="A400">
            <v>6060008</v>
          </cell>
          <cell r="B400" t="str">
            <v>RETIRADA DE ESTRUTURA METÁLICA INCLUSIVE PERFIS DE FIXAÇÃO</v>
          </cell>
          <cell r="C400" t="str">
            <v>KG</v>
          </cell>
          <cell r="D400">
            <v>2.17</v>
          </cell>
        </row>
        <row r="401">
          <cell r="A401">
            <v>6060010</v>
          </cell>
          <cell r="B401" t="str">
            <v>RETIRADA PARCIAL DE MADEIRAMENTO DE TELHADO - RIPAS</v>
          </cell>
          <cell r="C401" t="str">
            <v>M</v>
          </cell>
          <cell r="D401">
            <v>0.49</v>
          </cell>
        </row>
        <row r="402">
          <cell r="A402">
            <v>6060011</v>
          </cell>
          <cell r="B402" t="str">
            <v>RETIRADA PARCIAL DE MADEIRAMENTO DE TELHADO - CAIBROS</v>
          </cell>
          <cell r="C402" t="str">
            <v>M</v>
          </cell>
          <cell r="D402">
            <v>2.96</v>
          </cell>
        </row>
        <row r="403">
          <cell r="A403">
            <v>6060012</v>
          </cell>
          <cell r="B403" t="str">
            <v>RETIRADA PARCIAL DE MADEIRAMENTO DE TELHADO - VIGAS</v>
          </cell>
          <cell r="C403" t="str">
            <v>M</v>
          </cell>
          <cell r="D403">
            <v>4.9400000000000004</v>
          </cell>
        </row>
        <row r="404">
          <cell r="A404">
            <v>6060015</v>
          </cell>
          <cell r="B404" t="str">
            <v>RETIRADA DE FERRAGEM PARA MADEIRAMENTO DE TELHADO</v>
          </cell>
          <cell r="C404" t="str">
            <v>UN</v>
          </cell>
          <cell r="D404">
            <v>7.41</v>
          </cell>
        </row>
        <row r="405">
          <cell r="A405">
            <v>6060020</v>
          </cell>
          <cell r="B405" t="str">
            <v>RETIRADA DE TELHAS DE BARRO COZIDO OU VIDRO - TIPO FRANCESA</v>
          </cell>
          <cell r="C405" t="str">
            <v>M2</v>
          </cell>
          <cell r="D405">
            <v>10.76</v>
          </cell>
        </row>
        <row r="406">
          <cell r="A406">
            <v>6060021</v>
          </cell>
          <cell r="B406" t="str">
            <v>RETIRADA DE TELHAS DE BARRO COZIDO OU VIDRO - TIPO PAULISTA</v>
          </cell>
          <cell r="C406" t="str">
            <v>M2</v>
          </cell>
          <cell r="D406">
            <v>19.37</v>
          </cell>
        </row>
        <row r="407">
          <cell r="A407">
            <v>6060022</v>
          </cell>
          <cell r="B407" t="str">
            <v>RETIRADA DE TELHAS DE BARRO COZIDO - TIPO SUPER-PAULISTA (PLAN)</v>
          </cell>
          <cell r="C407" t="str">
            <v>M2</v>
          </cell>
          <cell r="D407">
            <v>15.06</v>
          </cell>
        </row>
        <row r="408">
          <cell r="A408">
            <v>6060025</v>
          </cell>
          <cell r="B408" t="str">
            <v>RETIRADA DE TELHAS EM GERAL, EXCLUSIVE TELHAS DE BARRO COZIDO, VIDRO E ESTRUTURAIS DE CRFS</v>
          </cell>
          <cell r="C408" t="str">
            <v>M2</v>
          </cell>
          <cell r="D408">
            <v>7.53</v>
          </cell>
        </row>
        <row r="409">
          <cell r="A409">
            <v>6060028</v>
          </cell>
          <cell r="B409" t="str">
            <v>RETIRADA DE TELHAS ESTRUTURAIS DE CRFS OU CIMENTO AMIANTO - LARGURA ÚTIL=44CM</v>
          </cell>
          <cell r="C409" t="str">
            <v>M2</v>
          </cell>
          <cell r="D409">
            <v>6.46</v>
          </cell>
        </row>
        <row r="410">
          <cell r="A410">
            <v>6060029</v>
          </cell>
          <cell r="B410" t="str">
            <v>RETIRADA DE TELHAS ESTRUTURAIS DE CRFS OU CIMENTO AMIANTO - LARGURA ÚTIL=90CM</v>
          </cell>
          <cell r="C410" t="str">
            <v>M2</v>
          </cell>
          <cell r="D410">
            <v>6.46</v>
          </cell>
        </row>
        <row r="411">
          <cell r="A411">
            <v>6060040</v>
          </cell>
          <cell r="B411" t="str">
            <v>RETIRADA DE CUMEEIRAS OU ESPIGÕES DE BARRO COZIDO OU VIDRO EM GERAL</v>
          </cell>
          <cell r="C411" t="str">
            <v>M</v>
          </cell>
          <cell r="D411">
            <v>6.46</v>
          </cell>
        </row>
        <row r="412">
          <cell r="A412">
            <v>6060090</v>
          </cell>
          <cell r="B412" t="str">
            <v>RETIRADA DE CUMEEIRAS OU ESPIGÕES DE MATERIAIS EM GERAL - EXCLUSIVE BARRO COZIDO OU VIDRO</v>
          </cell>
          <cell r="C412" t="str">
            <v>M</v>
          </cell>
          <cell r="D412">
            <v>4.3</v>
          </cell>
        </row>
        <row r="413">
          <cell r="A413">
            <v>6070000</v>
          </cell>
          <cell r="B413" t="str">
            <v>RECOLOCAÇÕES</v>
          </cell>
          <cell r="C413" t="str">
            <v>.</v>
          </cell>
          <cell r="D413" t="str">
            <v>.</v>
          </cell>
        </row>
        <row r="414">
          <cell r="A414">
            <v>6070010</v>
          </cell>
          <cell r="B414" t="str">
            <v>RECOLOCAÇÃO PARCIAL DE MADEIRAMENTO DE TELHADO - RIPAS</v>
          </cell>
          <cell r="C414" t="str">
            <v>M</v>
          </cell>
          <cell r="D414">
            <v>2.48</v>
          </cell>
        </row>
        <row r="415">
          <cell r="A415">
            <v>6070011</v>
          </cell>
          <cell r="B415" t="str">
            <v>RECOLOCAÇÃO PARCIAL DE MADEIRAMENTO DE TELHADO - CAIBROS</v>
          </cell>
          <cell r="C415" t="str">
            <v>M</v>
          </cell>
          <cell r="D415">
            <v>7.52</v>
          </cell>
        </row>
        <row r="416">
          <cell r="A416">
            <v>6070012</v>
          </cell>
          <cell r="B416" t="str">
            <v>RECOLOCAÇÃO PARCIAL DE MADEIRAMENTO DE TELHADO - VIGAS</v>
          </cell>
          <cell r="C416" t="str">
            <v>M</v>
          </cell>
          <cell r="D416">
            <v>20.04</v>
          </cell>
        </row>
        <row r="417">
          <cell r="A417">
            <v>6070015</v>
          </cell>
          <cell r="B417" t="str">
            <v>RECOLOCAÇÃO DE FERRAGEM PARA MADEIRAMENTO DE TELHADO</v>
          </cell>
          <cell r="C417" t="str">
            <v>UN</v>
          </cell>
          <cell r="D417">
            <v>14.82</v>
          </cell>
        </row>
        <row r="418">
          <cell r="A418">
            <v>6070020</v>
          </cell>
          <cell r="B418" t="str">
            <v>RECOLOCAÇÃO DE TELHAS DE BARRO COZIDO OU VIDRO - TIPO FRANCESA</v>
          </cell>
          <cell r="C418" t="str">
            <v>M2</v>
          </cell>
          <cell r="D418">
            <v>34.729999999999997</v>
          </cell>
        </row>
        <row r="419">
          <cell r="A419">
            <v>6070021</v>
          </cell>
          <cell r="B419" t="str">
            <v>RECOLOCAÇÃO DE TELHAS DE BARRO COZIDO OU VIDRO - TIPO PAULISTA</v>
          </cell>
          <cell r="C419" t="str">
            <v>M2</v>
          </cell>
          <cell r="D419">
            <v>84.11</v>
          </cell>
        </row>
        <row r="420">
          <cell r="A420">
            <v>6070022</v>
          </cell>
          <cell r="B420" t="str">
            <v>RECOLOCAÇÃO DE TELHAS DE BARRO COZIDO - TIPO SUPER-PAULISTA (PLAN)</v>
          </cell>
          <cell r="C420" t="str">
            <v>M2</v>
          </cell>
          <cell r="D420">
            <v>54.18</v>
          </cell>
        </row>
        <row r="421">
          <cell r="A421">
            <v>6070025</v>
          </cell>
          <cell r="B421" t="str">
            <v>RECOLOCAÇÃO DE TELHAS DE CRF, CIMENTO AMIANTO, ALUMÍNIO OU PLÁSTICO - ONDULADA COMUM</v>
          </cell>
          <cell r="C421" t="str">
            <v>M2</v>
          </cell>
          <cell r="D421">
            <v>14.47</v>
          </cell>
        </row>
        <row r="422">
          <cell r="A422">
            <v>6070028</v>
          </cell>
          <cell r="B422" t="str">
            <v>RECOLOCAÇÃO DE TELHAS ESTRUTURAIS DE CRFS OU CIMENTO AMIANTO - LARGURA ÚTIL=44CM</v>
          </cell>
          <cell r="C422" t="str">
            <v>M2</v>
          </cell>
          <cell r="D422">
            <v>14.5</v>
          </cell>
        </row>
        <row r="423">
          <cell r="A423">
            <v>6070029</v>
          </cell>
          <cell r="B423" t="str">
            <v>RECOLOCAÇÃO DE TELHAS ESTRUTURAIS DE CRFS OU CIMENTO AMIANTO - LARGURA ÚTIL=90CM</v>
          </cell>
          <cell r="C423" t="str">
            <v>M2</v>
          </cell>
          <cell r="D423">
            <v>14.42</v>
          </cell>
        </row>
        <row r="424">
          <cell r="A424">
            <v>6070040</v>
          </cell>
          <cell r="B424" t="str">
            <v>RECOLOCAÇÃO DE CUMEEIRAS OU ESPIGÕES DE BARRO COZIDO</v>
          </cell>
          <cell r="C424" t="str">
            <v>M</v>
          </cell>
          <cell r="D424">
            <v>25.35</v>
          </cell>
        </row>
        <row r="425">
          <cell r="A425">
            <v>6070090</v>
          </cell>
          <cell r="B425" t="str">
            <v>RECOLOCAÇÃO DE CUMEEIRAS OU ESPIGÕES DE MATERIAIS EM GERAL - EXCLUSIVE BARRO COZIDO OU VIDRO</v>
          </cell>
          <cell r="C425" t="str">
            <v>M</v>
          </cell>
          <cell r="D425">
            <v>11.43</v>
          </cell>
        </row>
        <row r="426">
          <cell r="A426">
            <v>6080000</v>
          </cell>
          <cell r="B426" t="str">
            <v>SERVIÇOS PARCIAIS</v>
          </cell>
          <cell r="C426" t="str">
            <v>.</v>
          </cell>
          <cell r="D426" t="str">
            <v>.</v>
          </cell>
        </row>
        <row r="427">
          <cell r="A427">
            <v>6080001</v>
          </cell>
          <cell r="B427" t="str">
            <v>REVISÃO GERAL DE TELHADOS DE BARRO, INCLUSIVE TOMADA DE GOTEIRA</v>
          </cell>
          <cell r="C427" t="str">
            <v>M2</v>
          </cell>
          <cell r="D427">
            <v>9.1</v>
          </cell>
        </row>
        <row r="428">
          <cell r="A428">
            <v>6080002</v>
          </cell>
          <cell r="B428" t="str">
            <v>REMANEJAMENTO DE TELHAS DE BARRO COZIDO, INCLUSIVE ESCOVAMENTO</v>
          </cell>
          <cell r="C428" t="str">
            <v>M2</v>
          </cell>
          <cell r="D428">
            <v>34.729999999999997</v>
          </cell>
        </row>
        <row r="429">
          <cell r="A429">
            <v>6080003</v>
          </cell>
          <cell r="B429" t="str">
            <v>REVISÃO, ESCOVAÇÃO, INCLUSIVE  TOMADA DE GOTEIRAS DE TELHADOS EM GERAL, EXCLUSIVE PARA TELHAS DE BARRO COZIDO OU VIDRO</v>
          </cell>
          <cell r="C429" t="str">
            <v>M2</v>
          </cell>
          <cell r="D429">
            <v>28.77</v>
          </cell>
        </row>
        <row r="430">
          <cell r="A430">
            <v>6080010</v>
          </cell>
          <cell r="B430" t="str">
            <v>MADEIRAMENTO DE TELHADO, PADRÃO PEROBA - RIPAS 1,5X5CM</v>
          </cell>
          <cell r="C430" t="str">
            <v>M</v>
          </cell>
          <cell r="D430">
            <v>8.9</v>
          </cell>
        </row>
        <row r="431">
          <cell r="A431">
            <v>6080012</v>
          </cell>
          <cell r="B431" t="str">
            <v>MADEIRAMENTO DE TELHADO, PADRÃO PEROBA - CAIBROS 5X6CM</v>
          </cell>
          <cell r="C431" t="str">
            <v>M</v>
          </cell>
          <cell r="D431">
            <v>24.22</v>
          </cell>
        </row>
        <row r="432">
          <cell r="A432">
            <v>6080016</v>
          </cell>
          <cell r="B432" t="str">
            <v>MADEIRAMENTO DE TELHADO, PADRÃO PEROBA - VIGAS 6X12CM</v>
          </cell>
          <cell r="C432" t="str">
            <v>M</v>
          </cell>
          <cell r="D432">
            <v>68.5</v>
          </cell>
        </row>
        <row r="433">
          <cell r="A433">
            <v>6080047</v>
          </cell>
          <cell r="B433" t="str">
            <v>PARAFUSO ROSCA SOBERBA PARA FIXAÇÃO DE TELHAS EM CRFS OU CIMENTO AMIANTO</v>
          </cell>
          <cell r="C433" t="str">
            <v>UN</v>
          </cell>
          <cell r="D433">
            <v>7.2</v>
          </cell>
        </row>
        <row r="434">
          <cell r="A434">
            <v>6080049</v>
          </cell>
          <cell r="B434" t="str">
            <v>GANCHO COM ROSCA UMA EXTREMIDADE PARA FIXAÇÃO DE TELHA ESTRUTURAL TRAPEZOIDAL - 90CM</v>
          </cell>
          <cell r="C434" t="str">
            <v>UN</v>
          </cell>
          <cell r="D434">
            <v>8.56</v>
          </cell>
        </row>
        <row r="435">
          <cell r="A435">
            <v>6080084</v>
          </cell>
          <cell r="B435" t="str">
            <v>PLACA DE VENTILAÇÃO PARA TELHA ESTRUTURAL TRAPEZOIDAL - 90CM</v>
          </cell>
          <cell r="C435" t="str">
            <v>UN</v>
          </cell>
          <cell r="D435">
            <v>17.329999999999998</v>
          </cell>
        </row>
        <row r="436">
          <cell r="A436">
            <v>7000000</v>
          </cell>
          <cell r="B436" t="str">
            <v>ESQUADRIAS DE MADEIRA</v>
          </cell>
        </row>
        <row r="437">
          <cell r="A437">
            <v>7001000</v>
          </cell>
          <cell r="B437" t="str">
            <v>PORTAS DE PASSAGEM</v>
          </cell>
          <cell r="C437" t="str">
            <v>.</v>
          </cell>
          <cell r="D437" t="str">
            <v>.</v>
          </cell>
        </row>
        <row r="438">
          <cell r="A438">
            <v>7001003</v>
          </cell>
          <cell r="B438" t="str">
            <v>PORTA LISA ESPECIAL/ SÓLIDA PARA BOX, PARA PORTADORES DE DEFICIÊNCIA FÍSICA - 82X170CM</v>
          </cell>
          <cell r="C438" t="str">
            <v>UN</v>
          </cell>
          <cell r="D438">
            <v>877.36</v>
          </cell>
        </row>
        <row r="439">
          <cell r="A439">
            <v>7001004</v>
          </cell>
          <cell r="B439" t="str">
            <v>PORTA LISA ESPECIAL/ SÓLIDA PARA PORTADORES DE DEFICIÊNCIA FÍSICA - 82X210CM</v>
          </cell>
          <cell r="C439" t="str">
            <v>UN</v>
          </cell>
          <cell r="D439">
            <v>898.91</v>
          </cell>
        </row>
        <row r="440">
          <cell r="A440">
            <v>7001005</v>
          </cell>
          <cell r="B440" t="str">
            <v>PM.05 - PORTA LISA ESPECIAL/ SÓLIDA - 62X210CM</v>
          </cell>
          <cell r="C440" t="str">
            <v>UN</v>
          </cell>
          <cell r="D440">
            <v>566.26</v>
          </cell>
        </row>
        <row r="441">
          <cell r="A441">
            <v>7001007</v>
          </cell>
          <cell r="B441" t="str">
            <v xml:space="preserve"> PM.07 -  PORTA LISA ESPECIAL/ SÓLIDA - 82X210CM</v>
          </cell>
          <cell r="C441" t="str">
            <v>UN</v>
          </cell>
          <cell r="D441">
            <v>584.88</v>
          </cell>
        </row>
        <row r="442">
          <cell r="A442">
            <v>7001008</v>
          </cell>
          <cell r="B442" t="str">
            <v>PM.08 -  PORTA LISA ESPECIAL/ SÓLIDA - 92X210CM</v>
          </cell>
          <cell r="C442" t="str">
            <v>UN</v>
          </cell>
          <cell r="D442">
            <v>627.71</v>
          </cell>
        </row>
        <row r="443">
          <cell r="A443">
            <v>7001009</v>
          </cell>
          <cell r="B443" t="str">
            <v>PM.09 - PORTA LISA ESPECIAL/ SÓLIDA - 102X210CM</v>
          </cell>
          <cell r="C443" t="str">
            <v>UN</v>
          </cell>
          <cell r="D443">
            <v>696.15</v>
          </cell>
        </row>
        <row r="444">
          <cell r="A444">
            <v>7001011</v>
          </cell>
          <cell r="B444" t="str">
            <v>PM.11 - PORTA LISA COMUM/ ENCABEÇADA - 72X210CM</v>
          </cell>
          <cell r="C444" t="str">
            <v>UN</v>
          </cell>
          <cell r="D444">
            <v>346.91</v>
          </cell>
        </row>
        <row r="445">
          <cell r="A445">
            <v>7001012</v>
          </cell>
          <cell r="B445" t="str">
            <v xml:space="preserve"> PM.12 - PORTA LISA COMUM/ ENCABEÇADA - 82X210CM</v>
          </cell>
          <cell r="C445" t="str">
            <v>UN</v>
          </cell>
          <cell r="D445">
            <v>367.11</v>
          </cell>
        </row>
        <row r="446">
          <cell r="A446">
            <v>7001013</v>
          </cell>
          <cell r="B446" t="str">
            <v>PM.13 - PORTA LISA COMUM/ ENCABEÇADA - 92X210CM</v>
          </cell>
          <cell r="C446" t="str">
            <v>UN</v>
          </cell>
          <cell r="D446">
            <v>459.55</v>
          </cell>
        </row>
        <row r="447">
          <cell r="A447">
            <v>7001014</v>
          </cell>
          <cell r="B447" t="str">
            <v xml:space="preserve"> PM.14 - PORTA LISA COMUM/ ENCABEÇADA - 102X210CM</v>
          </cell>
          <cell r="C447" t="str">
            <v>UN</v>
          </cell>
          <cell r="D447">
            <v>487.17</v>
          </cell>
        </row>
        <row r="448">
          <cell r="A448">
            <v>7001037</v>
          </cell>
          <cell r="B448" t="str">
            <v>PM.37 - PORTA VENEZIANA - 82X210CM</v>
          </cell>
          <cell r="C448" t="str">
            <v>UN</v>
          </cell>
          <cell r="D448">
            <v>1154.69</v>
          </cell>
        </row>
        <row r="449">
          <cell r="A449">
            <v>7001038</v>
          </cell>
          <cell r="B449" t="str">
            <v>PM.38 - PORTA VENEZIANA - 92X210CM</v>
          </cell>
          <cell r="C449" t="str">
            <v>UN</v>
          </cell>
          <cell r="D449">
            <v>1274.8499999999999</v>
          </cell>
        </row>
        <row r="450">
          <cell r="A450">
            <v>7001039</v>
          </cell>
          <cell r="B450" t="str">
            <v>PM.39 - PORTA DE MADEIRA LISA COMUM/ ENCABEÇADA DE CORRER, 2 FOLHAS, TRILHO DE ALUMÍNIO</v>
          </cell>
          <cell r="C450" t="str">
            <v>M2</v>
          </cell>
          <cell r="D450">
            <v>405.98</v>
          </cell>
        </row>
        <row r="451">
          <cell r="A451">
            <v>7001045</v>
          </cell>
          <cell r="B451" t="str">
            <v>PM.45 - PORTA DE MADEIRA LISA COMUM/ ENCABEÇADA, 2 FOLHAS - 124X210CM</v>
          </cell>
          <cell r="C451" t="str">
            <v>UN</v>
          </cell>
          <cell r="D451">
            <v>812.22</v>
          </cell>
        </row>
        <row r="452">
          <cell r="A452">
            <v>7001046</v>
          </cell>
          <cell r="B452" t="str">
            <v>PM.46 - PORTA DE MADEIRA LISA COMUM/ ENCABEÇADA - 2 FOLHAS - 144X210CM</v>
          </cell>
          <cell r="C452" t="str">
            <v>UN</v>
          </cell>
          <cell r="D452">
            <v>810.26</v>
          </cell>
        </row>
        <row r="453">
          <cell r="A453">
            <v>7001047</v>
          </cell>
          <cell r="B453" t="str">
            <v>PM.47 - PORTA DE MADEIRA LISA COMUM/ ENCABEÇADA - 2 FOLHAS - 164X210CM</v>
          </cell>
          <cell r="C453" t="str">
            <v>UN</v>
          </cell>
          <cell r="D453">
            <v>810.96</v>
          </cell>
        </row>
        <row r="454">
          <cell r="A454">
            <v>7001048</v>
          </cell>
          <cell r="B454" t="str">
            <v>PM.48 - PORTA DE MADEIRA LISA COMUM/ ENCABEÇADA, 2 FOLHAS - 184X210CM</v>
          </cell>
          <cell r="C454" t="str">
            <v>UN</v>
          </cell>
          <cell r="D454">
            <v>935.6</v>
          </cell>
        </row>
        <row r="455">
          <cell r="A455">
            <v>7001049</v>
          </cell>
          <cell r="B455" t="str">
            <v>PM.49 - PORTA DE MADEIRA LISA COMUM/ ENCABEÇADA, 2 FOLHAS - 204X210CM</v>
          </cell>
          <cell r="C455" t="str">
            <v>UN</v>
          </cell>
          <cell r="D455">
            <v>990.84</v>
          </cell>
        </row>
        <row r="456">
          <cell r="A456">
            <v>7001050</v>
          </cell>
          <cell r="B456" t="str">
            <v>EM.01 - BATENTE DE MADEIRA (14CM) - PARA PORTA DE 1 FOLHA, SEM BANDEIRA</v>
          </cell>
          <cell r="C456" t="str">
            <v>JG</v>
          </cell>
          <cell r="D456">
            <v>883.8</v>
          </cell>
        </row>
        <row r="457">
          <cell r="A457">
            <v>7001051</v>
          </cell>
          <cell r="B457" t="str">
            <v>EM.01 - BATENTE DE MADEIRA (14CM) - PARA PORTA DE 2 FOLHAS, SEM BANDEIRA</v>
          </cell>
          <cell r="C457" t="str">
            <v>JG</v>
          </cell>
          <cell r="D457">
            <v>853.43</v>
          </cell>
        </row>
        <row r="458">
          <cell r="A458">
            <v>7001052</v>
          </cell>
          <cell r="B458" t="str">
            <v>EM.01 - BATENTE DE MADEIRA (14CM) - PARA PORTA COM BANDEIRA</v>
          </cell>
          <cell r="C458" t="str">
            <v>JG</v>
          </cell>
          <cell r="D458">
            <v>795.23</v>
          </cell>
        </row>
        <row r="459">
          <cell r="A459">
            <v>7001053</v>
          </cell>
          <cell r="B459" t="str">
            <v>EM.01 - BATENTE DE MADEIRA (14CM) - PARA INSTALAÇÕES SANITÁRIAS</v>
          </cell>
          <cell r="C459" t="str">
            <v>JG</v>
          </cell>
          <cell r="D459">
            <v>887.02</v>
          </cell>
        </row>
        <row r="460">
          <cell r="A460">
            <v>7001054</v>
          </cell>
          <cell r="B460" t="str">
            <v>EM.02 - BATENTE DE MADEIRA (25CM) - PARA PORTA DE 1 FOLHA, SEM BANDEIRA</v>
          </cell>
          <cell r="C460" t="str">
            <v>JG</v>
          </cell>
          <cell r="D460">
            <v>892.74</v>
          </cell>
        </row>
        <row r="461">
          <cell r="A461">
            <v>7001055</v>
          </cell>
          <cell r="B461" t="str">
            <v>EM.02 - BATENTE DE MADEIRA (25CM) - PARA PORTA DE 2 FOLHAS, SEM BANDEIRA</v>
          </cell>
          <cell r="C461" t="str">
            <v>JG</v>
          </cell>
          <cell r="D461">
            <v>1278.53</v>
          </cell>
        </row>
        <row r="462">
          <cell r="A462">
            <v>7001056</v>
          </cell>
          <cell r="B462" t="str">
            <v>EM.02 - BATENTE DE MADEIRA (25CM) - PARA PORTA COM BANDEIRA</v>
          </cell>
          <cell r="C462" t="str">
            <v>JG</v>
          </cell>
          <cell r="D462">
            <v>1558.04</v>
          </cell>
        </row>
        <row r="463">
          <cell r="A463">
            <v>7001057</v>
          </cell>
          <cell r="B463" t="str">
            <v>EM.03 - BATENTE DE MADEIRA (9,5CM) - PARA PORTA EM DIVISÓRIA</v>
          </cell>
          <cell r="C463" t="str">
            <v>M</v>
          </cell>
          <cell r="D463">
            <v>77.87</v>
          </cell>
        </row>
        <row r="464">
          <cell r="A464">
            <v>7001075</v>
          </cell>
          <cell r="B464" t="str">
            <v>EM.21 - VISOR FIXO COM VIDRO E REQUADRO DE MADEIRA PARA PORTA</v>
          </cell>
          <cell r="C464" t="str">
            <v>UN</v>
          </cell>
          <cell r="D464">
            <v>292.44</v>
          </cell>
        </row>
        <row r="465">
          <cell r="A465">
            <v>7001080</v>
          </cell>
          <cell r="B465" t="str">
            <v>EM.26 - FAIXA BATE MACA EM LAMINADO  MELAMÍNICO PARA PORTA DE MADEIRA</v>
          </cell>
          <cell r="C465" t="str">
            <v>M2</v>
          </cell>
          <cell r="D465">
            <v>152</v>
          </cell>
        </row>
        <row r="466">
          <cell r="A466">
            <v>7002000</v>
          </cell>
          <cell r="B466" t="str">
            <v>FERRAGENS E COMPLEMENTOS METÁLICOS</v>
          </cell>
          <cell r="C466" t="str">
            <v>.</v>
          </cell>
          <cell r="D466" t="str">
            <v>.</v>
          </cell>
        </row>
        <row r="467">
          <cell r="A467">
            <v>7002002</v>
          </cell>
          <cell r="B467" t="str">
            <v>CONJUNTO DE FECHADURA DE CILINDRO, 55MM, TRÁFEGO INTENSO, MAÇANETA EM ZAMAC, GUARNIÇÕES EM AÇO, ACABAMENTO CROMADO - PARA PORTA INTERNA OU EXTERNA</v>
          </cell>
          <cell r="C467" t="str">
            <v>UN</v>
          </cell>
          <cell r="D467">
            <v>325.44</v>
          </cell>
        </row>
        <row r="468">
          <cell r="A468">
            <v>7002008</v>
          </cell>
          <cell r="B468" t="str">
            <v>CONJUNTO DE FECHADURA DE CILINDRO, CAIXA RASA (22MM) - PORTA COM MONTANTE ESTREITO</v>
          </cell>
          <cell r="C468" t="str">
            <v>UN</v>
          </cell>
          <cell r="D468">
            <v>404.86</v>
          </cell>
        </row>
        <row r="469">
          <cell r="A469">
            <v>7002010</v>
          </cell>
          <cell r="B469" t="str">
            <v>CONJUNTO DE FECHADURA DE CILINDRO, SÓ LINGUETA (55MM) - TRÁFEGO INTENSO - PORTA DE ABRIR</v>
          </cell>
          <cell r="C469" t="str">
            <v>UN</v>
          </cell>
          <cell r="D469">
            <v>175.81</v>
          </cell>
        </row>
        <row r="470">
          <cell r="A470">
            <v>7002012</v>
          </cell>
          <cell r="B470" t="str">
            <v>CONJUNTO DE FECHADURA DE CILINDRO, BICO DE PAPAGAIO (22MM) - PORTA DE CORRER</v>
          </cell>
          <cell r="C470" t="str">
            <v>UN</v>
          </cell>
          <cell r="D470">
            <v>370.69</v>
          </cell>
        </row>
        <row r="471">
          <cell r="A471">
            <v>7002016</v>
          </cell>
          <cell r="B471" t="str">
            <v>FECHADURA TIPO GORGE (55MM) - TRÁFEGO INTENSO, MAÇANETA EM ZEMAC, GUARNIÇÕES EM AÇO, ACABAMENTO CROMADO BRILHANTE</v>
          </cell>
          <cell r="C471" t="str">
            <v>UN</v>
          </cell>
          <cell r="D471">
            <v>366.63</v>
          </cell>
        </row>
        <row r="472">
          <cell r="A472">
            <v>7002031</v>
          </cell>
          <cell r="B472" t="str">
            <v>FECHADURA TIPO TRANQUETA E TRINCO (55MM) - TRÁFEGO INTENSO, MAÇANETA EM ZAMAC, GUARNIÇÕES EM AÇO, ACABAMENTO CROMADO BRILHANTE - PORTA DE SANITÁRIO</v>
          </cell>
          <cell r="C472" t="str">
            <v>UN</v>
          </cell>
          <cell r="D472">
            <v>206.56</v>
          </cell>
        </row>
        <row r="473">
          <cell r="A473">
            <v>7002040</v>
          </cell>
          <cell r="B473" t="str">
            <v>CONJUNTO DE FECHADURA TIPO TETRA - SOMENTE TRANCA</v>
          </cell>
          <cell r="C473" t="str">
            <v>CJ</v>
          </cell>
          <cell r="D473">
            <v>112.41</v>
          </cell>
        </row>
        <row r="474">
          <cell r="A474">
            <v>7002050</v>
          </cell>
          <cell r="B474" t="str">
            <v>TARGETA DE SOBREPOR,TIPO "LIVRE-OCUPADO"- 60X65MM</v>
          </cell>
          <cell r="C474" t="str">
            <v>UN</v>
          </cell>
          <cell r="D474">
            <v>198.77</v>
          </cell>
        </row>
        <row r="475">
          <cell r="A475">
            <v>7002051</v>
          </cell>
          <cell r="B475" t="str">
            <v>FECHO DE EMBUTIR, TRAVA ACIONADA POR ALAVANCA, 3/4"X400MM - PORTA 2 FOLHAS</v>
          </cell>
          <cell r="C475" t="str">
            <v>UN</v>
          </cell>
          <cell r="D475">
            <v>280.22000000000003</v>
          </cell>
        </row>
        <row r="476">
          <cell r="A476">
            <v>7002052</v>
          </cell>
          <cell r="B476" t="str">
            <v>FECHO DE EMBUTIR,TRAVA ACIONADA POR ALAVANCA, 3/4"X200MM - PORTA 2 FOLHAS</v>
          </cell>
          <cell r="C476" t="str">
            <v>UN</v>
          </cell>
          <cell r="D476">
            <v>219.82</v>
          </cell>
        </row>
        <row r="477">
          <cell r="A477">
            <v>7002064</v>
          </cell>
          <cell r="B477" t="str">
            <v>MOLA FECHA-PORTA,TIPO LEVE (AMORTECEDOR HIDRÁULICO)</v>
          </cell>
          <cell r="C477" t="str">
            <v>UN</v>
          </cell>
          <cell r="D477">
            <v>277.37</v>
          </cell>
        </row>
        <row r="478">
          <cell r="A478">
            <v>7002065</v>
          </cell>
          <cell r="B478" t="str">
            <v>MOLA FECHA-PORTA,TIPO PESADO</v>
          </cell>
          <cell r="C478" t="str">
            <v>UN</v>
          </cell>
          <cell r="D478">
            <v>345.83</v>
          </cell>
        </row>
        <row r="479">
          <cell r="A479">
            <v>7002066</v>
          </cell>
          <cell r="B479" t="str">
            <v>MOLA VAI-E-VEM, DE TOPO</v>
          </cell>
          <cell r="C479" t="str">
            <v>UN</v>
          </cell>
          <cell r="D479">
            <v>575.63</v>
          </cell>
        </row>
        <row r="480">
          <cell r="A480">
            <v>7002073</v>
          </cell>
          <cell r="B480" t="str">
            <v>CADEADO DE LATÃO (COM CILINDRO E TRAVA DUPLA) - 35MM PESO MÍNIMO 140G</v>
          </cell>
          <cell r="C480" t="str">
            <v>UN</v>
          </cell>
          <cell r="D480">
            <v>31.08</v>
          </cell>
        </row>
        <row r="481">
          <cell r="A481">
            <v>7002080</v>
          </cell>
          <cell r="B481" t="str">
            <v>PORTA-CADEADO DE FERRO PINTADO - 63MM PESO MÍNIMO 25G</v>
          </cell>
          <cell r="C481" t="str">
            <v>UN</v>
          </cell>
          <cell r="D481">
            <v>12.03</v>
          </cell>
        </row>
        <row r="482">
          <cell r="A482">
            <v>7002081</v>
          </cell>
          <cell r="B482" t="str">
            <v>PORTA-CADEADO DE FERRO PINTADO - 89MM PESO MÍNIMO 115G</v>
          </cell>
          <cell r="C482" t="str">
            <v>UN</v>
          </cell>
          <cell r="D482">
            <v>17.309999999999999</v>
          </cell>
        </row>
        <row r="483">
          <cell r="A483">
            <v>7002090</v>
          </cell>
          <cell r="B483" t="str">
            <v>BARRA ANTI-PÂNICO PARA  PORTA 1 FOLHA - COLOCADA</v>
          </cell>
          <cell r="C483" t="str">
            <v>UN</v>
          </cell>
          <cell r="D483">
            <v>1163.05</v>
          </cell>
        </row>
        <row r="484">
          <cell r="A484">
            <v>7002095</v>
          </cell>
          <cell r="B484" t="str">
            <v>RESPIRO PARA ARMÁRIO EM LATÃO CROMADO - DIÂMETRO 10CM</v>
          </cell>
          <cell r="C484" t="str">
            <v>UN</v>
          </cell>
          <cell r="D484">
            <v>57.5</v>
          </cell>
        </row>
        <row r="485">
          <cell r="A485">
            <v>7003000</v>
          </cell>
          <cell r="B485" t="str">
            <v>PORTAS COM REVESTIMENTO</v>
          </cell>
          <cell r="C485" t="str">
            <v>.</v>
          </cell>
          <cell r="D485" t="str">
            <v>.</v>
          </cell>
        </row>
        <row r="486">
          <cell r="A486">
            <v>7003001</v>
          </cell>
          <cell r="B486" t="str">
            <v>PM.50 - PORTA DE MADEIRA LISA COMUM/ ENCABEÇADA, REVESTIDA COM LAMINADO MELAMÍNICO - 2 FOLHAS 124X210CM</v>
          </cell>
          <cell r="C486" t="str">
            <v>UN</v>
          </cell>
          <cell r="D486">
            <v>1441.63</v>
          </cell>
        </row>
        <row r="487">
          <cell r="A487">
            <v>7003002</v>
          </cell>
          <cell r="B487" t="str">
            <v>PM.51 - PORTA DE MADEIRA LISA COMUM/ ENCABEÇADA, REVESTIDA COM LAMINADO MELAMÍNICO - 2 FOLHAS 144X210CM</v>
          </cell>
          <cell r="C487" t="str">
            <v>UN</v>
          </cell>
          <cell r="D487">
            <v>1543.51</v>
          </cell>
        </row>
        <row r="488">
          <cell r="A488">
            <v>7003003</v>
          </cell>
          <cell r="B488" t="str">
            <v>PM.52 - PORTA DE MADEIRA LISA COMUM/ ENCABEÇADA, REVESTIDA COM LAMINADO MELAMÍNICO - 2 FOLHAS 164X210CM</v>
          </cell>
          <cell r="C488" t="str">
            <v>UN</v>
          </cell>
          <cell r="D488">
            <v>1646.13</v>
          </cell>
        </row>
        <row r="489">
          <cell r="A489">
            <v>7003004</v>
          </cell>
          <cell r="B489" t="str">
            <v>PM.53 - PORTA DE MADEIRA LISA COMUM/ ENCABEÇADA, REVESTIDA COM LAMINADO MELAMÍNICO - 2 FOLHAS 184X210CM</v>
          </cell>
          <cell r="C489" t="str">
            <v>UN</v>
          </cell>
          <cell r="D489">
            <v>1869.81</v>
          </cell>
        </row>
        <row r="490">
          <cell r="A490">
            <v>7003005</v>
          </cell>
          <cell r="B490" t="str">
            <v>PM.54 - PORTA DE MADEIRA LISA COMUM/ ENCABEÇADA, REVESTIDA COM LAMINADO MELAMÍNICO - 2 FOLHAS 204X210CM</v>
          </cell>
          <cell r="C490" t="str">
            <v>UN</v>
          </cell>
          <cell r="D490">
            <v>2026</v>
          </cell>
        </row>
        <row r="491">
          <cell r="A491">
            <v>7003017</v>
          </cell>
          <cell r="B491" t="str">
            <v>PM.17 - PORTA LISA COMUM/ ENCABEÇADA REVESTIDA COM LAMINADO MELAMÍNICO - 82X210CM</v>
          </cell>
          <cell r="C491" t="str">
            <v>UN</v>
          </cell>
          <cell r="D491">
            <v>916.88</v>
          </cell>
        </row>
        <row r="492">
          <cell r="A492">
            <v>7003018</v>
          </cell>
          <cell r="B492" t="str">
            <v>PM.18 - PORTA LISA COMUM/ ENCABEÇADA REVESTIDA COM LAMINADO MELAMÍNICO - 92X210CM</v>
          </cell>
          <cell r="C492" t="str">
            <v>UN</v>
          </cell>
          <cell r="D492">
            <v>1059.96</v>
          </cell>
        </row>
        <row r="493">
          <cell r="A493">
            <v>7003019</v>
          </cell>
          <cell r="B493" t="str">
            <v>PM.19 - PORTA LISA COMUM/ ENCABEÇADA REVESTIDA COM LAMINADO MELAMÍNICO - 102X210CM</v>
          </cell>
          <cell r="C493" t="str">
            <v>UN</v>
          </cell>
          <cell r="D493">
            <v>1133.74</v>
          </cell>
        </row>
        <row r="494">
          <cell r="A494">
            <v>7003022</v>
          </cell>
          <cell r="B494" t="str">
            <v>PM.57 - PORTA GUICHÊ EM MADEIRA LISA ESPECIAL/ SÓLIDA - 82X210CM - REVESTIDA COM LAMINADO  MELAMÍNICO</v>
          </cell>
          <cell r="C494" t="str">
            <v>UN</v>
          </cell>
          <cell r="D494">
            <v>1288.3800000000001</v>
          </cell>
        </row>
        <row r="495">
          <cell r="A495">
            <v>7009000</v>
          </cell>
          <cell r="B495" t="str">
            <v>ARMÁRIOS</v>
          </cell>
          <cell r="C495" t="str">
            <v>.</v>
          </cell>
          <cell r="D495" t="str">
            <v>.</v>
          </cell>
        </row>
        <row r="496">
          <cell r="A496">
            <v>7009010</v>
          </cell>
          <cell r="B496" t="str">
            <v>ARMÁRIO SEM PORTAS, REVESTIMENTO EXTERNO E INTERNO EM LAMINADO MELAMÍNICO</v>
          </cell>
          <cell r="C496" t="str">
            <v>M2</v>
          </cell>
          <cell r="D496">
            <v>1372.79</v>
          </cell>
        </row>
        <row r="497">
          <cell r="A497">
            <v>7009012</v>
          </cell>
          <cell r="B497" t="str">
            <v>ARMÁRIO COM PORTAS, SEM REVESTIMENTO</v>
          </cell>
          <cell r="C497" t="str">
            <v>M2</v>
          </cell>
          <cell r="D497">
            <v>490.9</v>
          </cell>
        </row>
        <row r="498">
          <cell r="A498">
            <v>7009014</v>
          </cell>
          <cell r="B498" t="str">
            <v>ARMÁRIO COM PORTAS, REVESTIMENTO EXTERNO E INTERNO EM LAMINADO MELAMÍNICO</v>
          </cell>
          <cell r="C498" t="str">
            <v>M2</v>
          </cell>
          <cell r="D498">
            <v>1835.66</v>
          </cell>
        </row>
        <row r="499">
          <cell r="A499">
            <v>7009018</v>
          </cell>
          <cell r="B499" t="str">
            <v>PORTAS PARA ARMÁRIO SEM REVESTIMENTO</v>
          </cell>
          <cell r="C499" t="str">
            <v>M2</v>
          </cell>
          <cell r="D499">
            <v>122.48</v>
          </cell>
        </row>
        <row r="500">
          <cell r="A500">
            <v>7009019</v>
          </cell>
          <cell r="B500" t="str">
            <v>PORTAS PARA ARMÁRIO COM REVESTIMENTO EXTERNO EM LAMINADO MELAMÍNICO</v>
          </cell>
          <cell r="C500" t="str">
            <v>M2</v>
          </cell>
          <cell r="D500">
            <v>294.62</v>
          </cell>
        </row>
        <row r="501">
          <cell r="A501">
            <v>7009020</v>
          </cell>
          <cell r="B501" t="str">
            <v>PORTAS PARA ARMÁRIO COM REVESTIMENTO EXTERNO E INTERNO EM LAMINADO MELAMÍNICO</v>
          </cell>
          <cell r="C501" t="str">
            <v>M2</v>
          </cell>
          <cell r="D501">
            <v>462.87</v>
          </cell>
        </row>
        <row r="502">
          <cell r="A502">
            <v>7009025</v>
          </cell>
          <cell r="B502" t="str">
            <v>PRATELEIRA PARA ARMÁRIO SEM REVESTIMENTO</v>
          </cell>
          <cell r="C502" t="str">
            <v>M2</v>
          </cell>
          <cell r="D502">
            <v>105.57</v>
          </cell>
        </row>
        <row r="503">
          <cell r="A503">
            <v>7009026</v>
          </cell>
          <cell r="B503" t="str">
            <v>PRATELEIRA PARA ARMÁRIO, REVESTIDA EM 1 FACE EM LAMINADO MELAMÍNICO</v>
          </cell>
          <cell r="C503" t="str">
            <v>M2</v>
          </cell>
          <cell r="D503">
            <v>277.7</v>
          </cell>
        </row>
        <row r="504">
          <cell r="A504">
            <v>7009027</v>
          </cell>
          <cell r="B504" t="str">
            <v>PRATELEIRA PARA ARMÁRIO, REVESTIDA EM 2 FACES, EM LAMINADO MELAMÍNICO</v>
          </cell>
          <cell r="C504" t="str">
            <v>M2</v>
          </cell>
          <cell r="D504">
            <v>445.95</v>
          </cell>
        </row>
        <row r="505">
          <cell r="A505">
            <v>7009030</v>
          </cell>
          <cell r="B505" t="str">
            <v>GAVETA PARA ARMÁRIO SEM REVESTIMENTO</v>
          </cell>
          <cell r="C505" t="str">
            <v>UN</v>
          </cell>
          <cell r="D505">
            <v>50.37</v>
          </cell>
        </row>
        <row r="506">
          <cell r="A506">
            <v>7009031</v>
          </cell>
          <cell r="B506" t="str">
            <v>GAVETA PARA ARMÁRIO,REVESTIMENTO EXTERNO EM LAMINADO MELAMÍNICO</v>
          </cell>
          <cell r="C506" t="str">
            <v>UN</v>
          </cell>
          <cell r="D506">
            <v>104.83</v>
          </cell>
        </row>
        <row r="507">
          <cell r="A507">
            <v>7009032</v>
          </cell>
          <cell r="B507" t="str">
            <v>GAVETA PARA ARMÁRIO, REVESTIMENTO EXTERNO E INTERNO EM LAMINADO MELAMÍNICO</v>
          </cell>
          <cell r="C507" t="str">
            <v>UN</v>
          </cell>
          <cell r="D507">
            <v>202.93</v>
          </cell>
        </row>
        <row r="508">
          <cell r="A508">
            <v>7010000</v>
          </cell>
          <cell r="B508" t="str">
            <v>ARMÁRIOS</v>
          </cell>
          <cell r="C508" t="str">
            <v>.</v>
          </cell>
          <cell r="D508" t="str">
            <v>.</v>
          </cell>
        </row>
        <row r="509">
          <cell r="A509">
            <v>7010013</v>
          </cell>
          <cell r="B509" t="str">
            <v>MM.13 -  ARMÁRIO PARA CUMBUCAS</v>
          </cell>
          <cell r="C509" t="str">
            <v>UN</v>
          </cell>
          <cell r="D509">
            <v>2228.25</v>
          </cell>
        </row>
        <row r="510">
          <cell r="A510">
            <v>7010014</v>
          </cell>
          <cell r="B510" t="str">
            <v>MM.14 -  ARMÁRIO PARA CANECAS</v>
          </cell>
          <cell r="C510" t="str">
            <v>UN</v>
          </cell>
          <cell r="D510">
            <v>2239.56</v>
          </cell>
        </row>
        <row r="511">
          <cell r="A511">
            <v>7010015</v>
          </cell>
          <cell r="B511" t="str">
            <v>MM.15 -  ARMÁRIO PARA PRATOS</v>
          </cell>
          <cell r="C511" t="str">
            <v>UN</v>
          </cell>
          <cell r="D511">
            <v>2476.94</v>
          </cell>
        </row>
        <row r="512">
          <cell r="A512">
            <v>7010020</v>
          </cell>
          <cell r="B512" t="str">
            <v>MM.20 - CABIDE DE MADEIRA PARA SACOLAS</v>
          </cell>
          <cell r="C512" t="str">
            <v>M</v>
          </cell>
          <cell r="D512">
            <v>421.71</v>
          </cell>
        </row>
        <row r="513">
          <cell r="A513">
            <v>7020010</v>
          </cell>
          <cell r="B513" t="str">
            <v>PEITORIL DE MADEIRA</v>
          </cell>
          <cell r="C513" t="str">
            <v>M</v>
          </cell>
          <cell r="D513">
            <v>272.08</v>
          </cell>
        </row>
        <row r="514">
          <cell r="A514">
            <v>7060000</v>
          </cell>
          <cell r="B514" t="str">
            <v>RETIRADAS</v>
          </cell>
          <cell r="C514" t="str">
            <v>.</v>
          </cell>
          <cell r="D514" t="str">
            <v>.</v>
          </cell>
        </row>
        <row r="515">
          <cell r="A515">
            <v>7060001</v>
          </cell>
          <cell r="B515" t="str">
            <v>RETIRADA DE FOLHAS DE PORTA DE PASSAGEM OU JANELA</v>
          </cell>
          <cell r="C515" t="str">
            <v>UN</v>
          </cell>
          <cell r="D515">
            <v>13.93</v>
          </cell>
        </row>
        <row r="516">
          <cell r="A516">
            <v>7060002</v>
          </cell>
          <cell r="B516" t="str">
            <v>RETIRADA DE BATENTES DE MADEIRA</v>
          </cell>
          <cell r="C516" t="str">
            <v>UN</v>
          </cell>
          <cell r="D516">
            <v>57.53</v>
          </cell>
        </row>
        <row r="517">
          <cell r="A517">
            <v>7060008</v>
          </cell>
          <cell r="B517" t="str">
            <v>RETIRADA DE GUARNIÇÕES OU MOLDURAS DE MADEIRA</v>
          </cell>
          <cell r="C517" t="str">
            <v>M</v>
          </cell>
          <cell r="D517">
            <v>1.95</v>
          </cell>
        </row>
        <row r="518">
          <cell r="A518">
            <v>7060010</v>
          </cell>
          <cell r="B518" t="str">
            <v>RETIRADA DE GUICHÊS, INCLUSIVE BATENTE E FERRAGENS</v>
          </cell>
          <cell r="C518" t="str">
            <v>UN</v>
          </cell>
          <cell r="D518">
            <v>57.53</v>
          </cell>
        </row>
        <row r="519">
          <cell r="A519">
            <v>7060050</v>
          </cell>
          <cell r="B519" t="str">
            <v>RETIRADA DE FECHADURAS DE EMBUTIR, COMPLETAS</v>
          </cell>
          <cell r="C519" t="str">
            <v>UN</v>
          </cell>
          <cell r="D519">
            <v>13.93</v>
          </cell>
        </row>
        <row r="520">
          <cell r="A520">
            <v>7060051</v>
          </cell>
          <cell r="B520" t="str">
            <v>RETIRADA DE FECHADURAS, FECHOS OU TARGETAS DE SOBREPOR</v>
          </cell>
          <cell r="C520" t="str">
            <v>UN</v>
          </cell>
          <cell r="D520">
            <v>5.57</v>
          </cell>
        </row>
        <row r="521">
          <cell r="A521">
            <v>7060065</v>
          </cell>
          <cell r="B521" t="str">
            <v>RETIRADA DE MAÇANETAS</v>
          </cell>
          <cell r="C521" t="str">
            <v>PAR</v>
          </cell>
          <cell r="D521">
            <v>7.52</v>
          </cell>
        </row>
        <row r="522">
          <cell r="A522">
            <v>7060066</v>
          </cell>
          <cell r="B522" t="str">
            <v>RETIRADA DE ESPELHOS</v>
          </cell>
          <cell r="C522" t="str">
            <v>PAR</v>
          </cell>
          <cell r="D522">
            <v>4.74</v>
          </cell>
        </row>
        <row r="523">
          <cell r="A523">
            <v>7060067</v>
          </cell>
          <cell r="B523" t="str">
            <v>RETIRADA DE ROSETAS OU ENTRADAS DE CHAVE GORGE</v>
          </cell>
          <cell r="C523" t="str">
            <v>PAR</v>
          </cell>
          <cell r="D523">
            <v>4.74</v>
          </cell>
        </row>
        <row r="524">
          <cell r="A524">
            <v>7060068</v>
          </cell>
          <cell r="B524" t="str">
            <v>RETIRADA DE BORBOLETAS OU LEVANTADORES TIPO "UNHA"</v>
          </cell>
          <cell r="C524" t="str">
            <v>UN</v>
          </cell>
          <cell r="D524">
            <v>3.76</v>
          </cell>
        </row>
        <row r="525">
          <cell r="A525">
            <v>7060070</v>
          </cell>
          <cell r="B525" t="str">
            <v>RETIRADA DE DOBRADIÇAS</v>
          </cell>
          <cell r="C525" t="str">
            <v>UN</v>
          </cell>
          <cell r="D525">
            <v>5.57</v>
          </cell>
        </row>
        <row r="526">
          <cell r="A526">
            <v>7070000</v>
          </cell>
          <cell r="B526" t="str">
            <v>RECOLOCAÇÕES</v>
          </cell>
          <cell r="C526" t="str">
            <v>.</v>
          </cell>
          <cell r="D526" t="str">
            <v>.</v>
          </cell>
        </row>
        <row r="527">
          <cell r="A527">
            <v>7070001</v>
          </cell>
          <cell r="B527" t="str">
            <v>RECOLOCAÇÃO DE FOLHAS DE PORTA DE PASSAGEM OU JANELA</v>
          </cell>
          <cell r="C527" t="str">
            <v>UN</v>
          </cell>
          <cell r="D527">
            <v>108.65</v>
          </cell>
        </row>
        <row r="528">
          <cell r="A528">
            <v>7070002</v>
          </cell>
          <cell r="B528" t="str">
            <v>RECOLOCAÇÃO DE BATENTES MADEIRA</v>
          </cell>
          <cell r="C528" t="str">
            <v>UN</v>
          </cell>
          <cell r="D528">
            <v>64.64</v>
          </cell>
        </row>
        <row r="529">
          <cell r="A529">
            <v>7070008</v>
          </cell>
          <cell r="B529" t="str">
            <v>RECOLOCAÇÃO DE GUARNIÇÕES OU MOLDURAS DE MADEIRA</v>
          </cell>
          <cell r="C529" t="str">
            <v>M</v>
          </cell>
          <cell r="D529">
            <v>2.4700000000000002</v>
          </cell>
        </row>
        <row r="530">
          <cell r="A530">
            <v>7070010</v>
          </cell>
          <cell r="B530" t="str">
            <v>RECOLOCAÇÃO DE GUICHÊS, INCLUSIVE BATENTE E FERRAGENS</v>
          </cell>
          <cell r="C530" t="str">
            <v>UN</v>
          </cell>
          <cell r="D530">
            <v>92.82</v>
          </cell>
        </row>
        <row r="531">
          <cell r="A531">
            <v>7070050</v>
          </cell>
          <cell r="B531" t="str">
            <v>RECOLOCAÇÃO DE FECHADURAS DE EMBUTIR, COMPLETAS</v>
          </cell>
          <cell r="C531" t="str">
            <v>UN</v>
          </cell>
          <cell r="D531">
            <v>44.31</v>
          </cell>
        </row>
        <row r="532">
          <cell r="A532">
            <v>7070051</v>
          </cell>
          <cell r="B532" t="str">
            <v>RECOLOCAÇÃO DE FECHADURAS, FECHOS OU TARGETAS DE SOBREPOR</v>
          </cell>
          <cell r="C532" t="str">
            <v>UN</v>
          </cell>
          <cell r="D532">
            <v>22.29</v>
          </cell>
        </row>
        <row r="533">
          <cell r="A533">
            <v>7070065</v>
          </cell>
          <cell r="B533" t="str">
            <v>RECOLOCAÇÃO DE MAÇANETAS</v>
          </cell>
          <cell r="C533" t="str">
            <v>PAR</v>
          </cell>
          <cell r="D533">
            <v>4.74</v>
          </cell>
        </row>
        <row r="534">
          <cell r="A534">
            <v>7070066</v>
          </cell>
          <cell r="B534" t="str">
            <v>RECOLOCAÇÃO DE ESPELHOS</v>
          </cell>
          <cell r="C534" t="str">
            <v>PAR</v>
          </cell>
          <cell r="D534">
            <v>4.74</v>
          </cell>
        </row>
        <row r="535">
          <cell r="A535">
            <v>7070067</v>
          </cell>
          <cell r="B535" t="str">
            <v>RECOLOCAÇÃO DE ROSETAS OU ENTRADAS DE CHAVE GORGE</v>
          </cell>
          <cell r="C535" t="str">
            <v>PAR</v>
          </cell>
          <cell r="D535">
            <v>4.74</v>
          </cell>
        </row>
        <row r="536">
          <cell r="A536">
            <v>7070068</v>
          </cell>
          <cell r="B536" t="str">
            <v>RECOLOCAÇÃO DE BORBOLETAS OU LEVANTADORES TIPO "UNHA"</v>
          </cell>
          <cell r="C536" t="str">
            <v>UN</v>
          </cell>
          <cell r="D536">
            <v>3.48</v>
          </cell>
        </row>
        <row r="537">
          <cell r="A537">
            <v>7070070</v>
          </cell>
          <cell r="B537" t="str">
            <v>RECOLOCAÇÃO DE DOBRADIÇAS</v>
          </cell>
          <cell r="C537" t="str">
            <v>UN</v>
          </cell>
          <cell r="D537">
            <v>4.74</v>
          </cell>
        </row>
        <row r="538">
          <cell r="A538">
            <v>7080000</v>
          </cell>
          <cell r="B538" t="str">
            <v>SERVIÇOS PARCIAIS</v>
          </cell>
          <cell r="C538" t="str">
            <v>.</v>
          </cell>
          <cell r="D538" t="str">
            <v>.</v>
          </cell>
        </row>
        <row r="539">
          <cell r="A539">
            <v>7080001</v>
          </cell>
          <cell r="B539" t="str">
            <v>GUARNIÇÃO OU MOLDURA DE MADEIRA - 4,5CM</v>
          </cell>
          <cell r="C539" t="str">
            <v>M</v>
          </cell>
          <cell r="D539">
            <v>13.59</v>
          </cell>
        </row>
        <row r="540">
          <cell r="A540">
            <v>7080002</v>
          </cell>
          <cell r="B540" t="str">
            <v>GUARNIÇÃO OU MOLDURA DE MADEIRA - 7,5CM</v>
          </cell>
          <cell r="C540" t="str">
            <v>M</v>
          </cell>
          <cell r="D540">
            <v>17.97</v>
          </cell>
        </row>
        <row r="541">
          <cell r="A541">
            <v>7080003</v>
          </cell>
          <cell r="B541" t="str">
            <v>GUARNIÇÃO OU MOLDURA DE MADEIRA - 10,0CM</v>
          </cell>
          <cell r="C541" t="str">
            <v>M</v>
          </cell>
          <cell r="D541">
            <v>19.64</v>
          </cell>
        </row>
        <row r="542">
          <cell r="A542">
            <v>7080004</v>
          </cell>
          <cell r="B542" t="str">
            <v>GUARNIÇÃO OU MOLDURA DE MADEIRA - 15,0CM</v>
          </cell>
          <cell r="C542" t="str">
            <v>M</v>
          </cell>
          <cell r="D542">
            <v>35.57</v>
          </cell>
        </row>
        <row r="543">
          <cell r="A543">
            <v>7080010</v>
          </cell>
          <cell r="B543" t="str">
            <v>CONJUNTO DE FECHADURA DE CILINDRO (55MM) - TRÁFEGO INTENSO, MAÇANETA EM ZAMAC, GUARNIÇÕES EM AÇO, ACABAMENTO CROMADO BRILHANTE - INCLUSIVE ADAPTAÇÃO DA FURAÇÃO</v>
          </cell>
          <cell r="C543" t="str">
            <v>UN</v>
          </cell>
          <cell r="D543">
            <v>324.75</v>
          </cell>
        </row>
        <row r="544">
          <cell r="A544">
            <v>7080012</v>
          </cell>
          <cell r="B544" t="str">
            <v>CONJUNTO DE FECHADURA DE CILINDRO, CAIXA RASA (22MM) - PORTA COM MONTANTE ESTREITO - INCLUSIVE ADAPTAÇÃO DA FURAÇÃO</v>
          </cell>
          <cell r="C544" t="str">
            <v>UN</v>
          </cell>
          <cell r="D544">
            <v>395.94</v>
          </cell>
        </row>
        <row r="545">
          <cell r="A545">
            <v>7080013</v>
          </cell>
          <cell r="B545" t="str">
            <v>CONJUNTO DE FECHADURA DE CILINDRO, SÓ LINGUETA (55MM) - TRÁFEGO INTENSO - PORTA DE ABRIR -  INCLUSIVE ADAPTAÇÃO DA FURAÇÃO</v>
          </cell>
          <cell r="C545" t="str">
            <v>UN</v>
          </cell>
          <cell r="D545">
            <v>162.15</v>
          </cell>
        </row>
        <row r="546">
          <cell r="A546">
            <v>7080014</v>
          </cell>
          <cell r="B546" t="str">
            <v>CONJUNTO DE FECHADURA DE CILINDRO, BICO DE PAPAGAIO (22MM) - PORTA DE CORRER - INCUSIVE ADAPTAÇÃO DA FURAÇÃO</v>
          </cell>
          <cell r="C546" t="str">
            <v>UN</v>
          </cell>
          <cell r="D546">
            <v>357.03</v>
          </cell>
        </row>
        <row r="547">
          <cell r="A547">
            <v>7080015</v>
          </cell>
          <cell r="B547" t="str">
            <v>FECHADURA TIPO GORGE, 55MM, TRÁFEGO INTENSO, MAÇANETA EM ZAMAC, GUARNIÇÕES EM AÇO, ACABAMENTO CROMADO BRILHANTE - INCLUSIVE ADAPTAÇÃO DA FURAÇÃO</v>
          </cell>
          <cell r="C547" t="str">
            <v>UN</v>
          </cell>
          <cell r="D547">
            <v>365.94</v>
          </cell>
        </row>
        <row r="548">
          <cell r="A548">
            <v>7080022</v>
          </cell>
          <cell r="B548" t="str">
            <v>TARGETA DE SOBREPOR, TIPO "LIVRE-OCUPADO" - 60X65MM - INCLUSIVE ADAPTAÇÃO E FURAÇÃO</v>
          </cell>
          <cell r="C548" t="str">
            <v>UN</v>
          </cell>
          <cell r="D548">
            <v>184.83</v>
          </cell>
        </row>
        <row r="549">
          <cell r="A549">
            <v>7080035</v>
          </cell>
          <cell r="B549" t="str">
            <v>MAÇANETA EM ZAMAC</v>
          </cell>
          <cell r="C549" t="str">
            <v>UN</v>
          </cell>
          <cell r="D549">
            <v>238.26</v>
          </cell>
        </row>
        <row r="550">
          <cell r="A550">
            <v>7080036</v>
          </cell>
          <cell r="B550" t="str">
            <v>ESPELHO RETANGULAR EM AÇO CROMADO BRILHANTE</v>
          </cell>
          <cell r="C550" t="str">
            <v>PAR</v>
          </cell>
          <cell r="D550">
            <v>132.72999999999999</v>
          </cell>
        </row>
        <row r="551">
          <cell r="A551">
            <v>7080050</v>
          </cell>
          <cell r="B551" t="str">
            <v>DOBRADIÇA EM AÇO LAMINADO, CROMADA - 3 1/2"X3"</v>
          </cell>
          <cell r="C551" t="str">
            <v>UN</v>
          </cell>
          <cell r="D551">
            <v>31.22</v>
          </cell>
        </row>
        <row r="552">
          <cell r="A552">
            <v>8000000</v>
          </cell>
          <cell r="B552" t="str">
            <v>ESQUADRIAS METALICAS</v>
          </cell>
        </row>
        <row r="553">
          <cell r="A553">
            <v>8001000</v>
          </cell>
          <cell r="B553" t="str">
            <v>PORTAS</v>
          </cell>
          <cell r="C553" t="str">
            <v>.</v>
          </cell>
          <cell r="D553" t="str">
            <v>.</v>
          </cell>
        </row>
        <row r="554">
          <cell r="A554">
            <v>8001001</v>
          </cell>
          <cell r="B554" t="str">
            <v>PP.01 - PORTA EM FERRO PERFILADO, DUPLA ALMOFADADA - ABRIR, 1 FOLHA</v>
          </cell>
          <cell r="C554" t="str">
            <v>M2</v>
          </cell>
          <cell r="D554">
            <v>1619.75</v>
          </cell>
        </row>
        <row r="555">
          <cell r="A555">
            <v>8001002</v>
          </cell>
          <cell r="B555" t="str">
            <v>PP.02 - PORTA EM FERRO PERFILADO, DUPLA ALMOFADADA - ABRIR, 2 FOLHA</v>
          </cell>
          <cell r="C555" t="str">
            <v>M2</v>
          </cell>
          <cell r="D555">
            <v>1044.31</v>
          </cell>
        </row>
        <row r="556">
          <cell r="A556">
            <v>8001004</v>
          </cell>
          <cell r="B556" t="str">
            <v>PP.04 - PORTA EM FERRO PERFILADO, MEIO VIDRO COM SUBDIVISÕES - ABRIR, 1 FOLHA</v>
          </cell>
          <cell r="C556" t="str">
            <v>M2</v>
          </cell>
          <cell r="D556">
            <v>1440.92</v>
          </cell>
        </row>
        <row r="557">
          <cell r="A557">
            <v>8001005</v>
          </cell>
          <cell r="B557" t="str">
            <v>PP.05 - PORTA EM FERRO PERFILADO, MEIO VIDRO COM SUBDIVISÕES - ABRIR, 2 FOLHAS</v>
          </cell>
          <cell r="C557" t="str">
            <v>M2</v>
          </cell>
          <cell r="D557">
            <v>738.79</v>
          </cell>
        </row>
        <row r="558">
          <cell r="A558">
            <v>8001006</v>
          </cell>
          <cell r="B558" t="str">
            <v>PP.06 - PORTA EM FERRO PERFILADO, MEIO VIDRO COM SUBDIVISÕES - CORRER</v>
          </cell>
          <cell r="C558" t="str">
            <v>M2</v>
          </cell>
          <cell r="D558">
            <v>861.69</v>
          </cell>
        </row>
        <row r="559">
          <cell r="A559">
            <v>8001010</v>
          </cell>
          <cell r="B559" t="str">
            <v>PORTA EM FERRO PERFILADO (TIPO PP 01)- INSTALAÇÃO SANITÁRIA PARA PORTADORES DE DEFICIÊNCIA - 90 X 210CM</v>
          </cell>
          <cell r="C559" t="str">
            <v>UN</v>
          </cell>
          <cell r="D559">
            <v>3608.8</v>
          </cell>
        </row>
        <row r="560">
          <cell r="A560">
            <v>8001011</v>
          </cell>
          <cell r="B560" t="str">
            <v>PORTA EM FERRO PERFILADO FIXO COMPLEMENTO PORTA (INCLUSIVE VIDRO E PINTURA)</v>
          </cell>
          <cell r="C560" t="str">
            <v>M2</v>
          </cell>
          <cell r="D560">
            <v>537.65</v>
          </cell>
        </row>
        <row r="561">
          <cell r="A561">
            <v>8001019</v>
          </cell>
          <cell r="B561" t="str">
            <v>PF.10 - PORTA EM PERFIL DE CHAPA DOBRADA, MEIO VIDRO - ABRIR, 1 FOLHA</v>
          </cell>
          <cell r="C561" t="str">
            <v>M2</v>
          </cell>
          <cell r="D561">
            <v>836.53</v>
          </cell>
        </row>
        <row r="562">
          <cell r="A562">
            <v>8001025</v>
          </cell>
          <cell r="B562" t="str">
            <v>PF.23 - PORTA EM PERFIL DE CHAPA DOBRADA, VENEZIANA, ABRIR 1 FOLHA</v>
          </cell>
          <cell r="C562" t="str">
            <v>M2</v>
          </cell>
          <cell r="D562">
            <v>921.78</v>
          </cell>
        </row>
        <row r="563">
          <cell r="A563">
            <v>8001026</v>
          </cell>
          <cell r="B563" t="str">
            <v>PF.28 - PORTA EM PERFIL DE CHAPA DOBRADA, VENEZIANA, ABRIR 2 FOLHAS</v>
          </cell>
          <cell r="C563" t="str">
            <v>M2</v>
          </cell>
          <cell r="D563">
            <v>921.78</v>
          </cell>
        </row>
        <row r="564">
          <cell r="A564">
            <v>8001039</v>
          </cell>
          <cell r="B564" t="str">
            <v>PA.10 - PORTA EM ALUMÍNIO ANODIZADO, MEIO VIDRO - ABRIR, 1 FOLHA</v>
          </cell>
          <cell r="C564" t="str">
            <v>M2</v>
          </cell>
          <cell r="D564">
            <v>981.77</v>
          </cell>
        </row>
        <row r="565">
          <cell r="A565">
            <v>8001040</v>
          </cell>
          <cell r="B565" t="str">
            <v>PA.11 - PORTA EM ALUMÍNIO ANODIZADO, MEIO VIDRO, DE ABRIR, 2 FOLHAS</v>
          </cell>
          <cell r="C565" t="str">
            <v>M2</v>
          </cell>
          <cell r="D565">
            <v>1017.84</v>
          </cell>
        </row>
        <row r="566">
          <cell r="A566">
            <v>8001041</v>
          </cell>
          <cell r="B566" t="str">
            <v>PA.12 - PORTA EM ALUMÍNIO ANODIZADO, MEIO VIDRO - CORRER</v>
          </cell>
          <cell r="C566" t="str">
            <v>M2</v>
          </cell>
          <cell r="D566">
            <v>1016.05</v>
          </cell>
        </row>
        <row r="567">
          <cell r="A567">
            <v>8001045</v>
          </cell>
          <cell r="B567" t="str">
            <v>PA.16 - PORTA EM ALUMÍNIO ANODIZADO, VENEZIANA - ABRIR, 1 FOLHA</v>
          </cell>
          <cell r="C567" t="str">
            <v>M2</v>
          </cell>
          <cell r="D567">
            <v>775.56</v>
          </cell>
        </row>
        <row r="568">
          <cell r="A568">
            <v>8001050</v>
          </cell>
          <cell r="B568" t="str">
            <v>PORTA DE ENROLAR, EM CHAPA ONDULADA N.22</v>
          </cell>
          <cell r="C568" t="str">
            <v>M2</v>
          </cell>
          <cell r="D568">
            <v>478.25</v>
          </cell>
        </row>
        <row r="569">
          <cell r="A569">
            <v>8001051</v>
          </cell>
          <cell r="B569" t="str">
            <v>PF.20 - PORTA DE ENROLAR, EM TIRAS ARTICULADAS E RAIADAS DE CHAPA N.22</v>
          </cell>
          <cell r="C569" t="str">
            <v>M2</v>
          </cell>
          <cell r="D569">
            <v>548.45000000000005</v>
          </cell>
        </row>
        <row r="570">
          <cell r="A570">
            <v>8001059</v>
          </cell>
          <cell r="B570" t="str">
            <v>PF.20 - COLUNA FIXA OU MÓVEL PARA PORTAS OU GRADES DE ENROLAR</v>
          </cell>
          <cell r="C570" t="str">
            <v>M</v>
          </cell>
          <cell r="D570">
            <v>203.59</v>
          </cell>
        </row>
        <row r="571">
          <cell r="A571">
            <v>8001061</v>
          </cell>
          <cell r="B571" t="str">
            <v>PF.20 - CAVALETE CENTRAL - PARA COLUNA MÓVEL DE PORTA DE ENROLAR</v>
          </cell>
          <cell r="C571" t="str">
            <v>UN</v>
          </cell>
          <cell r="D571">
            <v>287.57</v>
          </cell>
        </row>
        <row r="572">
          <cell r="A572">
            <v>8001071</v>
          </cell>
          <cell r="B572" t="str">
            <v>EF.02 - BATENTE ESPECIAL EM PERFIL DE CHAPA DOBRADA N. 14</v>
          </cell>
          <cell r="C572" t="str">
            <v>M</v>
          </cell>
          <cell r="D572">
            <v>215.22</v>
          </cell>
        </row>
        <row r="573">
          <cell r="A573">
            <v>8001074</v>
          </cell>
          <cell r="B573" t="str">
            <v>EF.03 - BATENTE EM PERFIL DE CHAPA DOBRADA Nº20,1 FOLHA, SEM BANDEIRA</v>
          </cell>
          <cell r="C573" t="str">
            <v>JG</v>
          </cell>
          <cell r="D573">
            <v>581.61</v>
          </cell>
        </row>
        <row r="574">
          <cell r="A574">
            <v>8001075</v>
          </cell>
          <cell r="B574" t="str">
            <v>EF.04 - BATENTE EM PERFIL DE CHAPA DOBRADA NÚMERO 20, 2 FOLHAS, SEM BANDEIRA</v>
          </cell>
          <cell r="C574" t="str">
            <v>JG</v>
          </cell>
          <cell r="D574">
            <v>708.02</v>
          </cell>
        </row>
        <row r="575">
          <cell r="A575">
            <v>8001080</v>
          </cell>
          <cell r="B575" t="str">
            <v>BATENTE DE ALUMÍNIO PARA DIVISÓRIA DE GRANILITE</v>
          </cell>
          <cell r="C575" t="str">
            <v>JG</v>
          </cell>
          <cell r="D575">
            <v>274.36</v>
          </cell>
        </row>
        <row r="576">
          <cell r="A576">
            <v>8001086</v>
          </cell>
          <cell r="B576" t="str">
            <v>EP.14/16 - BANDEIRA FIXA EM FERRO PERFILADO COM SUBDIVISÕES PARA VIDRO</v>
          </cell>
          <cell r="C576" t="str">
            <v>M2</v>
          </cell>
          <cell r="D576">
            <v>548.03</v>
          </cell>
        </row>
        <row r="577">
          <cell r="A577">
            <v>8002000</v>
          </cell>
          <cell r="B577" t="str">
            <v>CAIXILHOS</v>
          </cell>
          <cell r="C577" t="str">
            <v>.</v>
          </cell>
          <cell r="D577" t="str">
            <v>.</v>
          </cell>
        </row>
        <row r="578">
          <cell r="A578">
            <v>8002001</v>
          </cell>
          <cell r="B578" t="str">
            <v>CP.01 - CAIXILHO EM FERRO PERFILADO - FIXO, SEM VENTILAÇÃO PERMANENTE</v>
          </cell>
          <cell r="C578" t="str">
            <v>M2</v>
          </cell>
          <cell r="D578">
            <v>548.03</v>
          </cell>
        </row>
        <row r="579">
          <cell r="A579">
            <v>8002003</v>
          </cell>
          <cell r="B579" t="str">
            <v>CP.03 - CAIXILHO EM FERRO PERFILADO - FIXO, COM VENTILAÇÃO PERMANENTE</v>
          </cell>
          <cell r="C579" t="str">
            <v>M2</v>
          </cell>
          <cell r="D579">
            <v>633.66</v>
          </cell>
        </row>
        <row r="580">
          <cell r="A580">
            <v>8002005</v>
          </cell>
          <cell r="B580" t="str">
            <v>CP.05 - CAIXILHO EM FERRO PERFILADO - PIVOTANTE</v>
          </cell>
          <cell r="C580" t="str">
            <v>M2</v>
          </cell>
          <cell r="D580">
            <v>1421.93</v>
          </cell>
        </row>
        <row r="581">
          <cell r="A581">
            <v>8002009</v>
          </cell>
          <cell r="B581" t="str">
            <v>CP.09 - CAIXILHO EM FERRO PERFILADO - MAXIMAR</v>
          </cell>
          <cell r="C581" t="str">
            <v>M2</v>
          </cell>
          <cell r="D581">
            <v>1025.19</v>
          </cell>
        </row>
        <row r="582">
          <cell r="A582">
            <v>8002013</v>
          </cell>
          <cell r="B582" t="str">
            <v>CP.13 - CAIXILHO EM FERRO PERFILADO - BASCULANTE</v>
          </cell>
          <cell r="C582" t="str">
            <v>M2</v>
          </cell>
          <cell r="D582">
            <v>923.64</v>
          </cell>
        </row>
        <row r="583">
          <cell r="A583">
            <v>8002017</v>
          </cell>
          <cell r="B583" t="str">
            <v>CP.17 - CAIXILHO EM FERRO PERFILADO - DE CORRER</v>
          </cell>
          <cell r="C583" t="str">
            <v>M2</v>
          </cell>
          <cell r="D583">
            <v>884.97</v>
          </cell>
        </row>
        <row r="584">
          <cell r="A584">
            <v>8002037</v>
          </cell>
          <cell r="B584" t="str">
            <v>CF.13 - CAIXILHO EM PERFIL DE CHAPA DOBRADA - BASCULANTE</v>
          </cell>
          <cell r="C584" t="str">
            <v>M2</v>
          </cell>
          <cell r="D584">
            <v>1348.56</v>
          </cell>
        </row>
        <row r="585">
          <cell r="A585">
            <v>8002043</v>
          </cell>
          <cell r="B585" t="str">
            <v>CF.19 - CAIXILHO EM PERFIL DE CHAPA DOBRADA, VENEZIANA, FIXO COM VENTILAÇÃO PERMANENTE</v>
          </cell>
          <cell r="C585" t="str">
            <v>M2</v>
          </cell>
          <cell r="D585">
            <v>1156.1600000000001</v>
          </cell>
        </row>
        <row r="586">
          <cell r="A586">
            <v>8002051</v>
          </cell>
          <cell r="B586" t="str">
            <v>CA.02 - CAIXILHO EM ALUMÍNIO ANODIZADO, FIXO, SEM VENTILAÇÃO PERMANENTE</v>
          </cell>
          <cell r="C586" t="str">
            <v>M2</v>
          </cell>
          <cell r="D586">
            <v>608.61</v>
          </cell>
        </row>
        <row r="587">
          <cell r="A587">
            <v>8002053</v>
          </cell>
          <cell r="B587" t="str">
            <v>CA.04 - CAIXILHO EM ALUMÍNIO ANODIZADO, FIXO, COM VENTILAÇÃO PERMANENTE</v>
          </cell>
          <cell r="C587" t="str">
            <v>M2</v>
          </cell>
          <cell r="D587">
            <v>909.17</v>
          </cell>
        </row>
        <row r="588">
          <cell r="A588">
            <v>8002054</v>
          </cell>
          <cell r="B588" t="str">
            <v>CA.05 - CAIXILHO EM ALUMÍNIO ANODIZADO - PIVOTANTE</v>
          </cell>
          <cell r="C588" t="str">
            <v>M2</v>
          </cell>
          <cell r="D588">
            <v>1403.01</v>
          </cell>
        </row>
        <row r="589">
          <cell r="A589">
            <v>8002058</v>
          </cell>
          <cell r="B589" t="str">
            <v>CA.09 - CAIXILHO EM ALUMÍNIO ANODIZADO - MAXIMAR</v>
          </cell>
          <cell r="C589" t="str">
            <v>M2</v>
          </cell>
          <cell r="D589">
            <v>1013.49</v>
          </cell>
        </row>
        <row r="590">
          <cell r="A590">
            <v>8002062</v>
          </cell>
          <cell r="B590" t="str">
            <v>CA.13 - CAIXILHO EM ALUMÍNIO ANODIZADO - BASCULANTE</v>
          </cell>
          <cell r="C590" t="str">
            <v>M2</v>
          </cell>
          <cell r="D590">
            <v>1613.53</v>
          </cell>
        </row>
        <row r="591">
          <cell r="A591">
            <v>8002066</v>
          </cell>
          <cell r="B591" t="str">
            <v>CA.17 - CAIXILHO EM ALUMÍNIO ANODIZADO VENEZIANA - DE CORRER</v>
          </cell>
          <cell r="C591" t="str">
            <v>M2</v>
          </cell>
          <cell r="D591">
            <v>1032.8</v>
          </cell>
        </row>
        <row r="592">
          <cell r="A592">
            <v>8002067</v>
          </cell>
          <cell r="B592" t="str">
            <v>JANELA EM ALUMÍNIO ANODIZADO - DE CORRER - COM 3 FOLHAS  COM TELA DE AÇO INOX - 1,00 x 1,20 M</v>
          </cell>
          <cell r="C592" t="str">
            <v>M2</v>
          </cell>
          <cell r="D592">
            <v>1069.03</v>
          </cell>
        </row>
        <row r="593">
          <cell r="A593">
            <v>8002068</v>
          </cell>
          <cell r="B593" t="str">
            <v>JANELA EM ALUMÍNIO ANODIZADO - VENEZIANA - 2,00 x 0,60 M</v>
          </cell>
          <cell r="C593" t="str">
            <v>M2</v>
          </cell>
          <cell r="D593">
            <v>1399.73</v>
          </cell>
        </row>
        <row r="594">
          <cell r="A594">
            <v>8002074</v>
          </cell>
          <cell r="B594" t="str">
            <v>EP.06 - GRADE DE PROTEÇÃO EM FERRO REDONDO</v>
          </cell>
          <cell r="C594" t="str">
            <v>M2</v>
          </cell>
          <cell r="D594">
            <v>144.65</v>
          </cell>
        </row>
        <row r="595">
          <cell r="A595">
            <v>8002075</v>
          </cell>
          <cell r="B595" t="str">
            <v>EP.07 - GRADE DE PROTEÇÃO EM FERRO CHATO</v>
          </cell>
          <cell r="C595" t="str">
            <v>M2</v>
          </cell>
          <cell r="D595">
            <v>149.02000000000001</v>
          </cell>
        </row>
        <row r="596">
          <cell r="A596">
            <v>8002076</v>
          </cell>
          <cell r="B596" t="str">
            <v>GRADE DE PROTEÇÃO EM FERRO GALVANIZADO ELETROFUNDIDO - BARRA 25X2MM, MALHA 65X132MM</v>
          </cell>
          <cell r="C596" t="str">
            <v>M2</v>
          </cell>
          <cell r="D596">
            <v>273.3</v>
          </cell>
        </row>
        <row r="597">
          <cell r="A597">
            <v>8002080</v>
          </cell>
          <cell r="B597" t="str">
            <v>EP.10 - TELA DE PROTEÇÃO EM ARAME N.12, MALHA DE 1/2" - INCLUSIVE REQUADRO</v>
          </cell>
          <cell r="C597" t="str">
            <v>M2</v>
          </cell>
          <cell r="D597">
            <v>268.57</v>
          </cell>
        </row>
        <row r="598">
          <cell r="A598">
            <v>8002081</v>
          </cell>
          <cell r="B598" t="str">
            <v>EP.11 - TELA MOSQUITEIRO EM ARAME GALVANIZADO MALHA 14, FIO 28 INCLUSIVE  REQUADRO</v>
          </cell>
          <cell r="C598" t="str">
            <v>M2</v>
          </cell>
          <cell r="D598">
            <v>182.08</v>
          </cell>
        </row>
        <row r="599">
          <cell r="A599">
            <v>8003000</v>
          </cell>
          <cell r="B599" t="str">
            <v>PORTAS ESPECIAIS</v>
          </cell>
          <cell r="C599" t="str">
            <v>.</v>
          </cell>
          <cell r="D599" t="str">
            <v>.</v>
          </cell>
        </row>
        <row r="600">
          <cell r="A600">
            <v>8003001</v>
          </cell>
          <cell r="B600" t="str">
            <v>PP.47 - PORTA EM FERRO PERFILADO COM CHAPA PARA ENTRADA DE ÁGUA OU GÁS ENCANADO</v>
          </cell>
          <cell r="C600" t="str">
            <v>M2</v>
          </cell>
          <cell r="D600">
            <v>921.51</v>
          </cell>
        </row>
        <row r="601">
          <cell r="A601">
            <v>8003005</v>
          </cell>
          <cell r="B601" t="str">
            <v>PP.35 - PORTA EM FERRO PERFILADO COM CHAPA PARA ABRIGO DE LIXO</v>
          </cell>
          <cell r="C601" t="str">
            <v>M2</v>
          </cell>
          <cell r="D601">
            <v>474.34</v>
          </cell>
        </row>
        <row r="602">
          <cell r="A602">
            <v>8003006</v>
          </cell>
          <cell r="B602" t="str">
            <v>PP.36 - PORTA EM FERRO PERFILADO COM TELA PARA ABRIGO DE GÁS</v>
          </cell>
          <cell r="C602" t="str">
            <v>M2</v>
          </cell>
          <cell r="D602">
            <v>442.58</v>
          </cell>
        </row>
        <row r="603">
          <cell r="A603">
            <v>8003011</v>
          </cell>
          <cell r="B603" t="str">
            <v>PP.48 - PORTA EM FERRO PERFILADO COM CHAPA PARA PASSA-PRATOS</v>
          </cell>
          <cell r="C603" t="str">
            <v>M2</v>
          </cell>
          <cell r="D603">
            <v>1089.1099999999999</v>
          </cell>
        </row>
        <row r="604">
          <cell r="A604">
            <v>8003020</v>
          </cell>
          <cell r="B604" t="str">
            <v>ALÇAPÃO EM FERRO PERFILADO COM CHAPA</v>
          </cell>
          <cell r="C604" t="str">
            <v>M2</v>
          </cell>
          <cell r="D604">
            <v>502.15</v>
          </cell>
        </row>
        <row r="605">
          <cell r="A605">
            <v>8060000</v>
          </cell>
          <cell r="B605" t="str">
            <v>RETIRADAS</v>
          </cell>
          <cell r="C605" t="str">
            <v>.</v>
          </cell>
          <cell r="D605" t="str">
            <v>.</v>
          </cell>
        </row>
        <row r="606">
          <cell r="A606">
            <v>8060001</v>
          </cell>
          <cell r="B606" t="str">
            <v>RETIRADA DE ESQUADRIAS METÁLICAS EM GERAL, PORTAS OU CAIXILHOS</v>
          </cell>
          <cell r="C606" t="str">
            <v>M2</v>
          </cell>
          <cell r="D606">
            <v>33.56</v>
          </cell>
        </row>
        <row r="607">
          <cell r="A607">
            <v>8060005</v>
          </cell>
          <cell r="B607" t="str">
            <v>RETIRADA DE BATENTES METÁLICOS</v>
          </cell>
          <cell r="C607" t="str">
            <v>UN</v>
          </cell>
          <cell r="D607">
            <v>57.53</v>
          </cell>
        </row>
        <row r="608">
          <cell r="A608">
            <v>8060020</v>
          </cell>
          <cell r="B608" t="str">
            <v>RETIRADA DE BRAÇO DE ALAVANCA</v>
          </cell>
          <cell r="C608" t="str">
            <v>UN</v>
          </cell>
          <cell r="D608">
            <v>19.739999999999998</v>
          </cell>
        </row>
        <row r="609">
          <cell r="A609">
            <v>8060021</v>
          </cell>
          <cell r="B609" t="str">
            <v>RETIRADA DE ALAVANCA</v>
          </cell>
          <cell r="C609" t="str">
            <v>UN</v>
          </cell>
          <cell r="D609">
            <v>15.79</v>
          </cell>
        </row>
        <row r="610">
          <cell r="A610">
            <v>8060022</v>
          </cell>
          <cell r="B610" t="str">
            <v>RETIRADA DE PUXADOR DE ENGATE, PARA CAIXILHOS DE CORRER</v>
          </cell>
          <cell r="C610" t="str">
            <v>UN</v>
          </cell>
          <cell r="D610">
            <v>5.53</v>
          </cell>
        </row>
        <row r="611">
          <cell r="A611">
            <v>8070000</v>
          </cell>
          <cell r="B611" t="str">
            <v>RECOLOCAÇÕES</v>
          </cell>
          <cell r="C611" t="str">
            <v>.</v>
          </cell>
          <cell r="D611" t="str">
            <v>.</v>
          </cell>
        </row>
        <row r="612">
          <cell r="A612">
            <v>8070001</v>
          </cell>
          <cell r="B612" t="str">
            <v>RECOLOCAÇÃO DE ESQUADRIAS METÁLICAS EM GERAL, PORTAS OU CAIXILHOS</v>
          </cell>
          <cell r="C612" t="str">
            <v>M2</v>
          </cell>
          <cell r="D612">
            <v>47.94</v>
          </cell>
        </row>
        <row r="613">
          <cell r="A613">
            <v>8070005</v>
          </cell>
          <cell r="B613" t="str">
            <v>RECOLOCAÇÃO DE BATENTES METÁLICOS</v>
          </cell>
          <cell r="C613" t="str">
            <v>UN</v>
          </cell>
          <cell r="D613">
            <v>62.33</v>
          </cell>
        </row>
        <row r="614">
          <cell r="A614">
            <v>8070020</v>
          </cell>
          <cell r="B614" t="str">
            <v>RECOLOCAÇÃO DE BRAÇO DE ALAVANCA</v>
          </cell>
          <cell r="C614" t="str">
            <v>M</v>
          </cell>
          <cell r="D614">
            <v>47.38</v>
          </cell>
        </row>
        <row r="615">
          <cell r="A615">
            <v>8070021</v>
          </cell>
          <cell r="B615" t="str">
            <v>RECOLOCAÇÃO DE ALAVANCA</v>
          </cell>
          <cell r="C615" t="str">
            <v>UN</v>
          </cell>
          <cell r="D615">
            <v>43.43</v>
          </cell>
        </row>
        <row r="616">
          <cell r="A616">
            <v>8070022</v>
          </cell>
          <cell r="B616" t="str">
            <v>RECOLOCAÇÃO DE PUXADOR DE ENGATE, PARA CAIXILHOS DE CORRER</v>
          </cell>
          <cell r="C616" t="str">
            <v>UN</v>
          </cell>
          <cell r="D616">
            <v>7.9</v>
          </cell>
        </row>
        <row r="617">
          <cell r="A617">
            <v>8080000</v>
          </cell>
          <cell r="B617" t="str">
            <v>SERVIÇOS PARCIAIS</v>
          </cell>
          <cell r="C617" t="str">
            <v>.</v>
          </cell>
          <cell r="D617" t="str">
            <v>.</v>
          </cell>
        </row>
        <row r="618">
          <cell r="A618">
            <v>8080020</v>
          </cell>
          <cell r="B618" t="str">
            <v>BRAÇO DE ALAVANCA EM FERRO CHATO</v>
          </cell>
          <cell r="C618" t="str">
            <v>M</v>
          </cell>
          <cell r="D618">
            <v>53.4</v>
          </cell>
        </row>
        <row r="619">
          <cell r="A619">
            <v>8080021</v>
          </cell>
          <cell r="B619" t="str">
            <v>ALAVANCA EM METAL CROMADO, PARA CAIXILHOS BASCULANTES</v>
          </cell>
          <cell r="C619" t="str">
            <v>UN</v>
          </cell>
          <cell r="D619">
            <v>59.52</v>
          </cell>
        </row>
        <row r="620">
          <cell r="A620">
            <v>8080049</v>
          </cell>
          <cell r="B620" t="str">
            <v>CAIXILHOS E TROCA DE REBITES</v>
          </cell>
          <cell r="C620" t="str">
            <v>M2</v>
          </cell>
          <cell r="D620">
            <v>5.69</v>
          </cell>
        </row>
        <row r="621">
          <cell r="A621">
            <v>8080050</v>
          </cell>
          <cell r="B621" t="str">
            <v>FERRO TRABALHADO - CAIXILHOS E PEQUENAS PEÇAS DE SERRALHERIA</v>
          </cell>
          <cell r="C621" t="str">
            <v>KG</v>
          </cell>
          <cell r="D621">
            <v>14.57</v>
          </cell>
        </row>
        <row r="622">
          <cell r="A622">
            <v>8080051</v>
          </cell>
          <cell r="B622" t="str">
            <v>ALUMÍNIO EXTRUDADO TRABALHADO - CAIXILHOS E PEQUENAS PEÇAS DE SERRALHERIA</v>
          </cell>
          <cell r="C622" t="str">
            <v>KG</v>
          </cell>
          <cell r="D622">
            <v>95.36</v>
          </cell>
        </row>
        <row r="623">
          <cell r="A623">
            <v>8080060</v>
          </cell>
          <cell r="B623" t="str">
            <v>PUXADOR ALAVANCA MAXIM-AR PARA JANELA</v>
          </cell>
          <cell r="C623" t="str">
            <v>UN</v>
          </cell>
          <cell r="D623">
            <v>35.130000000000003</v>
          </cell>
        </row>
        <row r="624">
          <cell r="A624">
            <v>9000000</v>
          </cell>
          <cell r="B624" t="str">
            <v>INSTALACOES ELETRICAS</v>
          </cell>
        </row>
        <row r="625">
          <cell r="A625">
            <v>9001000</v>
          </cell>
          <cell r="B625" t="str">
            <v>ENTRADA DE ENERGIA E TELEFONE</v>
          </cell>
          <cell r="C625" t="str">
            <v>.</v>
          </cell>
          <cell r="D625" t="str">
            <v>.</v>
          </cell>
        </row>
        <row r="626">
          <cell r="A626">
            <v>9001053</v>
          </cell>
          <cell r="B626" t="str">
            <v>ENTRADA AÉREA DE ENERGIA E TELEFONE - 13 À 16KVA</v>
          </cell>
          <cell r="C626" t="str">
            <v>UN</v>
          </cell>
          <cell r="D626">
            <v>4202.3100000000004</v>
          </cell>
        </row>
        <row r="627">
          <cell r="A627">
            <v>9001054</v>
          </cell>
          <cell r="B627" t="str">
            <v>ENTRADA AÉREA DE ENERGIA E TELEFONE - 17 À 20KVA</v>
          </cell>
          <cell r="C627" t="str">
            <v>UN</v>
          </cell>
          <cell r="D627">
            <v>4202.3100000000004</v>
          </cell>
        </row>
        <row r="628">
          <cell r="A628">
            <v>9001055</v>
          </cell>
          <cell r="B628" t="str">
            <v>ENTRADA AÉREA DE ENERGIA E TELEFONE - 21 À 23KVA</v>
          </cell>
          <cell r="C628" t="str">
            <v>UN</v>
          </cell>
          <cell r="D628">
            <v>4941.96</v>
          </cell>
        </row>
        <row r="629">
          <cell r="A629">
            <v>9001056</v>
          </cell>
          <cell r="B629" t="str">
            <v>LD.06 - ENTRADA AÉREA DE ENERGIA E TELEFONE - 24 À 30KVA</v>
          </cell>
          <cell r="C629" t="str">
            <v>UN</v>
          </cell>
          <cell r="D629">
            <v>8367.9699999999993</v>
          </cell>
        </row>
        <row r="630">
          <cell r="A630">
            <v>9001057</v>
          </cell>
          <cell r="B630" t="str">
            <v>LD.07 - ENTRADA AÉREA DE ENERGIA E TELEFONE - 31 À 39KVA</v>
          </cell>
          <cell r="C630" t="str">
            <v>UN</v>
          </cell>
          <cell r="D630">
            <v>9624.49</v>
          </cell>
        </row>
        <row r="631">
          <cell r="A631">
            <v>9001058</v>
          </cell>
          <cell r="B631" t="str">
            <v>LD.08 - ENTRADA AÉREA DE ENERGIA E TELEFONE - 40 À 47KVA</v>
          </cell>
          <cell r="C631" t="str">
            <v>UN</v>
          </cell>
          <cell r="D631">
            <v>10714.21</v>
          </cell>
        </row>
        <row r="632">
          <cell r="A632">
            <v>9001059</v>
          </cell>
          <cell r="B632" t="str">
            <v>LD.09 - ENTRADA AÉREA DE ENERGIA E TELEFONE - 48 À 54KVA</v>
          </cell>
          <cell r="C632" t="str">
            <v>UN</v>
          </cell>
          <cell r="D632">
            <v>12347.94</v>
          </cell>
        </row>
        <row r="633">
          <cell r="A633">
            <v>9001060</v>
          </cell>
          <cell r="B633" t="str">
            <v>LD.10 - ENTRADA AÉREA DE ENERGIA E TELEFONE - 55 À 62KVA</v>
          </cell>
          <cell r="C633" t="str">
            <v>UN</v>
          </cell>
          <cell r="D633">
            <v>13416</v>
          </cell>
        </row>
        <row r="634">
          <cell r="A634">
            <v>9001061</v>
          </cell>
          <cell r="B634" t="str">
            <v>LD.11 - ENTRADA AÉREA DE ENERGIA E TELEFONE - 63 À 70KVA</v>
          </cell>
          <cell r="C634" t="str">
            <v>UN</v>
          </cell>
          <cell r="D634">
            <v>14735.85</v>
          </cell>
        </row>
        <row r="635">
          <cell r="A635">
            <v>9001062</v>
          </cell>
          <cell r="B635" t="str">
            <v>LD.12 - ENTRADA AÉREA DE ENERGIA E TELEFONE - 71 À 75KVA</v>
          </cell>
          <cell r="C635" t="str">
            <v>UN</v>
          </cell>
          <cell r="D635">
            <v>16266.1</v>
          </cell>
        </row>
        <row r="636">
          <cell r="A636">
            <v>9001090</v>
          </cell>
          <cell r="B636" t="str">
            <v>ENTRADA AÉREA DE TELEFONE</v>
          </cell>
          <cell r="C636" t="str">
            <v>UN</v>
          </cell>
          <cell r="D636">
            <v>1596.92</v>
          </cell>
        </row>
        <row r="637">
          <cell r="A637">
            <v>9002000</v>
          </cell>
          <cell r="B637" t="str">
            <v>ELETRODUTOS - BT</v>
          </cell>
          <cell r="C637" t="str">
            <v>.</v>
          </cell>
          <cell r="D637" t="str">
            <v>.</v>
          </cell>
        </row>
        <row r="638">
          <cell r="A638">
            <v>9002001</v>
          </cell>
          <cell r="B638" t="str">
            <v>ELETRODUTO DE PVC RÍGIDO, ROSCÁVEL - 20MM (1/2")</v>
          </cell>
          <cell r="C638" t="str">
            <v>M</v>
          </cell>
          <cell r="D638">
            <v>21.44</v>
          </cell>
        </row>
        <row r="639">
          <cell r="A639">
            <v>9002002</v>
          </cell>
          <cell r="B639" t="str">
            <v>ELETRODUTO DE PVC RÍGIDO, ROSCÁVEL - 25MM (3/4")</v>
          </cell>
          <cell r="C639" t="str">
            <v>M</v>
          </cell>
          <cell r="D639">
            <v>22.88</v>
          </cell>
        </row>
        <row r="640">
          <cell r="A640">
            <v>9002003</v>
          </cell>
          <cell r="B640" t="str">
            <v>ELETRODUTO DE PVC RÍGIDO, ROSCÁVEL - 32MM (1")</v>
          </cell>
          <cell r="C640" t="str">
            <v>M</v>
          </cell>
          <cell r="D640">
            <v>25.46</v>
          </cell>
        </row>
        <row r="641">
          <cell r="A641">
            <v>9002004</v>
          </cell>
          <cell r="B641" t="str">
            <v>ELETRODUTO DE PVC RÍGIDO, ROSCÁVEL - 40MM (1 1/4")</v>
          </cell>
          <cell r="C641" t="str">
            <v>M</v>
          </cell>
          <cell r="D641">
            <v>38.89</v>
          </cell>
        </row>
        <row r="642">
          <cell r="A642">
            <v>9002005</v>
          </cell>
          <cell r="B642" t="str">
            <v>ELETRODUTO DE PVC RÍGIDO, ROSCÁVEL - 50MM (1 1/2")</v>
          </cell>
          <cell r="C642" t="str">
            <v>M</v>
          </cell>
          <cell r="D642">
            <v>40.5</v>
          </cell>
        </row>
        <row r="643">
          <cell r="A643">
            <v>9002006</v>
          </cell>
          <cell r="B643" t="str">
            <v>ELETRODUTO DE PVC RÍGIDO, ROSCÁVEL - 60MM (2")</v>
          </cell>
          <cell r="C643" t="str">
            <v>M</v>
          </cell>
          <cell r="D643">
            <v>44.55</v>
          </cell>
        </row>
        <row r="644">
          <cell r="A644">
            <v>9002007</v>
          </cell>
          <cell r="B644" t="str">
            <v>ELETRODUTO DE PVC RÍGIDO, ROSCÁVEL - 75MM (2 1/2")</v>
          </cell>
          <cell r="C644" t="str">
            <v>M</v>
          </cell>
          <cell r="D644">
            <v>66.59</v>
          </cell>
        </row>
        <row r="645">
          <cell r="A645">
            <v>9002008</v>
          </cell>
          <cell r="B645" t="str">
            <v>ELETRODUTO DE PVC RÍGIDO, ROSCÁVEL - 85MM (3")</v>
          </cell>
          <cell r="C645" t="str">
            <v>M</v>
          </cell>
          <cell r="D645">
            <v>79.209999999999994</v>
          </cell>
        </row>
        <row r="646">
          <cell r="A646">
            <v>9002009</v>
          </cell>
          <cell r="B646" t="str">
            <v>ELETRODUTO DE PVC RÍGIDO, ROSCÁVEL - 110MM (4")</v>
          </cell>
          <cell r="C646" t="str">
            <v>M</v>
          </cell>
          <cell r="D646">
            <v>105.55</v>
          </cell>
        </row>
        <row r="647">
          <cell r="A647">
            <v>9002011</v>
          </cell>
          <cell r="B647" t="str">
            <v>ELETRODUTO DE AÇO GALVANIZADO ELETROLÍTICO, TIPO LEVE I - 3/4"</v>
          </cell>
          <cell r="C647" t="str">
            <v>M</v>
          </cell>
          <cell r="D647">
            <v>36.57</v>
          </cell>
        </row>
        <row r="648">
          <cell r="A648">
            <v>9002012</v>
          </cell>
          <cell r="B648" t="str">
            <v>ELETRODUTO DE AÇO GALVANIZADO ELETROLÍTICO, TIPO LEVE I - 1"</v>
          </cell>
          <cell r="C648" t="str">
            <v>M</v>
          </cell>
          <cell r="D648">
            <v>39.32</v>
          </cell>
        </row>
        <row r="649">
          <cell r="A649">
            <v>9002013</v>
          </cell>
          <cell r="B649" t="str">
            <v>ELETRODUTO DE AÇO GALVANIZADO ELETROLÍTICO, TIPO LEVE I - 1 1/4"</v>
          </cell>
          <cell r="C649" t="str">
            <v>M</v>
          </cell>
          <cell r="D649">
            <v>55.5</v>
          </cell>
        </row>
        <row r="650">
          <cell r="A650">
            <v>9002014</v>
          </cell>
          <cell r="B650" t="str">
            <v>ELETRODUTO DE AÇO GALVANIZADO ELETROLÍTICO, TIPO LEVE I - 1 1/2"</v>
          </cell>
          <cell r="C650" t="str">
            <v>M</v>
          </cell>
          <cell r="D650">
            <v>58.11</v>
          </cell>
        </row>
        <row r="651">
          <cell r="A651">
            <v>9002015</v>
          </cell>
          <cell r="B651" t="str">
            <v>ELETRODUTO DE AÇO GALVANIZADO ELETROLÍTICO, TIPO LEVE I - 2"</v>
          </cell>
          <cell r="C651" t="str">
            <v>M</v>
          </cell>
          <cell r="D651">
            <v>72.73</v>
          </cell>
        </row>
        <row r="652">
          <cell r="A652">
            <v>9002016</v>
          </cell>
          <cell r="B652" t="str">
            <v>ELETRODUTO DE AÇO GALVANIZADO ELETROLÍTICO, TIPO LEVE I - 2 1/2"</v>
          </cell>
          <cell r="C652" t="str">
            <v>M</v>
          </cell>
          <cell r="D652">
            <v>95.89</v>
          </cell>
        </row>
        <row r="653">
          <cell r="A653">
            <v>9002017</v>
          </cell>
          <cell r="B653" t="str">
            <v>ELETRODUTO DE AÇO GALVANIZADO ELETROLÍTICO, TIPO LEVE I - 3"</v>
          </cell>
          <cell r="C653" t="str">
            <v>M</v>
          </cell>
          <cell r="D653">
            <v>103.52</v>
          </cell>
        </row>
        <row r="654">
          <cell r="A654">
            <v>9002019</v>
          </cell>
          <cell r="B654" t="str">
            <v>ELETRODUTO DE AÇO GALVANIZADO ELETROLÍTICO, TIPO LEVE I - 4"</v>
          </cell>
          <cell r="C654" t="str">
            <v>M</v>
          </cell>
          <cell r="D654">
            <v>121.47</v>
          </cell>
        </row>
        <row r="655">
          <cell r="A655">
            <v>9002020</v>
          </cell>
          <cell r="B655" t="str">
            <v>ELETRODUTO DE AÇO GALVANIZADO A FOGO, TIPO SEMI-PESADO/ MÉDIO - 1/2"</v>
          </cell>
          <cell r="C655" t="str">
            <v>M</v>
          </cell>
          <cell r="D655">
            <v>28.98</v>
          </cell>
        </row>
        <row r="656">
          <cell r="A656">
            <v>9002021</v>
          </cell>
          <cell r="B656" t="str">
            <v>ELETRODUTO DE AÇO GALVANIZADO A FOGO, TIPO SEMI-PESADO/ MÉDIO - 3/4"</v>
          </cell>
          <cell r="C656" t="str">
            <v>M</v>
          </cell>
          <cell r="D656">
            <v>31.56</v>
          </cell>
        </row>
        <row r="657">
          <cell r="A657">
            <v>9002023</v>
          </cell>
          <cell r="B657" t="str">
            <v>ELETRODUTO DE AÇO GALVANIZADO A FOGO, TIPO SEMI-PESADO/ MÉDIO - 1 1/4"</v>
          </cell>
          <cell r="C657" t="str">
            <v>M</v>
          </cell>
          <cell r="D657">
            <v>61.89</v>
          </cell>
        </row>
        <row r="658">
          <cell r="A658">
            <v>9002024</v>
          </cell>
          <cell r="B658" t="str">
            <v>ELETRODUTO DE AÇO GALVANIZADO A FOGO, TIPO SEMI-PESADO/ MÉDIO - 1 1/2"</v>
          </cell>
          <cell r="C658" t="str">
            <v>M</v>
          </cell>
          <cell r="D658">
            <v>45.84</v>
          </cell>
        </row>
        <row r="659">
          <cell r="A659">
            <v>9002025</v>
          </cell>
          <cell r="B659" t="str">
            <v>ELETRODUTO DE AÇO GALVANIZADO A FOGO, TIPO SEMI-PESADO/ MÉDIO - 2"</v>
          </cell>
          <cell r="C659" t="str">
            <v>M</v>
          </cell>
          <cell r="D659">
            <v>71.819999999999993</v>
          </cell>
        </row>
        <row r="660">
          <cell r="A660">
            <v>9002026</v>
          </cell>
          <cell r="B660" t="str">
            <v>ELETRODUTO DE AÇO GALVANIZADO A FOGO, TIPO SEMI-PESADO/ MÉDIO - 2 1/2"</v>
          </cell>
          <cell r="C660" t="str">
            <v>M</v>
          </cell>
          <cell r="D660">
            <v>111.66</v>
          </cell>
        </row>
        <row r="661">
          <cell r="A661">
            <v>9002027</v>
          </cell>
          <cell r="B661" t="str">
            <v>ELETRODUTO DE AÇO GALVANIZADO A FOGO, TIPO SEMI-PESADO/ MÉDIO - 3"</v>
          </cell>
          <cell r="C661" t="str">
            <v>M</v>
          </cell>
          <cell r="D661">
            <v>120.16</v>
          </cell>
        </row>
        <row r="662">
          <cell r="A662">
            <v>9002029</v>
          </cell>
          <cell r="B662" t="str">
            <v>ELETRODUTO DE AÇO GALVANIZADO A FOGO, TIPO SEMI-PESADO/ MÉDIO - 4"</v>
          </cell>
          <cell r="C662" t="str">
            <v>M</v>
          </cell>
          <cell r="D662">
            <v>145.84</v>
          </cell>
        </row>
        <row r="663">
          <cell r="A663">
            <v>9002051</v>
          </cell>
          <cell r="B663" t="str">
            <v>ELETRODUTO DE POLIETILENO FLEXÍVEL, ALTA RESISTÊNCIA - 3"</v>
          </cell>
          <cell r="C663" t="str">
            <v>M</v>
          </cell>
          <cell r="D663">
            <v>46.27</v>
          </cell>
        </row>
        <row r="664">
          <cell r="A664">
            <v>9002052</v>
          </cell>
          <cell r="B664" t="str">
            <v>ELETRODUTO DE POLIETILENO FLEXÍVEL, ALTA RESISTÊNCIA - 4"</v>
          </cell>
          <cell r="C664" t="str">
            <v>M</v>
          </cell>
          <cell r="D664">
            <v>53.54</v>
          </cell>
        </row>
        <row r="665">
          <cell r="A665">
            <v>9002053</v>
          </cell>
          <cell r="B665" t="str">
            <v>ELETRODUTO DE POLIETILENO FLEXÍVEL, ALTA RESISTÊNCIA - 2"</v>
          </cell>
          <cell r="C665" t="str">
            <v>M</v>
          </cell>
          <cell r="D665">
            <v>33.44</v>
          </cell>
        </row>
        <row r="666">
          <cell r="A666">
            <v>9002054</v>
          </cell>
          <cell r="B666" t="str">
            <v>ELETRODUTO DE PVC CORRUGADO REFORÇADO, ANTICHAMA - 20MM (1/2")</v>
          </cell>
          <cell r="C666" t="str">
            <v>M</v>
          </cell>
          <cell r="D666">
            <v>8.75</v>
          </cell>
        </row>
        <row r="667">
          <cell r="A667">
            <v>9002055</v>
          </cell>
          <cell r="B667" t="str">
            <v>ELETRODUTO DE PVC CORRUGADO REFORÇADO, ANTICHAMA - 25MM (3/4")</v>
          </cell>
          <cell r="C667" t="str">
            <v>M</v>
          </cell>
          <cell r="D667">
            <v>9.2200000000000006</v>
          </cell>
        </row>
        <row r="668">
          <cell r="A668">
            <v>9002056</v>
          </cell>
          <cell r="B668" t="str">
            <v>ELETRODUTO DE PVC CORRUGADO REFORÇADO, ANTICHAMA - 32MM (1")</v>
          </cell>
          <cell r="C668" t="str">
            <v>M</v>
          </cell>
          <cell r="D668">
            <v>9.34</v>
          </cell>
        </row>
        <row r="669">
          <cell r="A669">
            <v>9002061</v>
          </cell>
          <cell r="B669" t="str">
            <v>TUBO METÁLICO FLEXÍVEL REVESTIDO COM PVC-3/4"</v>
          </cell>
          <cell r="C669" t="str">
            <v>M</v>
          </cell>
          <cell r="D669">
            <v>16.97</v>
          </cell>
        </row>
        <row r="670">
          <cell r="A670">
            <v>9002062</v>
          </cell>
          <cell r="B670" t="str">
            <v>TUBO METÁLICO FLEXÍVEL REVESTIDO COM PVC-1"</v>
          </cell>
          <cell r="C670" t="str">
            <v>M</v>
          </cell>
          <cell r="D670">
            <v>20.04</v>
          </cell>
        </row>
        <row r="671">
          <cell r="A671">
            <v>9002063</v>
          </cell>
          <cell r="B671" t="str">
            <v>TUBO METÁLICO FLEXÍVEL REVESTIDO COM PVC-1 1/2"</v>
          </cell>
          <cell r="C671" t="str">
            <v>M</v>
          </cell>
          <cell r="D671">
            <v>29.4</v>
          </cell>
        </row>
        <row r="672">
          <cell r="A672">
            <v>9002070</v>
          </cell>
          <cell r="B672" t="str">
            <v>ELETRODUTO DE PEAD CORRUGADO FLEXÍVEL - 1 1/4"</v>
          </cell>
          <cell r="C672" t="str">
            <v>M</v>
          </cell>
          <cell r="D672">
            <v>7.67</v>
          </cell>
        </row>
        <row r="673">
          <cell r="A673">
            <v>9002071</v>
          </cell>
          <cell r="B673" t="str">
            <v>ELETRODUTO DE PEAD CORRUGADO FLEXÍVEL - 1 1/2"</v>
          </cell>
          <cell r="C673" t="str">
            <v>M</v>
          </cell>
          <cell r="D673">
            <v>9.5500000000000007</v>
          </cell>
        </row>
        <row r="674">
          <cell r="A674">
            <v>9002098</v>
          </cell>
          <cell r="B674" t="str">
            <v>ENVELOPAMENTO DE ELETRODUTO ENTERRADO, COM CONCRETO</v>
          </cell>
          <cell r="C674" t="str">
            <v>M</v>
          </cell>
          <cell r="D674">
            <v>37.82</v>
          </cell>
        </row>
        <row r="675">
          <cell r="A675">
            <v>9002099</v>
          </cell>
          <cell r="B675" t="str">
            <v>ENVELOPAMENTO DE ELETRODUTO ENTERRADO COM CONCRETO E AGREGADO RECICLADO</v>
          </cell>
          <cell r="C675" t="str">
            <v>M</v>
          </cell>
          <cell r="D675">
            <v>34.81</v>
          </cell>
        </row>
        <row r="676">
          <cell r="A676">
            <v>9003000</v>
          </cell>
          <cell r="B676" t="str">
            <v>CONDUTORES - BT</v>
          </cell>
          <cell r="C676" t="str">
            <v>.</v>
          </cell>
          <cell r="D676" t="str">
            <v>.</v>
          </cell>
        </row>
        <row r="677">
          <cell r="A677">
            <v>9003003</v>
          </cell>
          <cell r="B677" t="str">
            <v>CABO 1,00MM2 - ISOLAMENTO PARA 0,7KV - CLASSE 4 - FLEXÍVEL</v>
          </cell>
          <cell r="C677" t="str">
            <v>M</v>
          </cell>
          <cell r="D677">
            <v>2.91</v>
          </cell>
        </row>
        <row r="678">
          <cell r="A678">
            <v>9003004</v>
          </cell>
          <cell r="B678" t="str">
            <v>CABO 1,50MM2 - ISOLAMENTO PARA 0,7KV - CLASSE 4 - FLEXÍVEL</v>
          </cell>
          <cell r="C678" t="str">
            <v>M</v>
          </cell>
          <cell r="D678">
            <v>3.26</v>
          </cell>
        </row>
        <row r="679">
          <cell r="A679">
            <v>9003005</v>
          </cell>
          <cell r="B679" t="str">
            <v>CABO 2,50MM2 - ISOLAMENTO PARA 0,7KV - CLASSE 4 - FLEXÍVEL</v>
          </cell>
          <cell r="C679" t="str">
            <v>M</v>
          </cell>
          <cell r="D679">
            <v>4.13</v>
          </cell>
        </row>
        <row r="680">
          <cell r="A680">
            <v>9003006</v>
          </cell>
          <cell r="B680" t="str">
            <v>CABO 4,00MM2 - ISOLAMENTO PARA 0,7KV - CLASSE 4 - FLEXÍVEL</v>
          </cell>
          <cell r="C680" t="str">
            <v>M</v>
          </cell>
          <cell r="D680">
            <v>7.41</v>
          </cell>
        </row>
        <row r="681">
          <cell r="A681">
            <v>9003007</v>
          </cell>
          <cell r="B681" t="str">
            <v>CABO 6,00MM2 - ISOLAMENTO PARA 0,7KV - CLASSE 4 - FLEXÍVEL</v>
          </cell>
          <cell r="C681" t="str">
            <v>M</v>
          </cell>
          <cell r="D681">
            <v>9.91</v>
          </cell>
        </row>
        <row r="682">
          <cell r="A682">
            <v>9003008</v>
          </cell>
          <cell r="B682" t="str">
            <v>CABO 10,00MM2 - ISOLAMENTO PARA 0,7KV - CLASSE 4 - FLEXÍVEL</v>
          </cell>
          <cell r="C682" t="str">
            <v>M</v>
          </cell>
          <cell r="D682">
            <v>14.12</v>
          </cell>
        </row>
        <row r="683">
          <cell r="A683">
            <v>9003009</v>
          </cell>
          <cell r="B683" t="str">
            <v>CABO 16,00MM2 - ISOLAMENTO PARA 0,7KV - CLASSE 4 - FLEXÍVEL</v>
          </cell>
          <cell r="C683" t="str">
            <v>M</v>
          </cell>
          <cell r="D683">
            <v>20.86</v>
          </cell>
        </row>
        <row r="684">
          <cell r="A684">
            <v>9003010</v>
          </cell>
          <cell r="B684" t="str">
            <v>CABO 25,00MM2 - ISOLAMENTO PARA 0,7KV - CLASSE 4 - FLEXÍVEL</v>
          </cell>
          <cell r="C684" t="str">
            <v>M</v>
          </cell>
          <cell r="D684">
            <v>29.29</v>
          </cell>
        </row>
        <row r="685">
          <cell r="A685">
            <v>9003011</v>
          </cell>
          <cell r="B685" t="str">
            <v>CABO 35,00MM2 - ISOLAMENTO PARA 0,7KV - CLASSE 4 - FLEXÍVEL</v>
          </cell>
          <cell r="C685" t="str">
            <v>M</v>
          </cell>
          <cell r="D685">
            <v>42.56</v>
          </cell>
        </row>
        <row r="686">
          <cell r="A686">
            <v>9003012</v>
          </cell>
          <cell r="B686" t="str">
            <v>CABO 50,00MM2 - ISOLAMENTO PARA 0,7KV - CLASSE 4 - FLEXÍVEL</v>
          </cell>
          <cell r="C686" t="str">
            <v>M</v>
          </cell>
          <cell r="D686">
            <v>62.37</v>
          </cell>
        </row>
        <row r="687">
          <cell r="A687">
            <v>9003013</v>
          </cell>
          <cell r="B687" t="str">
            <v>CABO 70,00MM2 - ISOLAMENTO PARA 0,7KV - CLASSE 4 - FLEXÍVEL</v>
          </cell>
          <cell r="C687" t="str">
            <v>M</v>
          </cell>
          <cell r="D687">
            <v>81.58</v>
          </cell>
        </row>
        <row r="688">
          <cell r="A688">
            <v>9003014</v>
          </cell>
          <cell r="B688" t="str">
            <v>CABO 95,00MM2 - ISOLAMENTO PARA 0,7KV - CLASSE 4 - FLEXÍVEL</v>
          </cell>
          <cell r="C688" t="str">
            <v>M</v>
          </cell>
          <cell r="D688">
            <v>107.05</v>
          </cell>
        </row>
        <row r="689">
          <cell r="A689">
            <v>9003015</v>
          </cell>
          <cell r="B689" t="str">
            <v>CABO 120,00MM2 - ISOLAMENTO PARA 0,7KV - CLASSE 4 - FLEXÍVEL</v>
          </cell>
          <cell r="C689" t="str">
            <v>M</v>
          </cell>
          <cell r="D689">
            <v>131.11000000000001</v>
          </cell>
        </row>
        <row r="690">
          <cell r="A690">
            <v>9003016</v>
          </cell>
          <cell r="B690" t="str">
            <v>CABO 150,00MM2 - ISOLAMENTO PARA 0,7KV - CLASSE 4 - FLEXÍVEL</v>
          </cell>
          <cell r="C690" t="str">
            <v>M</v>
          </cell>
          <cell r="D690">
            <v>165.94</v>
          </cell>
        </row>
        <row r="691">
          <cell r="A691">
            <v>9003017</v>
          </cell>
          <cell r="B691" t="str">
            <v>CABO 185,00MM2 - ISOLAMENTO PARA 0,7KV - CLASSE 4 - FLEXÍVEL</v>
          </cell>
          <cell r="C691" t="str">
            <v>M</v>
          </cell>
          <cell r="D691">
            <v>201.94</v>
          </cell>
        </row>
        <row r="692">
          <cell r="A692">
            <v>9003018</v>
          </cell>
          <cell r="B692" t="str">
            <v>CABO 240,00MM2 - ISOLAMENTO PARA 0,7KV - CLASSE 4 - FLEXÍVEL</v>
          </cell>
          <cell r="C692" t="str">
            <v>M</v>
          </cell>
          <cell r="D692">
            <v>253.53</v>
          </cell>
        </row>
        <row r="693">
          <cell r="A693">
            <v>9003019</v>
          </cell>
          <cell r="B693" t="str">
            <v>CABO 300.00 MM2 - ISOLAMENTO PARA 0.7KV - CLASSE 4 - FLEXÍVEL</v>
          </cell>
          <cell r="C693" t="str">
            <v>M</v>
          </cell>
          <cell r="D693">
            <v>350.79</v>
          </cell>
        </row>
        <row r="694">
          <cell r="A694">
            <v>9003020</v>
          </cell>
          <cell r="B694" t="str">
            <v>CABO COBRE FLEXÍVEL, ISOL. 750V NÃO HALOGENADO - ANTICHAMA - 1,5MM2</v>
          </cell>
          <cell r="C694" t="str">
            <v>M</v>
          </cell>
          <cell r="D694">
            <v>3.13</v>
          </cell>
        </row>
        <row r="695">
          <cell r="A695">
            <v>9003021</v>
          </cell>
          <cell r="B695" t="str">
            <v>CABO COBRE FLEXÍVEL, ISOL. 750V NÃO HALOGENADO, ATICHAMA - 2,5MM2</v>
          </cell>
          <cell r="C695" t="str">
            <v>M</v>
          </cell>
          <cell r="D695">
            <v>3.98</v>
          </cell>
        </row>
        <row r="696">
          <cell r="A696">
            <v>9003022</v>
          </cell>
          <cell r="B696" t="str">
            <v>CABO COBRE FLEXÍVEL, ISOL. 750V NÃO HALOGENADO, ANTICHAMA - 4,0MM2</v>
          </cell>
          <cell r="C696" t="str">
            <v>M</v>
          </cell>
          <cell r="D696">
            <v>5.35</v>
          </cell>
        </row>
        <row r="697">
          <cell r="A697">
            <v>9003023</v>
          </cell>
          <cell r="B697" t="str">
            <v>CABO COBRE FLEXÍVEL, ISOL. 750V NÃO HALOGENADO, ANTICHAMA 6,0MM2</v>
          </cell>
          <cell r="C697" t="str">
            <v>M</v>
          </cell>
          <cell r="D697">
            <v>9.26</v>
          </cell>
        </row>
        <row r="698">
          <cell r="A698">
            <v>9003028</v>
          </cell>
          <cell r="B698" t="str">
            <v>CABO 1,50MM2 - ISOLAMENTO PARA 1,0KV - CLASSE 4 - FLEXÍVEL</v>
          </cell>
          <cell r="C698" t="str">
            <v>M</v>
          </cell>
          <cell r="D698">
            <v>2.76</v>
          </cell>
        </row>
        <row r="699">
          <cell r="A699">
            <v>9003029</v>
          </cell>
          <cell r="B699" t="str">
            <v>CABO 2,50MM2 - ISOLAMENTO PARA 1,0KV - CLASSE 4 - FLEXÍVEL</v>
          </cell>
          <cell r="C699" t="str">
            <v>M</v>
          </cell>
          <cell r="D699">
            <v>3.63</v>
          </cell>
        </row>
        <row r="700">
          <cell r="A700">
            <v>9003030</v>
          </cell>
          <cell r="B700" t="str">
            <v>CABO 4,00MM2 - ISOLAMENTO PARA 1,0KV - CLASSE 4 - FLEXÍVEL</v>
          </cell>
          <cell r="C700" t="str">
            <v>M</v>
          </cell>
          <cell r="D700">
            <v>6.07</v>
          </cell>
        </row>
        <row r="701">
          <cell r="A701">
            <v>9003031</v>
          </cell>
          <cell r="B701" t="str">
            <v>CABO 6,00MM2 - ISOLAMENTO PARA 1,0KV - CLASSE 4 - FLEXÍVEL</v>
          </cell>
          <cell r="C701" t="str">
            <v>M</v>
          </cell>
          <cell r="D701">
            <v>7.84</v>
          </cell>
        </row>
        <row r="702">
          <cell r="A702">
            <v>9003032</v>
          </cell>
          <cell r="B702" t="str">
            <v>CABO 10,00MM2 - ISOLAMENTO PARA 1,0KV - CLASSE 4 - FLEXÍVEL</v>
          </cell>
          <cell r="C702" t="str">
            <v>M</v>
          </cell>
          <cell r="D702">
            <v>12.17</v>
          </cell>
        </row>
        <row r="703">
          <cell r="A703">
            <v>9003033</v>
          </cell>
          <cell r="B703" t="str">
            <v>CABO 16,00MM2 - ISOLAMENTO PARA 1,0KV - CLASSE 4 - FLEXÍVEL</v>
          </cell>
          <cell r="C703" t="str">
            <v>M</v>
          </cell>
          <cell r="D703">
            <v>13.64</v>
          </cell>
        </row>
        <row r="704">
          <cell r="A704">
            <v>9003034</v>
          </cell>
          <cell r="B704" t="str">
            <v>CABO 25,00MM2 - ISOLAMENTO PARA 1,0KV - CLASSE 4 - FLEXÍVEL</v>
          </cell>
          <cell r="C704" t="str">
            <v>M</v>
          </cell>
          <cell r="D704">
            <v>24.28</v>
          </cell>
        </row>
        <row r="705">
          <cell r="A705">
            <v>9003035</v>
          </cell>
          <cell r="B705" t="str">
            <v>CABO 35,00MM2 - ISOLAMENTO PARA 1,0KV - CLASSE 4 - FLEXÍVEL</v>
          </cell>
          <cell r="C705" t="str">
            <v>M</v>
          </cell>
          <cell r="D705">
            <v>34.08</v>
          </cell>
        </row>
        <row r="706">
          <cell r="A706">
            <v>9003036</v>
          </cell>
          <cell r="B706" t="str">
            <v>CABO 50,00MM2 - ISOLAMENTO PARA 1,0KV - CLASSE 4 - FLEXÍVEL</v>
          </cell>
          <cell r="C706" t="str">
            <v>M</v>
          </cell>
          <cell r="D706">
            <v>48.47</v>
          </cell>
        </row>
        <row r="707">
          <cell r="A707">
            <v>9003037</v>
          </cell>
          <cell r="B707" t="str">
            <v>CABO 70,00MM2 - ISOLAMENTO PARA 1,0KV - CLASSE 4 - FLEXÍVEL</v>
          </cell>
          <cell r="C707" t="str">
            <v>M</v>
          </cell>
          <cell r="D707">
            <v>66.98</v>
          </cell>
        </row>
        <row r="708">
          <cell r="A708">
            <v>9003038</v>
          </cell>
          <cell r="B708" t="str">
            <v>CABO 95,00MM2 - ISOLAMENTO PARA 1,0KV - CLASSE 4 - FLEXÍVEL</v>
          </cell>
          <cell r="C708" t="str">
            <v>M</v>
          </cell>
          <cell r="D708">
            <v>86.46</v>
          </cell>
        </row>
        <row r="709">
          <cell r="A709">
            <v>9003039</v>
          </cell>
          <cell r="B709" t="str">
            <v>CABO 120,00MM2 - ISOLAMENTO PARA 1,0KV - CLASSE 4 - FLEXÍVEL</v>
          </cell>
          <cell r="C709" t="str">
            <v>M</v>
          </cell>
          <cell r="D709">
            <v>113.13</v>
          </cell>
        </row>
        <row r="710">
          <cell r="A710">
            <v>9003040</v>
          </cell>
          <cell r="B710" t="str">
            <v>CABO 150,00MM2 - ISOLAMENTO PARA 1,0KV - CLASSE 4 - FLEXÍVEL</v>
          </cell>
          <cell r="C710" t="str">
            <v>M</v>
          </cell>
          <cell r="D710">
            <v>132.83000000000001</v>
          </cell>
        </row>
        <row r="711">
          <cell r="A711">
            <v>9003041</v>
          </cell>
          <cell r="B711" t="str">
            <v>CABO 185,00MM2 - ISOLAMENTO PARA 1,0KV - CLASSE 4 - FLEXÍVEL</v>
          </cell>
          <cell r="C711" t="str">
            <v>M</v>
          </cell>
          <cell r="D711">
            <v>159.41999999999999</v>
          </cell>
        </row>
        <row r="712">
          <cell r="A712">
            <v>9003042</v>
          </cell>
          <cell r="B712" t="str">
            <v>CABO 240,00MM2 - ISOLAMENTO PARA 1,0KV - CLASSE 4 - FLEXÍVEL</v>
          </cell>
          <cell r="C712" t="str">
            <v>M</v>
          </cell>
          <cell r="D712">
            <v>198.85</v>
          </cell>
        </row>
        <row r="713">
          <cell r="A713">
            <v>9003043</v>
          </cell>
          <cell r="B713" t="str">
            <v>CABO 300.00 MM2 - ISOLAMENTO PARA 1.0KV - CLASSE 4 - FLEXÍVEL</v>
          </cell>
          <cell r="C713" t="str">
            <v>M</v>
          </cell>
          <cell r="D713">
            <v>313.14</v>
          </cell>
        </row>
        <row r="714">
          <cell r="A714">
            <v>9003061</v>
          </cell>
          <cell r="B714" t="str">
            <v>FIO TELEFÔNICO EXTERNO TIPO FE-100 PAR PARALELO</v>
          </cell>
          <cell r="C714" t="str">
            <v>M</v>
          </cell>
          <cell r="D714">
            <v>3.76</v>
          </cell>
        </row>
        <row r="715">
          <cell r="A715">
            <v>9003062</v>
          </cell>
          <cell r="B715" t="str">
            <v>CABO TELEFÔNICO TIPO CI-50 (50 PARES)</v>
          </cell>
          <cell r="C715" t="str">
            <v>M</v>
          </cell>
          <cell r="D715">
            <v>34.9</v>
          </cell>
        </row>
        <row r="716">
          <cell r="A716">
            <v>9003070</v>
          </cell>
          <cell r="B716" t="str">
            <v>CABO FLEXÍVEL PVC-750V - 2 CONDUTORES - 1,5MM2</v>
          </cell>
          <cell r="C716" t="str">
            <v>M</v>
          </cell>
          <cell r="D716">
            <v>5.58</v>
          </cell>
        </row>
        <row r="717">
          <cell r="A717">
            <v>9003072</v>
          </cell>
          <cell r="B717" t="str">
            <v>CABO FLEXÍVEL PVC - 750V - 2 CONDUTORES - 4,00MM2</v>
          </cell>
          <cell r="C717" t="str">
            <v>M</v>
          </cell>
          <cell r="D717">
            <v>12.49</v>
          </cell>
        </row>
        <row r="718">
          <cell r="A718">
            <v>9003075</v>
          </cell>
          <cell r="B718" t="str">
            <v>CABO FLEXÍVEL PVC-750V - 3 CONDUTORES - 1,5MM2</v>
          </cell>
          <cell r="C718" t="str">
            <v>M</v>
          </cell>
          <cell r="D718">
            <v>6.98</v>
          </cell>
        </row>
        <row r="719">
          <cell r="A719">
            <v>9003076</v>
          </cell>
          <cell r="B719" t="str">
            <v>CABO FLEXÍVEL PVC - 750V - 3 CONDUTORES - 2,50MM2</v>
          </cell>
          <cell r="C719" t="str">
            <v>M</v>
          </cell>
          <cell r="D719">
            <v>10.23</v>
          </cell>
        </row>
        <row r="720">
          <cell r="A720">
            <v>9003077</v>
          </cell>
          <cell r="B720" t="str">
            <v>CABO FLEXÍVEL PVC-750V - 3 CONDUTORES - 6MM2</v>
          </cell>
          <cell r="C720" t="str">
            <v>M</v>
          </cell>
          <cell r="D720">
            <v>23.08</v>
          </cell>
        </row>
        <row r="721">
          <cell r="A721">
            <v>9003078</v>
          </cell>
          <cell r="B721" t="str">
            <v>CABO FLEXÍVEL PVC-750V - 3 CONDUTORES - 10MM2</v>
          </cell>
          <cell r="C721" t="str">
            <v>M</v>
          </cell>
          <cell r="D721">
            <v>40.07</v>
          </cell>
        </row>
        <row r="722">
          <cell r="A722">
            <v>9003080</v>
          </cell>
          <cell r="B722" t="str">
            <v>CABO FLEXÍVEL PVC-750V - 4 CONDUTORES - 1,5MM2</v>
          </cell>
          <cell r="C722" t="str">
            <v>M</v>
          </cell>
          <cell r="D722">
            <v>8.86</v>
          </cell>
        </row>
        <row r="723">
          <cell r="A723">
            <v>9003101</v>
          </cell>
          <cell r="B723" t="str">
            <v>CABO DE COBRE 1,50MM2 - ISOLAMENTO PARA 0,6/1KV - CLASSE 5 - FLEXÍVEL - ISOLAÇÃO EM EPR 90 C</v>
          </cell>
          <cell r="C723" t="str">
            <v>M</v>
          </cell>
          <cell r="D723">
            <v>3.72</v>
          </cell>
        </row>
        <row r="724">
          <cell r="A724">
            <v>9003103</v>
          </cell>
          <cell r="B724" t="str">
            <v>CABO DE COBRE 2,50MM2 - ISOLAMENTO PARA 0,6/1KV - CLASSE 5 - FLEXÍVEL - ISOLAÇÃO EM EPR 90 C</v>
          </cell>
          <cell r="C724" t="str">
            <v>M</v>
          </cell>
          <cell r="D724">
            <v>4.92</v>
          </cell>
        </row>
        <row r="725">
          <cell r="A725">
            <v>9003105</v>
          </cell>
          <cell r="B725" t="str">
            <v>CABO DE COBRE 6MM2 - ISOLAMENTO PARA 0,6/1KV - CLASSE 5 - FLEXÍVEL - ISOLAÇÃO EM EPR 90 C</v>
          </cell>
          <cell r="C725" t="str">
            <v>M</v>
          </cell>
          <cell r="D725">
            <v>9.25</v>
          </cell>
        </row>
        <row r="726">
          <cell r="A726">
            <v>9003106</v>
          </cell>
          <cell r="B726" t="str">
            <v>CABO DE COBRE 10MM2 - ISOLAMENTO PARA 0,6/1KV - CLASSE 5 - FLEXÍVEL - ISOLAÇÃO EM EPR 90 C</v>
          </cell>
          <cell r="C726" t="str">
            <v>M</v>
          </cell>
          <cell r="D726">
            <v>13.06</v>
          </cell>
        </row>
        <row r="727">
          <cell r="A727">
            <v>9003107</v>
          </cell>
          <cell r="B727" t="str">
            <v>CABO DE COBRE 16MM2 - ISOLAMENTO PARA 0,6/1KV - CLASSE 5 - FLEXÍVEL - ISOLAÇÃO EM EPR 90 C</v>
          </cell>
          <cell r="C727" t="str">
            <v>M</v>
          </cell>
          <cell r="D727">
            <v>18.829999999999998</v>
          </cell>
        </row>
        <row r="728">
          <cell r="A728">
            <v>9003108</v>
          </cell>
          <cell r="B728" t="str">
            <v>CABO DE COBRE 25MM2 - ISOLAMENTO PARA 0,6/1KV - CLASSE 5 - FLEXÍVEL - ISOLAÇÃO EM EPR 90 C</v>
          </cell>
          <cell r="C728" t="str">
            <v>M</v>
          </cell>
          <cell r="D728">
            <v>28.6</v>
          </cell>
        </row>
        <row r="729">
          <cell r="A729">
            <v>9003109</v>
          </cell>
          <cell r="B729" t="str">
            <v>CABO DE COBRE 35MM2 - ISOLAMENTO PARA 0,6/1KV - CLASSE 5 - FLEXÍVEL - ISOLAÇÃO EM EPR 90 C</v>
          </cell>
          <cell r="C729" t="str">
            <v>M</v>
          </cell>
          <cell r="D729">
            <v>38.19</v>
          </cell>
        </row>
        <row r="730">
          <cell r="A730">
            <v>9003110</v>
          </cell>
          <cell r="B730" t="str">
            <v>CABO DE COBRE 50MM2 - ISOLAMENTO PARA 0,6/1KV - CLASSE 5 - FLEXÍVEL - ISOLAÇÃO EM EPR 90 C</v>
          </cell>
          <cell r="C730" t="str">
            <v>M</v>
          </cell>
          <cell r="D730">
            <v>52.57</v>
          </cell>
        </row>
        <row r="731">
          <cell r="A731">
            <v>9003111</v>
          </cell>
          <cell r="B731" t="str">
            <v>CABO DE COBRE 70MM2 - ISOLAMENTO PARA 0,6/1KV - CLASSE 5 - FLEXÍVEL - ISOLAÇÃO EM EPR 90 C</v>
          </cell>
          <cell r="C731" t="str">
            <v>M</v>
          </cell>
          <cell r="D731">
            <v>71.42</v>
          </cell>
        </row>
        <row r="732">
          <cell r="A732">
            <v>9003112</v>
          </cell>
          <cell r="B732" t="str">
            <v>CABO DE COBRE 95MM2 - ISOLAMENTO PARA 0,6/1KV - CLASSE 5 - FLEXÍVEL - ISOLAÇÃO EM EPR 90 C</v>
          </cell>
          <cell r="C732" t="str">
            <v>M</v>
          </cell>
          <cell r="D732">
            <v>97.88</v>
          </cell>
        </row>
        <row r="733">
          <cell r="A733">
            <v>9003113</v>
          </cell>
          <cell r="B733" t="str">
            <v>CABO DE COBRE 120MM2 - ISOLAMENTO PARA 0,6/1KV - CLASSE 5 - FLEXÍVEL - ISOLAÇÃO EM EPR 90 C</v>
          </cell>
          <cell r="C733" t="str">
            <v>M</v>
          </cell>
          <cell r="D733">
            <v>122.23</v>
          </cell>
        </row>
        <row r="734">
          <cell r="A734">
            <v>9003114</v>
          </cell>
          <cell r="B734" t="str">
            <v>CABO DE COBRE 150MM2 - ISOLAMENTO PARA 0,6/1KV - CLASSE 5 - FLEXÍVEL - ISOLAÇÃO EM EPR 90 C</v>
          </cell>
          <cell r="C734" t="str">
            <v>M</v>
          </cell>
          <cell r="D734">
            <v>150.01</v>
          </cell>
        </row>
        <row r="735">
          <cell r="A735">
            <v>9003115</v>
          </cell>
          <cell r="B735" t="str">
            <v>CABO DE COBRE 185MM2 - ISOLAMENTO PARA 0,6/1KV - CLASSE 5 - FLEXÍVEL - ISOLAÇÃO EM EPR 90 C</v>
          </cell>
          <cell r="C735" t="str">
            <v>M</v>
          </cell>
          <cell r="D735">
            <v>180.89</v>
          </cell>
        </row>
        <row r="736">
          <cell r="A736">
            <v>9003116</v>
          </cell>
          <cell r="B736" t="str">
            <v>CABO DE COBRE 240MM2 - ISOLAMENTO PARA 0,6/1KV - CLASSE 5 - FLEXÍVEL - ISOLAÇÃO EM EPR 90 C</v>
          </cell>
          <cell r="C736" t="str">
            <v>M</v>
          </cell>
          <cell r="D736">
            <v>228.07</v>
          </cell>
        </row>
        <row r="737">
          <cell r="A737">
            <v>9003118</v>
          </cell>
          <cell r="B737" t="str">
            <v>CABO DE COBRE 2X1,5MM2 - ISOLAMENTO PARA 0,6KV - CLASSE 5 - FLEXÍVEL - ISOLAÇÃO EM EPR 90 C - PARA DETECÇÃO DE INCÊNDIO</v>
          </cell>
          <cell r="C737" t="str">
            <v>M</v>
          </cell>
          <cell r="D737">
            <v>6.51</v>
          </cell>
        </row>
        <row r="738">
          <cell r="A738">
            <v>9003119</v>
          </cell>
          <cell r="B738" t="str">
            <v>CABO DE COBRE 3X1,5MM2 - ISOLAMENTO PARA 0,6KV - CLASSE 5 - FLEXÍVEL - ISOLAÇÃO EM EPR 90 C - PARA DETECÇÃO DE INCÊNDIO</v>
          </cell>
          <cell r="C738" t="str">
            <v>M</v>
          </cell>
          <cell r="D738">
            <v>8.56</v>
          </cell>
        </row>
        <row r="739">
          <cell r="A739">
            <v>9003120</v>
          </cell>
          <cell r="B739" t="str">
            <v>CABO DE COBRE 2X2,5MM2 - ISOLAMENTO PARA 0,6KV - CLASSE 5 - FLEXÍVEL - ISOLAÇÃO EM EPR 90 C - PARA DETECÇÃO DE INCÊNDIO</v>
          </cell>
          <cell r="C739" t="str">
            <v>M</v>
          </cell>
          <cell r="D739">
            <v>9.34</v>
          </cell>
        </row>
        <row r="740">
          <cell r="A740">
            <v>9003121</v>
          </cell>
          <cell r="B740" t="str">
            <v>CABO DE COBRE 1,50MM2 - ISOLAMENTO PARA 750V - AFUMEX - CLASSE 5 - FLEXÍVEL - ISOLAÇÃO EM HEPR 90 C</v>
          </cell>
          <cell r="C740" t="str">
            <v>M</v>
          </cell>
          <cell r="D740">
            <v>3.75</v>
          </cell>
        </row>
        <row r="741">
          <cell r="A741">
            <v>9003122</v>
          </cell>
          <cell r="B741" t="str">
            <v>CABO DE COBRE 2,50MM2 - ISOLAMENTO PARA 750V - AFUMEX - CLASSE 5 - FLEXÍVEL - ISOLAÇÃO EM HEPR 90 C</v>
          </cell>
          <cell r="C741" t="str">
            <v>M</v>
          </cell>
          <cell r="D741">
            <v>4.97</v>
          </cell>
        </row>
        <row r="742">
          <cell r="A742">
            <v>9003123</v>
          </cell>
          <cell r="B742" t="str">
            <v>CABO DE COBRE 4MM2 - ISOLAMENTO PARA 750V - AFUMEX - CLASSE 5 - FLEXÍVEL - ISOLAÇÃO EM HEPR 90 C</v>
          </cell>
          <cell r="C742" t="str">
            <v>M</v>
          </cell>
          <cell r="D742">
            <v>6.71</v>
          </cell>
        </row>
        <row r="743">
          <cell r="A743">
            <v>9003124</v>
          </cell>
          <cell r="B743" t="str">
            <v>CABO DE COBRE 6MM2 - ISOLAMENTO PARA 750V - AFUMEX - CLASSE 5 - FLEXÍVEL - ISOLAÇÃO EM HEPR 90 C</v>
          </cell>
          <cell r="C743" t="str">
            <v>M</v>
          </cell>
          <cell r="D743">
            <v>8.44</v>
          </cell>
        </row>
        <row r="744">
          <cell r="A744">
            <v>9003140</v>
          </cell>
          <cell r="B744" t="str">
            <v>CABO DE COBRE 300MM2 - ISOLAMENTO PARA 0,6/1KV - CLASSE 5 - FLEXÍVEL - ISOLAÇÃO EM PVC 70 C</v>
          </cell>
          <cell r="C744" t="str">
            <v>M</v>
          </cell>
          <cell r="D744">
            <v>33.770000000000003</v>
          </cell>
        </row>
        <row r="745">
          <cell r="A745">
            <v>9004000</v>
          </cell>
          <cell r="B745" t="str">
            <v>COMPONENTES DE QUADROS ELÉTRICOS</v>
          </cell>
          <cell r="C745" t="str">
            <v>.</v>
          </cell>
          <cell r="D745" t="str">
            <v>.</v>
          </cell>
        </row>
        <row r="746">
          <cell r="A746">
            <v>9004002</v>
          </cell>
          <cell r="B746" t="str">
            <v>SINALIZADOR LUMINOSO DIÂMETRO 22MM, COM LÂMPADA</v>
          </cell>
          <cell r="C746" t="str">
            <v>UN</v>
          </cell>
          <cell r="D746">
            <v>160.52000000000001</v>
          </cell>
        </row>
        <row r="747">
          <cell r="A747">
            <v>9004003</v>
          </cell>
          <cell r="B747" t="str">
            <v>SINALIZADOR LUMINOSO DIÂMETRO 30 MM, COM LÂMPADA</v>
          </cell>
          <cell r="C747" t="str">
            <v>UN</v>
          </cell>
          <cell r="D747">
            <v>177.74</v>
          </cell>
        </row>
        <row r="748">
          <cell r="A748">
            <v>9004011</v>
          </cell>
          <cell r="B748" t="str">
            <v>VOLTÍMETRO 96X96MM 250V</v>
          </cell>
          <cell r="C748" t="str">
            <v>UN</v>
          </cell>
          <cell r="D748">
            <v>275.89999999999998</v>
          </cell>
        </row>
        <row r="749">
          <cell r="A749">
            <v>9004030</v>
          </cell>
          <cell r="B749" t="str">
            <v>CONTATOR TRIPOLAR I NOMINAL 12A</v>
          </cell>
          <cell r="C749" t="str">
            <v>UN</v>
          </cell>
          <cell r="D749">
            <v>356.28</v>
          </cell>
        </row>
        <row r="750">
          <cell r="A750">
            <v>9004031</v>
          </cell>
          <cell r="B750" t="str">
            <v>CONTATOR TRIPOLAR I NOMINAL 22A</v>
          </cell>
          <cell r="C750" t="str">
            <v>UN</v>
          </cell>
          <cell r="D750">
            <v>701.96</v>
          </cell>
        </row>
        <row r="751">
          <cell r="A751">
            <v>9004032</v>
          </cell>
          <cell r="B751" t="str">
            <v>CONTATOR TRIPOLAR I NOMINAL 40A</v>
          </cell>
          <cell r="C751" t="str">
            <v>UN</v>
          </cell>
          <cell r="D751">
            <v>1085.44</v>
          </cell>
        </row>
        <row r="752">
          <cell r="A752">
            <v>9004033</v>
          </cell>
          <cell r="B752" t="str">
            <v>CONTATOR TRIPOLAR I NOMINAL 55A</v>
          </cell>
          <cell r="C752" t="str">
            <v>UN</v>
          </cell>
          <cell r="D752">
            <v>1856.23</v>
          </cell>
        </row>
        <row r="753">
          <cell r="A753">
            <v>9004040</v>
          </cell>
          <cell r="B753" t="str">
            <v>RELÊ BIMETÁLICO DE SOBRECARGA AJUSTE DE 6 ATÉ 12.5A</v>
          </cell>
          <cell r="C753" t="str">
            <v>UN</v>
          </cell>
          <cell r="D753">
            <v>338.8</v>
          </cell>
        </row>
        <row r="754">
          <cell r="A754">
            <v>9004041</v>
          </cell>
          <cell r="B754" t="str">
            <v>RELÊ BIMETÁLICO DE SOBRECARGA AJUSTE DE 16 ATÉ 25A</v>
          </cell>
          <cell r="C754" t="str">
            <v>UN</v>
          </cell>
          <cell r="D754">
            <v>487.64</v>
          </cell>
        </row>
        <row r="755">
          <cell r="A755">
            <v>9004042</v>
          </cell>
          <cell r="B755" t="str">
            <v>RELÊ BIMETÁLICO DE SOBRECARGA AJUSTE DE 25 ATÉ 40A</v>
          </cell>
          <cell r="C755" t="str">
            <v>UN</v>
          </cell>
          <cell r="D755">
            <v>424.17</v>
          </cell>
        </row>
        <row r="756">
          <cell r="A756">
            <v>9004048</v>
          </cell>
          <cell r="B756" t="str">
            <v>RELÊ DE TEMPO ELETRÔNICO AJUSTE DE 6 ATÉ 60S</v>
          </cell>
          <cell r="C756" t="str">
            <v>UN</v>
          </cell>
          <cell r="D756">
            <v>186.44</v>
          </cell>
        </row>
        <row r="757">
          <cell r="A757">
            <v>9004060</v>
          </cell>
          <cell r="B757" t="str">
            <v>DISPOSITIVO DE PROTEÇÃO CONTRA SURTOS 275V - 15KA</v>
          </cell>
          <cell r="C757" t="str">
            <v>UN</v>
          </cell>
          <cell r="D757">
            <v>64.069999999999993</v>
          </cell>
        </row>
        <row r="758">
          <cell r="A758">
            <v>9004068</v>
          </cell>
          <cell r="B758" t="str">
            <v>INTERRUPTOR DIFERENCIAL RESIDUAL BIPOLAR 25A - SENSIBILIDADE 30MA - 220V</v>
          </cell>
          <cell r="C758" t="str">
            <v>UN</v>
          </cell>
          <cell r="D758">
            <v>292.32</v>
          </cell>
        </row>
        <row r="759">
          <cell r="A759">
            <v>9004069</v>
          </cell>
          <cell r="B759" t="str">
            <v>INTERRUPTOR DIFERENCIAL RESIDUAL BIPOLAR 40A - SENSIBILIDADE 30MA - 220V</v>
          </cell>
          <cell r="C759" t="str">
            <v>UN</v>
          </cell>
          <cell r="D759">
            <v>362.76</v>
          </cell>
        </row>
        <row r="760">
          <cell r="A760">
            <v>9004070</v>
          </cell>
          <cell r="B760" t="str">
            <v>INTERRUPTOR DIFERENCIAL RESIDUAL BIPOLAR 63A, SENSIBILIDADE 30MA - 220V</v>
          </cell>
          <cell r="C760" t="str">
            <v>UN</v>
          </cell>
          <cell r="D760">
            <v>277.68</v>
          </cell>
        </row>
        <row r="761">
          <cell r="A761">
            <v>9004072</v>
          </cell>
          <cell r="B761" t="str">
            <v>INTERRUPTOR DIFERENCIAL TETRAPOLAR - 40A - SENSIBILIDADE 30MA - 380V</v>
          </cell>
          <cell r="C761" t="str">
            <v>UN</v>
          </cell>
          <cell r="D761">
            <v>398.55</v>
          </cell>
        </row>
        <row r="762">
          <cell r="A762">
            <v>9004075</v>
          </cell>
          <cell r="B762" t="str">
            <v>INTERRUPTOR DIFERENCIAL TETRAPOLAR - 63A SENSIBILIDADE 30MA - 380V</v>
          </cell>
          <cell r="C762" t="str">
            <v>UN</v>
          </cell>
          <cell r="D762">
            <v>475.16</v>
          </cell>
        </row>
        <row r="763">
          <cell r="A763">
            <v>9004076</v>
          </cell>
          <cell r="B763" t="str">
            <v>INTERRUPTOR DIFERENCIAL TETRAPOLAR - 80A SENSIBILIDADE 30MA - 380V</v>
          </cell>
          <cell r="C763" t="str">
            <v>UN</v>
          </cell>
          <cell r="D763">
            <v>575.51</v>
          </cell>
        </row>
        <row r="764">
          <cell r="A764">
            <v>9004077</v>
          </cell>
          <cell r="B764" t="str">
            <v>INTERRUPTOR DIFERENCIAL TETRAPOLAR - 100A SENSIBILIDADE 30MA - 380V</v>
          </cell>
          <cell r="C764" t="str">
            <v>UN</v>
          </cell>
          <cell r="D764">
            <v>458.3</v>
          </cell>
        </row>
        <row r="765">
          <cell r="A765">
            <v>9004078</v>
          </cell>
          <cell r="B765" t="str">
            <v>INTERRUPTOR DIFERENCIAL TETRAPOLAR - 125A SENSIBILIDADE 30MA - 380V</v>
          </cell>
          <cell r="C765" t="str">
            <v>UN</v>
          </cell>
          <cell r="D765">
            <v>2037.01</v>
          </cell>
        </row>
        <row r="766">
          <cell r="A766">
            <v>9004087</v>
          </cell>
          <cell r="B766" t="str">
            <v>INTERRUPTOR DIFERENCIAL TETRAPOLAR - 63A SENSIBILIDADE 300MA - 380V</v>
          </cell>
          <cell r="C766" t="str">
            <v>UN</v>
          </cell>
          <cell r="D766">
            <v>520.76</v>
          </cell>
        </row>
        <row r="767">
          <cell r="A767">
            <v>9004088</v>
          </cell>
          <cell r="B767" t="str">
            <v>INTERRUPTOR DIFERENCIAL TETRAPOLAR - 80A SENSIBILIDADE 300MA - 380V</v>
          </cell>
          <cell r="C767" t="str">
            <v>UN</v>
          </cell>
          <cell r="D767">
            <v>501.98</v>
          </cell>
        </row>
        <row r="768">
          <cell r="A768">
            <v>9004089</v>
          </cell>
          <cell r="B768" t="str">
            <v>INTERRUPTOR DIFERENCIAL TETRAPOLAR - 100A SENSIBIL. 300MA - 380V</v>
          </cell>
          <cell r="C768" t="str">
            <v>UN</v>
          </cell>
          <cell r="D768">
            <v>460.12</v>
          </cell>
        </row>
        <row r="769">
          <cell r="A769">
            <v>9004090</v>
          </cell>
          <cell r="B769" t="str">
            <v>INTERRUPTOR DIFERENCIAL TETRAPOLAR - 125A SENSIBILIDADE 300MA - 380V</v>
          </cell>
          <cell r="C769" t="str">
            <v>UN</v>
          </cell>
          <cell r="D769">
            <v>1043.54</v>
          </cell>
        </row>
        <row r="770">
          <cell r="A770">
            <v>9005000</v>
          </cell>
          <cell r="B770" t="str">
            <v>QUADROS E CAIXAS</v>
          </cell>
          <cell r="C770" t="str">
            <v>.</v>
          </cell>
          <cell r="D770" t="str">
            <v>.</v>
          </cell>
        </row>
        <row r="771">
          <cell r="A771">
            <v>9005006</v>
          </cell>
          <cell r="B771" t="str">
            <v>QUADRO DE DISTRIBUIÇÃO EM CHAPA METÁLICA - PARA ATÉ 16 DISJUNTORES</v>
          </cell>
          <cell r="C771" t="str">
            <v>UN</v>
          </cell>
          <cell r="D771">
            <v>634.87</v>
          </cell>
        </row>
        <row r="772">
          <cell r="A772">
            <v>9005010</v>
          </cell>
          <cell r="B772" t="str">
            <v>QUADRO DE DISTRIBUIÇÃO EM CHAPA METÁLICA - PARA ATÉ 24 DISJUNTORES</v>
          </cell>
          <cell r="C772" t="str">
            <v>un</v>
          </cell>
          <cell r="D772">
            <v>1332.93</v>
          </cell>
        </row>
        <row r="773">
          <cell r="A773">
            <v>9005012</v>
          </cell>
          <cell r="B773" t="str">
            <v>QUADRO DE DISTRIBUIÇÃO EM CHAPA METÁLICA - PARA ATÉ 28 DISJUNTORES</v>
          </cell>
          <cell r="C773" t="str">
            <v>UN</v>
          </cell>
          <cell r="D773">
            <v>893.49</v>
          </cell>
        </row>
        <row r="774">
          <cell r="A774">
            <v>9005014</v>
          </cell>
          <cell r="B774" t="str">
            <v>QUADRO DE DISTRIBUIÇÃO EM CHAPA METÁLICA - PARA ATÉ 34 DISJUNTORES</v>
          </cell>
          <cell r="C774" t="str">
            <v>UN</v>
          </cell>
          <cell r="D774">
            <v>1435.69</v>
          </cell>
        </row>
        <row r="775">
          <cell r="A775">
            <v>9005017</v>
          </cell>
          <cell r="B775" t="str">
            <v>QUADRO DE DISTRIBUIÇÃO EM CHAPA METÁLICA - PARA ATÉ 44 DISJUNTORES</v>
          </cell>
          <cell r="C775" t="str">
            <v>UN</v>
          </cell>
          <cell r="D775">
            <v>1773.13</v>
          </cell>
        </row>
        <row r="776">
          <cell r="A776">
            <v>9005019</v>
          </cell>
          <cell r="B776" t="str">
            <v>QUADRO DE DISTRIBUIÇÃO EM CHAPA METÁLICA - PARA ATÉ 70 DISJUNTORES</v>
          </cell>
          <cell r="C776" t="str">
            <v>UN</v>
          </cell>
          <cell r="D776">
            <v>3204.9</v>
          </cell>
        </row>
        <row r="777">
          <cell r="A777">
            <v>9005020</v>
          </cell>
          <cell r="B777" t="str">
            <v>CAIXA DE PASSAGEM E LIGAÇÃO EM PVC OCTOGONAL FUNDO MOVEL 10X10CM, INCLUSIVE ESPELHO</v>
          </cell>
          <cell r="C777" t="str">
            <v>UN</v>
          </cell>
          <cell r="D777">
            <v>13.15</v>
          </cell>
        </row>
        <row r="778">
          <cell r="A778">
            <v>9005021</v>
          </cell>
          <cell r="B778" t="str">
            <v>CAIXA DE PASSAGEM E LIGAÇÃO EM PVC 7,5X7,5X5,0CM (3"X3"), INCLUSIVE ESPELHO</v>
          </cell>
          <cell r="C778" t="str">
            <v>UN</v>
          </cell>
          <cell r="D778">
            <v>19.72</v>
          </cell>
        </row>
        <row r="779">
          <cell r="A779">
            <v>9005022</v>
          </cell>
          <cell r="B779" t="str">
            <v>CAIXA DE PVC 10X5X5CM, INCLUSIVE ESPELHO</v>
          </cell>
          <cell r="C779" t="str">
            <v>UN</v>
          </cell>
          <cell r="D779">
            <v>13.85</v>
          </cell>
        </row>
        <row r="780">
          <cell r="A780">
            <v>9005023</v>
          </cell>
          <cell r="B780" t="str">
            <v>CAIXA E PVC 10X10X5CM, INCLUSIVE ESPELHO</v>
          </cell>
          <cell r="C780" t="str">
            <v>UN</v>
          </cell>
          <cell r="D780">
            <v>23.3</v>
          </cell>
        </row>
        <row r="781">
          <cell r="A781">
            <v>9005024</v>
          </cell>
          <cell r="B781" t="str">
            <v>CAIXA DE PASSAGEM EM FERRO ESTAMPADO - 3"X3", INCLUSIVE ESPELHO</v>
          </cell>
          <cell r="C781" t="str">
            <v>UN</v>
          </cell>
          <cell r="D781">
            <v>17.64</v>
          </cell>
        </row>
        <row r="782">
          <cell r="A782">
            <v>9005025</v>
          </cell>
          <cell r="B782" t="str">
            <v>CAIXA DE PASSAGEM EM FERRO ESTAMPADO - 4"X2", INCLUSIVE ESPELHO</v>
          </cell>
          <cell r="C782" t="str">
            <v>UN</v>
          </cell>
          <cell r="D782">
            <v>18.059999999999999</v>
          </cell>
        </row>
        <row r="783">
          <cell r="A783">
            <v>9005026</v>
          </cell>
          <cell r="B783" t="str">
            <v>CAIXA DE PASSAGEM EM FERRO ESTAMPADO - 4"X4", INCLUSIVE ESPELHO</v>
          </cell>
          <cell r="C783" t="str">
            <v>UN</v>
          </cell>
          <cell r="D783">
            <v>29.96</v>
          </cell>
        </row>
        <row r="784">
          <cell r="A784">
            <v>9005027</v>
          </cell>
          <cell r="B784" t="str">
            <v>CAIXA DE PASSAGEM EM FERRO ESTAMPADO COM FUNDO MÓVEL</v>
          </cell>
          <cell r="C784" t="str">
            <v>UN</v>
          </cell>
          <cell r="D784">
            <v>15.49</v>
          </cell>
        </row>
        <row r="785">
          <cell r="A785">
            <v>9005028</v>
          </cell>
          <cell r="B785" t="str">
            <v>CAIXA DE PASSAGEM TIPO CONDULETE - 1/2"</v>
          </cell>
          <cell r="C785" t="str">
            <v>UN</v>
          </cell>
          <cell r="D785">
            <v>28.12</v>
          </cell>
        </row>
        <row r="786">
          <cell r="A786">
            <v>9005029</v>
          </cell>
          <cell r="B786" t="str">
            <v>CAIXA DE PASSAGEM TIPO CONDULETE - 3/4"</v>
          </cell>
          <cell r="C786" t="str">
            <v>UN</v>
          </cell>
          <cell r="D786">
            <v>23.57</v>
          </cell>
        </row>
        <row r="787">
          <cell r="A787">
            <v>9005030</v>
          </cell>
          <cell r="B787" t="str">
            <v>CAIXA DE PASSAGEM TIPO CONDULETE - 1"</v>
          </cell>
          <cell r="C787" t="str">
            <v>UN</v>
          </cell>
          <cell r="D787">
            <v>29.13</v>
          </cell>
        </row>
        <row r="788">
          <cell r="A788">
            <v>9005031</v>
          </cell>
          <cell r="B788" t="str">
            <v>CAIXA DE PASSAGEM TIPO CONDULETE - 1 1/4"</v>
          </cell>
          <cell r="C788" t="str">
            <v>UN</v>
          </cell>
          <cell r="D788">
            <v>52.42</v>
          </cell>
        </row>
        <row r="789">
          <cell r="A789">
            <v>9005032</v>
          </cell>
          <cell r="B789" t="str">
            <v>CAIXA DE PASSAGEM TIPO CONDULETE - 1 1/2"</v>
          </cell>
          <cell r="C789" t="str">
            <v>UN</v>
          </cell>
          <cell r="D789">
            <v>60.41</v>
          </cell>
        </row>
        <row r="790">
          <cell r="A790">
            <v>9005033</v>
          </cell>
          <cell r="B790" t="str">
            <v>CAIXA DE PASSAGEM TIPO CONDULETE - 2"</v>
          </cell>
          <cell r="C790" t="str">
            <v>UN</v>
          </cell>
          <cell r="D790">
            <v>86.66</v>
          </cell>
        </row>
        <row r="791">
          <cell r="A791">
            <v>9005034</v>
          </cell>
          <cell r="B791" t="str">
            <v>CAIXA DE PASSAGEM TIPO CONDULETE - 2 1/2"</v>
          </cell>
          <cell r="C791" t="str">
            <v>UN</v>
          </cell>
          <cell r="D791">
            <v>222.43</v>
          </cell>
        </row>
        <row r="792">
          <cell r="A792">
            <v>9005035</v>
          </cell>
          <cell r="B792" t="str">
            <v>CAIXA DE PASSAGEM TIPO CONDULETE - 3"</v>
          </cell>
          <cell r="C792" t="str">
            <v>UN</v>
          </cell>
          <cell r="D792">
            <v>282.77</v>
          </cell>
        </row>
        <row r="793">
          <cell r="A793">
            <v>9005037</v>
          </cell>
          <cell r="B793" t="str">
            <v>CAIXA DE PASSAGEM TIPO CONDULETE - 4"</v>
          </cell>
          <cell r="C793" t="str">
            <v>UN</v>
          </cell>
          <cell r="D793">
            <v>512.57000000000005</v>
          </cell>
        </row>
        <row r="794">
          <cell r="A794">
            <v>9005039</v>
          </cell>
          <cell r="B794" t="str">
            <v>CAIXA DE PASSAGEM EM CHAPA METÁLICA COM TAMPA PARAFUSADA - 10X10X8CM</v>
          </cell>
          <cell r="C794" t="str">
            <v>UN</v>
          </cell>
          <cell r="D794">
            <v>40.9</v>
          </cell>
        </row>
        <row r="795">
          <cell r="A795">
            <v>9005040</v>
          </cell>
          <cell r="B795" t="str">
            <v>CAIXA DE PASSAGEM EM CHAPA METÁLICA COM TAMPA PARAFUSADA - 20X20X10CM</v>
          </cell>
          <cell r="C795" t="str">
            <v>UN</v>
          </cell>
          <cell r="D795">
            <v>81.290000000000006</v>
          </cell>
        </row>
        <row r="796">
          <cell r="A796">
            <v>9005041</v>
          </cell>
          <cell r="B796" t="str">
            <v>CAIXA DE PASSAGEM EM CHAPA METÁLICA COM TAMPA PARAFUSADA - 30X30X12CM</v>
          </cell>
          <cell r="C796" t="str">
            <v>UN</v>
          </cell>
          <cell r="D796">
            <v>113.2</v>
          </cell>
        </row>
        <row r="797">
          <cell r="A797">
            <v>9005042</v>
          </cell>
          <cell r="B797" t="str">
            <v>CAIXA DE PASSAGEM EM CHAPA METÁLICA COM TAMPA PARAFUSADA - 40X40X15CM</v>
          </cell>
          <cell r="C797" t="str">
            <v>UN</v>
          </cell>
          <cell r="D797">
            <v>192.47</v>
          </cell>
        </row>
        <row r="798">
          <cell r="A798">
            <v>9005043</v>
          </cell>
          <cell r="B798" t="str">
            <v>CAIXA DE PASSAGEM EM ALUMÍNIO COM TAMPA E VEDAÇÃO 20X20CM</v>
          </cell>
          <cell r="C798" t="str">
            <v>UN</v>
          </cell>
          <cell r="D798">
            <v>111.28</v>
          </cell>
        </row>
        <row r="799">
          <cell r="A799">
            <v>9005044</v>
          </cell>
          <cell r="B799" t="str">
            <v>CAIXA DE PASSAGEM EM ALUMÍNIO COM TAMPA E VEDAÇÃO 30X30CM</v>
          </cell>
          <cell r="C799" t="str">
            <v>UN</v>
          </cell>
          <cell r="D799">
            <v>230.26</v>
          </cell>
        </row>
        <row r="800">
          <cell r="A800">
            <v>9005045</v>
          </cell>
          <cell r="B800" t="str">
            <v>CAIXA DE PASSAGEM EM ALUMÍNIO COM TAMPA E VEDAÇÃO 40X40CM</v>
          </cell>
          <cell r="C800" t="str">
            <v>UN</v>
          </cell>
          <cell r="D800">
            <v>579.02</v>
          </cell>
        </row>
        <row r="801">
          <cell r="A801">
            <v>9005050</v>
          </cell>
          <cell r="B801" t="str">
            <v>CAIXA DE PASSAGEM EM CHAPA METÁLICA COM PORTA E FECHADURA - 40X40X15CM - USO PARA TELEFONIA</v>
          </cell>
          <cell r="C801" t="str">
            <v>UN</v>
          </cell>
          <cell r="D801">
            <v>375.36</v>
          </cell>
        </row>
        <row r="802">
          <cell r="A802">
            <v>9005051</v>
          </cell>
          <cell r="B802" t="str">
            <v>CAIXA DE PASSAGEM EM CHAPA METÁLICA COM PORTA E FECHADURA - 50X50X15CM - USO PARA TELEFONIA</v>
          </cell>
          <cell r="C802" t="str">
            <v>UN</v>
          </cell>
          <cell r="D802">
            <v>380.58</v>
          </cell>
        </row>
        <row r="803">
          <cell r="A803">
            <v>9005055</v>
          </cell>
          <cell r="B803" t="str">
            <v>CAIXA DE PASSAGEM EM ALVENARIA - ESCAVAÇÃO E APILOAMENTO</v>
          </cell>
          <cell r="C803" t="str">
            <v>M3</v>
          </cell>
          <cell r="D803">
            <v>81.56</v>
          </cell>
        </row>
        <row r="804">
          <cell r="A804">
            <v>9005056</v>
          </cell>
          <cell r="B804" t="str">
            <v>CAIXA DE PASSAGEM EM ALVENARIA - LASTRO DE BRITA (FUNDO)</v>
          </cell>
          <cell r="C804" t="str">
            <v>M3</v>
          </cell>
          <cell r="D804">
            <v>224.78</v>
          </cell>
        </row>
        <row r="805">
          <cell r="A805">
            <v>9005057</v>
          </cell>
          <cell r="B805" t="str">
            <v>CAIXA DE PASSAGEM EM ALVENARIA - LASTRO DE CONCRETO (FUNDO)</v>
          </cell>
          <cell r="C805" t="str">
            <v>M3</v>
          </cell>
          <cell r="D805">
            <v>533.98</v>
          </cell>
        </row>
        <row r="806">
          <cell r="A806">
            <v>9005058</v>
          </cell>
          <cell r="B806" t="str">
            <v>CAIXA DE PASSAGEM EM ALVENARIA - PAREDE DE 1/2 TIJOLO, REVESTIDA</v>
          </cell>
          <cell r="C806" t="str">
            <v>M2</v>
          </cell>
          <cell r="D806">
            <v>305.16000000000003</v>
          </cell>
        </row>
        <row r="807">
          <cell r="A807">
            <v>9005059</v>
          </cell>
          <cell r="B807" t="str">
            <v>CAIXA DE PASSAGEM EM ALVENARIA - PAREDE DE 1 TIJOLO, REVESTIDA</v>
          </cell>
          <cell r="C807" t="str">
            <v>M2</v>
          </cell>
          <cell r="D807">
            <v>420.02</v>
          </cell>
        </row>
        <row r="808">
          <cell r="A808">
            <v>9005060</v>
          </cell>
          <cell r="B808" t="str">
            <v>CAIXA DE PASSAGEM EM ALVENARIA - TAMPA DE CONCRETO</v>
          </cell>
          <cell r="C808" t="str">
            <v>M2</v>
          </cell>
          <cell r="D808">
            <v>244.26</v>
          </cell>
        </row>
        <row r="809">
          <cell r="A809">
            <v>9005061</v>
          </cell>
          <cell r="B809" t="str">
            <v>CAIXA DE PASSAGEM E LIGAÇÃO EM PVC 6,5X10,5X5,0CM - (4X2"), INCLUSIVE ESPELHO</v>
          </cell>
          <cell r="C809" t="str">
            <v>UN</v>
          </cell>
          <cell r="D809">
            <v>14.69</v>
          </cell>
        </row>
        <row r="810">
          <cell r="A810">
            <v>9005062</v>
          </cell>
          <cell r="B810" t="str">
            <v>CAIXA TELEFÔNICA INTERNA PADRÃO TELESP N.2 20X20X12CM</v>
          </cell>
          <cell r="C810" t="str">
            <v>UN</v>
          </cell>
          <cell r="D810">
            <v>142.44999999999999</v>
          </cell>
        </row>
        <row r="811">
          <cell r="A811">
            <v>9005063</v>
          </cell>
          <cell r="B811" t="str">
            <v>CAIXA TELEFÔNICA INTERNA PADRÃO TELESP N.3 40X40X13,5CM</v>
          </cell>
          <cell r="C811" t="str">
            <v>UN</v>
          </cell>
          <cell r="D811">
            <v>276.88</v>
          </cell>
        </row>
        <row r="812">
          <cell r="A812">
            <v>9005064</v>
          </cell>
          <cell r="B812" t="str">
            <v>CAIXA TELEFÔNICA INTERNA PADRÃO TELESP N. 4 60X60X13,5CM</v>
          </cell>
          <cell r="C812" t="str">
            <v>UN</v>
          </cell>
          <cell r="D812">
            <v>475.97</v>
          </cell>
        </row>
        <row r="813">
          <cell r="A813">
            <v>9005065</v>
          </cell>
          <cell r="B813" t="str">
            <v>CAIXA TELEFÔNICA INTERNA PADRÃO TELESP N. 5 80X80X13,5CM</v>
          </cell>
          <cell r="C813" t="str">
            <v>UN</v>
          </cell>
          <cell r="D813">
            <v>795.45</v>
          </cell>
        </row>
        <row r="814">
          <cell r="A814">
            <v>9005066</v>
          </cell>
          <cell r="B814" t="str">
            <v>CAIXA TELEFÔNICA INTERNA PADRÃO TELESP N.6 120X120X13,5CM</v>
          </cell>
          <cell r="C814" t="str">
            <v>UN</v>
          </cell>
          <cell r="D814">
            <v>1700.26</v>
          </cell>
        </row>
        <row r="815">
          <cell r="A815">
            <v>9005067</v>
          </cell>
          <cell r="B815" t="str">
            <v>CAIXA TELEFÔNICA INTERNA PADRÃO TELESP N.7 150X150X17CM</v>
          </cell>
          <cell r="C815" t="str">
            <v>UN</v>
          </cell>
          <cell r="D815">
            <v>3748.52</v>
          </cell>
        </row>
        <row r="816">
          <cell r="A816">
            <v>9005068</v>
          </cell>
          <cell r="B816" t="str">
            <v>CAIXA DE PASSAGEM E TAMPA PRÉ-MOLDADAS EM CONCRETO, SEM FUNDO, 20X20CM</v>
          </cell>
          <cell r="C816" t="str">
            <v>UN</v>
          </cell>
          <cell r="D816">
            <v>168.35</v>
          </cell>
        </row>
        <row r="817">
          <cell r="A817">
            <v>9005069</v>
          </cell>
          <cell r="B817" t="str">
            <v>CAIXA DE PASSAGEM E TAMPA PRÉ-MOLDADAS EM CONCRETO, SEM FUNDO, 30X30CM</v>
          </cell>
          <cell r="C817" t="str">
            <v>UN</v>
          </cell>
          <cell r="D817">
            <v>175.18</v>
          </cell>
        </row>
        <row r="818">
          <cell r="A818">
            <v>9005070</v>
          </cell>
          <cell r="B818" t="str">
            <v>CAIXA DE PASSAGEM E TAMPA PRÉ-MOLDADAS EM CONCRETO, SEM FUNDO, 40X40CM</v>
          </cell>
          <cell r="C818" t="str">
            <v>UN</v>
          </cell>
          <cell r="D818">
            <v>208.69</v>
          </cell>
        </row>
        <row r="819">
          <cell r="A819">
            <v>9005071</v>
          </cell>
          <cell r="B819" t="str">
            <v>CAIXA DE PASSAGEM E TAMPA PRÉ-MOLDADAS EM CONCRETO, SEM FUNDO, 50X50CM</v>
          </cell>
          <cell r="C819" t="str">
            <v>UN</v>
          </cell>
          <cell r="D819">
            <v>282.48</v>
          </cell>
        </row>
        <row r="820">
          <cell r="A820">
            <v>9005072</v>
          </cell>
          <cell r="B820" t="str">
            <v>CAIXA DE PASSAGEM E TAMPA PRÉ-MOLDADAS EM CONCRETO, SEM FUNDO, 60X60CM</v>
          </cell>
          <cell r="C820" t="str">
            <v>UN</v>
          </cell>
          <cell r="D820">
            <v>365.93</v>
          </cell>
        </row>
        <row r="821">
          <cell r="A821">
            <v>9005073</v>
          </cell>
          <cell r="B821" t="str">
            <v>CAIXA DE PASSAGEM E TAMPA PRÉ-MOLDADAS EM CONCRETO, SEM FUNDO, 100X100</v>
          </cell>
          <cell r="C821" t="str">
            <v>UN</v>
          </cell>
          <cell r="D821">
            <v>952.1</v>
          </cell>
        </row>
        <row r="822">
          <cell r="A822">
            <v>9005081</v>
          </cell>
          <cell r="B822" t="str">
            <v>QUADRO DE DISTRIBUIÇÃO EM PVC - PARA ATÉ 08 DISJUNTORES</v>
          </cell>
          <cell r="C822" t="str">
            <v>UN</v>
          </cell>
          <cell r="D822">
            <v>65.64</v>
          </cell>
        </row>
        <row r="823">
          <cell r="A823">
            <v>9005082</v>
          </cell>
          <cell r="B823" t="str">
            <v>QUADRO DE DISTRIBUIÇÃO EM PVC - PARA ATÉ 16 DISJUNTORES</v>
          </cell>
          <cell r="C823" t="str">
            <v>UN</v>
          </cell>
          <cell r="D823">
            <v>119.17</v>
          </cell>
        </row>
        <row r="824">
          <cell r="A824">
            <v>9005083</v>
          </cell>
          <cell r="B824" t="str">
            <v>QUADRO DE DISTRIBUIÇÃO EM PVC - PARA ATÉ 24 DISJUNTORES</v>
          </cell>
          <cell r="C824" t="str">
            <v>UN</v>
          </cell>
          <cell r="D824">
            <v>303.73</v>
          </cell>
        </row>
        <row r="825">
          <cell r="A825">
            <v>9005084</v>
          </cell>
          <cell r="B825" t="str">
            <v>QUADRO DE DISTRIBUIÇÃO EM PVC - PARA ATÉ 32 DISJUNTORES</v>
          </cell>
          <cell r="C825" t="str">
            <v>UN</v>
          </cell>
          <cell r="D825">
            <v>335.05</v>
          </cell>
        </row>
        <row r="826">
          <cell r="A826">
            <v>9005085</v>
          </cell>
          <cell r="B826" t="str">
            <v>QUADRO DE DISTRIBUIÇÃO EM PVC - PARA ATÉ 48 DISJUNTORES</v>
          </cell>
          <cell r="C826" t="str">
            <v>UN</v>
          </cell>
          <cell r="D826">
            <v>502.43</v>
          </cell>
        </row>
        <row r="827">
          <cell r="A827">
            <v>9005087</v>
          </cell>
          <cell r="B827" t="str">
            <v>QUADRO DE DISTRIBUIÇÃO EM PVC - PARA ATÉ 64 DISJUNTORES</v>
          </cell>
          <cell r="C827" t="str">
            <v>UN</v>
          </cell>
          <cell r="D827">
            <v>2402.33</v>
          </cell>
        </row>
        <row r="828">
          <cell r="A828">
            <v>9005090</v>
          </cell>
          <cell r="B828" t="str">
            <v>CAIXA DE ALUMÍNIO 10X10CM, ALTA COM TAMPA DE LATÃO PARA TOMADAS</v>
          </cell>
          <cell r="C828" t="str">
            <v>UN</v>
          </cell>
          <cell r="D828">
            <v>113.82</v>
          </cell>
        </row>
        <row r="829">
          <cell r="A829">
            <v>9005098</v>
          </cell>
          <cell r="B829" t="str">
            <v>QUADRO GERAL OU DE DISTRIBUIÇÃO, EM CHAPA METÁLICA N.14 ESMALTADA</v>
          </cell>
          <cell r="C829" t="str">
            <v>M2</v>
          </cell>
          <cell r="D829">
            <v>1319.48</v>
          </cell>
        </row>
        <row r="830">
          <cell r="A830">
            <v>9006000</v>
          </cell>
          <cell r="B830" t="str">
            <v>CHAVES, FUSÍVEIS E ATERRAMENTO</v>
          </cell>
          <cell r="C830" t="str">
            <v>.</v>
          </cell>
          <cell r="D830" t="str">
            <v>.</v>
          </cell>
        </row>
        <row r="831">
          <cell r="A831">
            <v>9006018</v>
          </cell>
          <cell r="B831" t="str">
            <v>CHAVE SECCIONADORA TRIPOLAR, ABERTURA SOB CARGA - SECA 250A/600V</v>
          </cell>
          <cell r="C831" t="str">
            <v>UN</v>
          </cell>
          <cell r="D831">
            <v>2305.37</v>
          </cell>
        </row>
        <row r="832">
          <cell r="A832">
            <v>9006019</v>
          </cell>
          <cell r="B832" t="str">
            <v>CHAVE SECCIONADORA TRIPOLAR, ABERTURA SOB CARGA - SECA 400A/600V</v>
          </cell>
          <cell r="C832" t="str">
            <v>UN</v>
          </cell>
          <cell r="D832">
            <v>2684.61</v>
          </cell>
        </row>
        <row r="833">
          <cell r="A833">
            <v>9006020</v>
          </cell>
          <cell r="B833" t="str">
            <v>CHAVE SECCIONADORA TRIPOLAR, ABERTURA SOB CARGA - SECA 630A/600V</v>
          </cell>
          <cell r="C833" t="str">
            <v>UN</v>
          </cell>
          <cell r="D833">
            <v>4492.24</v>
          </cell>
        </row>
        <row r="834">
          <cell r="A834">
            <v>9006023</v>
          </cell>
          <cell r="B834" t="str">
            <v>CHAVE SECCIONADORA TIPO NH, COM BASE E FUSÍVEIS - 125A (ABERTURA SEM CARGA)</v>
          </cell>
          <cell r="C834" t="str">
            <v>UN</v>
          </cell>
          <cell r="D834">
            <v>406.51</v>
          </cell>
        </row>
        <row r="835">
          <cell r="A835">
            <v>9006024</v>
          </cell>
          <cell r="B835" t="str">
            <v>CHAVE SECCIONADORA TIPO NH, COM BASE E FUSÍVEIS - 250A (ABERTURA SEM CARGA)</v>
          </cell>
          <cell r="C835" t="str">
            <v>UN</v>
          </cell>
          <cell r="D835">
            <v>957.07</v>
          </cell>
        </row>
        <row r="836">
          <cell r="A836">
            <v>9006025</v>
          </cell>
          <cell r="B836" t="str">
            <v>CHAVE SECCIONADORA TIPO NH, COM BASE E FUSÍVEIS - 400A (ABERTURA SEM CARGA)</v>
          </cell>
          <cell r="C836" t="str">
            <v>UN</v>
          </cell>
          <cell r="D836">
            <v>1302.5899999999999</v>
          </cell>
        </row>
        <row r="837">
          <cell r="A837">
            <v>9006026</v>
          </cell>
          <cell r="B837" t="str">
            <v>CHAVE SECCIONADORA TIPO NH, COM BASE E FUSÍVEIS - 630A (ABERTURA SEM CARGA)</v>
          </cell>
          <cell r="C837" t="str">
            <v>UN</v>
          </cell>
          <cell r="D837">
            <v>1737.9</v>
          </cell>
        </row>
        <row r="838">
          <cell r="A838">
            <v>9006027</v>
          </cell>
          <cell r="B838" t="str">
            <v>CHAVE SECCIONADORA TRIPOLAR, ABERTURA SOB CARGA, COM FUSÍVEIS NH00 - 125A/500V</v>
          </cell>
          <cell r="C838" t="str">
            <v>UN</v>
          </cell>
          <cell r="D838">
            <v>500.92</v>
          </cell>
        </row>
        <row r="839">
          <cell r="A839">
            <v>9006028</v>
          </cell>
          <cell r="B839" t="str">
            <v>CHAVE SECCIONADORA TRIPOLAR, ABERTURA SOB CARGA, COM FUSÍVEIS NH1 - 250A/500V</v>
          </cell>
          <cell r="C839" t="str">
            <v>UN</v>
          </cell>
          <cell r="D839">
            <v>1184.3499999999999</v>
          </cell>
        </row>
        <row r="840">
          <cell r="A840">
            <v>9006029</v>
          </cell>
          <cell r="B840" t="str">
            <v>CHAVE SECCIONADORA TRIPOLAR, ABERTURA SOB CARGA, COM FUSÍVEIS NH2 - 400A/500V</v>
          </cell>
          <cell r="C840" t="str">
            <v>UN</v>
          </cell>
          <cell r="D840">
            <v>1528.17</v>
          </cell>
        </row>
        <row r="841">
          <cell r="A841">
            <v>9006030</v>
          </cell>
          <cell r="B841" t="str">
            <v>CHAVE SECCIONADORA TRIPOLAR, ABERTURA SOB CARGA, COM FUSÍVEIS NH3 -630A/600V</v>
          </cell>
          <cell r="C841" t="str">
            <v>UN</v>
          </cell>
          <cell r="D841">
            <v>2265.4299999999998</v>
          </cell>
        </row>
        <row r="842">
          <cell r="A842">
            <v>9006033</v>
          </cell>
          <cell r="B842" t="str">
            <v>CHAVE SECCIONADORA ROTATIVA ABERT. SOB CARGA TP (PACCO) - 3X16A</v>
          </cell>
          <cell r="C842" t="str">
            <v>UN</v>
          </cell>
          <cell r="D842">
            <v>178.42</v>
          </cell>
        </row>
        <row r="843">
          <cell r="A843">
            <v>9006036</v>
          </cell>
          <cell r="B843" t="str">
            <v>CHAVE SECCIONADORA ROTATIVA ABERTURA SOB CARGA TIPO (PACCO) - 3X63A</v>
          </cell>
          <cell r="C843" t="str">
            <v>UN</v>
          </cell>
          <cell r="D843">
            <v>302.76</v>
          </cell>
        </row>
        <row r="844">
          <cell r="A844">
            <v>9006049</v>
          </cell>
          <cell r="B844" t="str">
            <v>FUSÍVEL TIPO "DIAZED", TIPO RÁPIDO OU RETARDADO - 2/25A</v>
          </cell>
          <cell r="C844" t="str">
            <v>UN</v>
          </cell>
          <cell r="D844">
            <v>11.87</v>
          </cell>
        </row>
        <row r="845">
          <cell r="A845">
            <v>9006058</v>
          </cell>
          <cell r="B845" t="str">
            <v>FUSÍVEL TIPO NH - 100/200A</v>
          </cell>
          <cell r="C845" t="str">
            <v>UN</v>
          </cell>
          <cell r="D845">
            <v>84.98</v>
          </cell>
        </row>
        <row r="846">
          <cell r="A846">
            <v>9006059</v>
          </cell>
          <cell r="B846" t="str">
            <v>FUSÍVEL TIPO NH - 224/355A</v>
          </cell>
          <cell r="C846" t="str">
            <v>UN</v>
          </cell>
          <cell r="D846">
            <v>113.94</v>
          </cell>
        </row>
        <row r="847">
          <cell r="A847">
            <v>9006060</v>
          </cell>
          <cell r="B847" t="str">
            <v>FUSÍVEL TIPO NH - 425/630A</v>
          </cell>
          <cell r="C847" t="str">
            <v>UN</v>
          </cell>
          <cell r="D847">
            <v>160.72999999999999</v>
          </cell>
        </row>
        <row r="848">
          <cell r="A848">
            <v>9006061</v>
          </cell>
          <cell r="B848" t="str">
            <v>FUSÍVEL TIPO NH TAMANHO 04 DE 800-1250A</v>
          </cell>
          <cell r="C848" t="str">
            <v>UN</v>
          </cell>
          <cell r="D848">
            <v>794.83</v>
          </cell>
        </row>
        <row r="849">
          <cell r="A849">
            <v>9006062</v>
          </cell>
          <cell r="B849" t="str">
            <v>BASE PARA FUSÍVEIS TIPO "DIAZED" - 2/25A</v>
          </cell>
          <cell r="C849" t="str">
            <v>UN</v>
          </cell>
          <cell r="D849">
            <v>79.08</v>
          </cell>
        </row>
        <row r="850">
          <cell r="A850">
            <v>9006063</v>
          </cell>
          <cell r="B850" t="str">
            <v>BASE PARA FUSÍVEIS TIPO "DIAZED" - 35/63A</v>
          </cell>
          <cell r="C850" t="str">
            <v>UN</v>
          </cell>
          <cell r="D850">
            <v>99.86</v>
          </cell>
        </row>
        <row r="851">
          <cell r="A851">
            <v>9006064</v>
          </cell>
          <cell r="B851" t="str">
            <v>BASE COM FUSÍVEIS TIPO NH - ATÉ 125A</v>
          </cell>
          <cell r="C851" t="str">
            <v>UN</v>
          </cell>
          <cell r="D851">
            <v>120.27</v>
          </cell>
        </row>
        <row r="852">
          <cell r="A852">
            <v>9006065</v>
          </cell>
          <cell r="B852" t="str">
            <v>BASE COM FUSÍVEIS TIPO NH - ATÉ 250A</v>
          </cell>
          <cell r="C852" t="str">
            <v>UN</v>
          </cell>
          <cell r="D852">
            <v>255.87</v>
          </cell>
        </row>
        <row r="853">
          <cell r="A853">
            <v>9006066</v>
          </cell>
          <cell r="B853" t="str">
            <v>BASE COM FUSÍVEIS TIPO NH - ATÉ 400A</v>
          </cell>
          <cell r="C853" t="str">
            <v>UN</v>
          </cell>
          <cell r="D853">
            <v>361.76</v>
          </cell>
        </row>
        <row r="854">
          <cell r="A854">
            <v>9006067</v>
          </cell>
          <cell r="B854" t="str">
            <v>BASE COM FUSÍVEIS TIPO NH - TAMANHO 03 DE 425 - 630A</v>
          </cell>
          <cell r="C854" t="str">
            <v>UN</v>
          </cell>
          <cell r="D854">
            <v>493.35</v>
          </cell>
        </row>
        <row r="855">
          <cell r="A855">
            <v>9006068</v>
          </cell>
          <cell r="B855" t="str">
            <v>BASE COM FUSÍVEIS TIPO NH - TAMANHO 04 DE 800 - 1250A</v>
          </cell>
          <cell r="C855" t="str">
            <v>UN</v>
          </cell>
          <cell r="D855">
            <v>1802.53</v>
          </cell>
        </row>
        <row r="856">
          <cell r="A856">
            <v>9006069</v>
          </cell>
          <cell r="B856" t="str">
            <v>ISOLADOR DE POLIÉSTER TIPO TONEL B.T. USO INTERNO - 15X20MM</v>
          </cell>
          <cell r="C856" t="str">
            <v>UN</v>
          </cell>
          <cell r="D856">
            <v>16.95</v>
          </cell>
        </row>
        <row r="857">
          <cell r="A857">
            <v>9006070</v>
          </cell>
          <cell r="B857" t="str">
            <v>ISOLADOR DE POLIÉSTER TIPO TONEL B.T. USO INTERNO - 40X50MM</v>
          </cell>
          <cell r="C857" t="str">
            <v>UN</v>
          </cell>
          <cell r="D857">
            <v>40.98</v>
          </cell>
        </row>
        <row r="858">
          <cell r="A858">
            <v>9006071</v>
          </cell>
          <cell r="B858" t="str">
            <v>ISOLADOR DE POLIÉSTER TIPO TONEL B.T. USO INTERNO - 60X60MM</v>
          </cell>
          <cell r="C858" t="str">
            <v>UN</v>
          </cell>
          <cell r="D858">
            <v>47.11</v>
          </cell>
        </row>
        <row r="859">
          <cell r="A859">
            <v>9006072</v>
          </cell>
          <cell r="B859" t="str">
            <v>ISOLADOR DE POLIÉSTER TIPO TONEL B.T. USO INTERNO - 60X75MM</v>
          </cell>
          <cell r="C859" t="str">
            <v>UN</v>
          </cell>
          <cell r="D859">
            <v>53.47</v>
          </cell>
        </row>
        <row r="860">
          <cell r="A860">
            <v>9006073</v>
          </cell>
          <cell r="B860" t="str">
            <v>BARRAMENTO DE COBRE PARA 30A - 6,35X1,58MM</v>
          </cell>
          <cell r="C860" t="str">
            <v>M</v>
          </cell>
          <cell r="D860">
            <v>17.079999999999998</v>
          </cell>
        </row>
        <row r="861">
          <cell r="A861">
            <v>9006074</v>
          </cell>
          <cell r="B861" t="str">
            <v>BARRAMENTO DE COBRE PARA 60A - 9,52X2,38MM</v>
          </cell>
          <cell r="C861" t="str">
            <v>M</v>
          </cell>
          <cell r="D861">
            <v>30.23</v>
          </cell>
        </row>
        <row r="862">
          <cell r="A862">
            <v>9006075</v>
          </cell>
          <cell r="B862" t="str">
            <v>BARRAMENTO DE COBRE PARA 100A - 15X3MM</v>
          </cell>
          <cell r="C862" t="str">
            <v>M</v>
          </cell>
          <cell r="D862">
            <v>63.84</v>
          </cell>
        </row>
        <row r="863">
          <cell r="A863">
            <v>9006076</v>
          </cell>
          <cell r="B863" t="str">
            <v>BARRAMENTO DE COBRE PARA 150A - 20X4MM</v>
          </cell>
          <cell r="C863" t="str">
            <v>M</v>
          </cell>
          <cell r="D863">
            <v>134.53</v>
          </cell>
        </row>
        <row r="864">
          <cell r="A864">
            <v>9006077</v>
          </cell>
          <cell r="B864" t="str">
            <v>BARRAMENTO DE COBRE PARA 200A - 25X4MM</v>
          </cell>
          <cell r="C864" t="str">
            <v>M</v>
          </cell>
          <cell r="D864">
            <v>153.74</v>
          </cell>
        </row>
        <row r="865">
          <cell r="A865">
            <v>9006078</v>
          </cell>
          <cell r="B865" t="str">
            <v>BARRAMENTO DE COBRE PARA 400A - 40X7MM</v>
          </cell>
          <cell r="C865" t="str">
            <v>M</v>
          </cell>
          <cell r="D865">
            <v>376.03</v>
          </cell>
        </row>
        <row r="866">
          <cell r="A866">
            <v>9006079</v>
          </cell>
          <cell r="B866" t="str">
            <v>BARRAMENTO DE COBRE PARA 600A - 7X60MM</v>
          </cell>
          <cell r="C866" t="str">
            <v>M</v>
          </cell>
          <cell r="D866">
            <v>764.53</v>
          </cell>
        </row>
        <row r="867">
          <cell r="A867">
            <v>9006080</v>
          </cell>
          <cell r="B867" t="str">
            <v>BARRAMENTO DE COBRE PARA 800A - 10X80MM</v>
          </cell>
          <cell r="C867" t="str">
            <v>M</v>
          </cell>
          <cell r="D867">
            <v>1043.77</v>
          </cell>
        </row>
        <row r="868">
          <cell r="A868">
            <v>9006081</v>
          </cell>
          <cell r="B868" t="str">
            <v>BARRAMENTO DE COBRE PARA 1000A - 10X100MM</v>
          </cell>
          <cell r="C868" t="str">
            <v>M</v>
          </cell>
          <cell r="D868">
            <v>1274.3</v>
          </cell>
        </row>
        <row r="869">
          <cell r="A869">
            <v>9006082</v>
          </cell>
          <cell r="B869" t="str">
            <v>BARRAMENTO DE COBRE PARA 1200A - 9,5X127MM</v>
          </cell>
          <cell r="C869" t="str">
            <v>M</v>
          </cell>
          <cell r="D869">
            <v>1445.78</v>
          </cell>
        </row>
        <row r="870">
          <cell r="A870">
            <v>9006083</v>
          </cell>
          <cell r="B870" t="str">
            <v>BARRAMENTO DE COBRE PARA 1400A - 9,52X152MM</v>
          </cell>
          <cell r="C870" t="str">
            <v>M</v>
          </cell>
          <cell r="D870">
            <v>1735.06</v>
          </cell>
        </row>
        <row r="871">
          <cell r="A871">
            <v>9006088</v>
          </cell>
          <cell r="B871" t="str">
            <v>PROTEÇÃO PARA BARRAMENTO DE QUADROS EM POLICARBONATO COMPACTO 4MM</v>
          </cell>
          <cell r="C871" t="str">
            <v>M2</v>
          </cell>
          <cell r="D871">
            <v>336.1</v>
          </cell>
        </row>
        <row r="872">
          <cell r="A872">
            <v>9006090</v>
          </cell>
          <cell r="B872" t="str">
            <v>CABO DE COBRE NÚ, PARA ATERRAMENTO - 6,00MM2</v>
          </cell>
          <cell r="C872" t="str">
            <v>M</v>
          </cell>
          <cell r="D872">
            <v>10.84</v>
          </cell>
        </row>
        <row r="873">
          <cell r="A873">
            <v>9006091</v>
          </cell>
          <cell r="B873" t="str">
            <v>CABO DE COBRE NÚ, PARA ATERRAMENTO - 10,00MM2</v>
          </cell>
          <cell r="C873" t="str">
            <v>M</v>
          </cell>
          <cell r="D873">
            <v>14.72</v>
          </cell>
        </row>
        <row r="874">
          <cell r="A874">
            <v>9006092</v>
          </cell>
          <cell r="B874" t="str">
            <v>CABO DE COBRE NÚ, PARA ATERRAMENTO - 16,00MM2</v>
          </cell>
          <cell r="C874" t="str">
            <v>M</v>
          </cell>
          <cell r="D874">
            <v>22.52</v>
          </cell>
        </row>
        <row r="875">
          <cell r="A875">
            <v>9006093</v>
          </cell>
          <cell r="B875" t="str">
            <v>CABO DE COBRE NÚ, PARA ATERRAMENTO - 25,00MM2</v>
          </cell>
          <cell r="C875" t="str">
            <v>M</v>
          </cell>
          <cell r="D875">
            <v>31.86</v>
          </cell>
        </row>
        <row r="876">
          <cell r="A876">
            <v>9006094</v>
          </cell>
          <cell r="B876" t="str">
            <v>CABO DE COBRE NÚ, PARA ATERRAMENTO - 35,00MM2</v>
          </cell>
          <cell r="C876" t="str">
            <v>M</v>
          </cell>
          <cell r="D876">
            <v>49.17</v>
          </cell>
        </row>
        <row r="877">
          <cell r="A877">
            <v>9006095</v>
          </cell>
          <cell r="B877" t="str">
            <v>CABO DE COBRE NÚ, PARA ATERRAMENTO - 50,00MM2</v>
          </cell>
          <cell r="C877" t="str">
            <v>M</v>
          </cell>
          <cell r="D877">
            <v>66.66</v>
          </cell>
        </row>
        <row r="878">
          <cell r="A878">
            <v>9006096</v>
          </cell>
          <cell r="B878" t="str">
            <v>CABO DE COBRE NÚ, PARA ATERRAMENTO - 70.00MM2</v>
          </cell>
          <cell r="C878" t="str">
            <v>M</v>
          </cell>
          <cell r="D878">
            <v>80.680000000000007</v>
          </cell>
        </row>
        <row r="879">
          <cell r="A879">
            <v>9006097</v>
          </cell>
          <cell r="B879" t="str">
            <v>CABO DE COBRE NÚ, PARA ATERRAMENTO - 95,00MM2</v>
          </cell>
          <cell r="C879" t="str">
            <v>M</v>
          </cell>
          <cell r="D879">
            <v>120.42</v>
          </cell>
        </row>
        <row r="880">
          <cell r="A880">
            <v>9006098</v>
          </cell>
          <cell r="B880" t="str">
            <v>CABO DE COBRE NÚ, PARA ATERRAMENTO - 120,00MM2</v>
          </cell>
          <cell r="C880" t="str">
            <v>M</v>
          </cell>
          <cell r="D880">
            <v>147.91</v>
          </cell>
        </row>
        <row r="881">
          <cell r="A881">
            <v>9006099</v>
          </cell>
          <cell r="B881" t="str">
            <v>ATERRAMENTO DE QUADROS, EXCLUSIVE CABO</v>
          </cell>
          <cell r="C881" t="str">
            <v>UN</v>
          </cell>
          <cell r="D881">
            <v>424.59</v>
          </cell>
        </row>
        <row r="882">
          <cell r="A882">
            <v>9007000</v>
          </cell>
          <cell r="B882" t="str">
            <v>PONTOS DE ENERGIA</v>
          </cell>
          <cell r="C882" t="str">
            <v>.</v>
          </cell>
          <cell r="D882" t="str">
            <v>.</v>
          </cell>
        </row>
        <row r="883">
          <cell r="A883">
            <v>9007001</v>
          </cell>
          <cell r="B883" t="str">
            <v>PONTO COM INTERRUPTOR SIMPLES - 1 TECLA, EM CAIXA 4"X2"</v>
          </cell>
          <cell r="C883" t="str">
            <v>UN</v>
          </cell>
          <cell r="D883">
            <v>154.56</v>
          </cell>
        </row>
        <row r="884">
          <cell r="A884">
            <v>9007002</v>
          </cell>
          <cell r="B884" t="str">
            <v>PONTO COM INTERRUPTOR SIMPLES - 2 TECLAS, EM CAIXA 4"X2"</v>
          </cell>
          <cell r="C884" t="str">
            <v>UN</v>
          </cell>
          <cell r="D884">
            <v>241.38</v>
          </cell>
        </row>
        <row r="885">
          <cell r="A885">
            <v>9007003</v>
          </cell>
          <cell r="B885" t="str">
            <v>PONTO COM INTERRUPTOR SIMPLES - 3 TECLAS, EM CAIXA 4"X2"</v>
          </cell>
          <cell r="C885" t="str">
            <v>UN</v>
          </cell>
          <cell r="D885">
            <v>307.05</v>
          </cell>
        </row>
        <row r="886">
          <cell r="A886">
            <v>9007005</v>
          </cell>
          <cell r="B886" t="str">
            <v>PONTO COM INTERRUPTOR SIMPLES - 2 TECLAS, EM CAIXA 4"X4"</v>
          </cell>
          <cell r="C886" t="str">
            <v>UN</v>
          </cell>
          <cell r="D886">
            <v>243.26</v>
          </cell>
        </row>
        <row r="887">
          <cell r="A887">
            <v>9007006</v>
          </cell>
          <cell r="B887" t="str">
            <v>PONTO COM INTERRUPTOR SIMPLES - 3 TECLAS, EM CAIXA 4"X4"</v>
          </cell>
          <cell r="C887" t="str">
            <v>UN</v>
          </cell>
          <cell r="D887">
            <v>319.64999999999998</v>
          </cell>
        </row>
        <row r="888">
          <cell r="A888">
            <v>9007007</v>
          </cell>
          <cell r="B888" t="str">
            <v>PONTO COM INTERRUPTOR SIMPLES - 4 TECLAS, EM CAIXA 4"X4"</v>
          </cell>
          <cell r="C888" t="str">
            <v>UN</v>
          </cell>
          <cell r="D888">
            <v>401.25</v>
          </cell>
        </row>
        <row r="889">
          <cell r="A889">
            <v>9007008</v>
          </cell>
          <cell r="B889" t="str">
            <v>PONTO COM INTERRUPTOR SIMPLES E TOMADA 110V - EM CAIXA 4"X4"</v>
          </cell>
          <cell r="C889" t="str">
            <v>UN</v>
          </cell>
          <cell r="D889">
            <v>241.12</v>
          </cell>
        </row>
        <row r="890">
          <cell r="A890">
            <v>9007010</v>
          </cell>
          <cell r="B890" t="str">
            <v>PONTO COM INTERRUPTOR PARALELO - 1 TECLA, EM CAIXA 4"X2"</v>
          </cell>
          <cell r="C890" t="str">
            <v>UN</v>
          </cell>
          <cell r="D890">
            <v>221.32</v>
          </cell>
        </row>
        <row r="891">
          <cell r="A891">
            <v>9007015</v>
          </cell>
          <cell r="B891" t="str">
            <v>PONTO COM INTERRUPTOR SIMPLES BIPOLAR - EM CAIXA 4"X2"</v>
          </cell>
          <cell r="C891" t="str">
            <v>UN</v>
          </cell>
          <cell r="D891">
            <v>175.64</v>
          </cell>
        </row>
        <row r="892">
          <cell r="A892">
            <v>9007018</v>
          </cell>
          <cell r="B892" t="str">
            <v>PONTO COM INTERRUPTOR PARALELO BIPOLAR - EM CAIXA 4"X2"</v>
          </cell>
          <cell r="C892" t="str">
            <v>UN</v>
          </cell>
          <cell r="D892">
            <v>253.39</v>
          </cell>
        </row>
        <row r="893">
          <cell r="A893">
            <v>9007030</v>
          </cell>
          <cell r="B893" t="str">
            <v>PONTO COM DOIS INTERRUPTORES SIMPLES BIPOLAR - EM CAIXA 4"X4"</v>
          </cell>
          <cell r="C893" t="str">
            <v>UN</v>
          </cell>
          <cell r="D893">
            <v>285.42</v>
          </cell>
        </row>
        <row r="894">
          <cell r="A894">
            <v>9007035</v>
          </cell>
          <cell r="B894" t="str">
            <v>PONTO COM INTERRUPTOR SIMPLES - 1 TECLA, EM CONDULETE 3/4"</v>
          </cell>
          <cell r="C894" t="str">
            <v>UN</v>
          </cell>
          <cell r="D894">
            <v>172.49</v>
          </cell>
        </row>
        <row r="895">
          <cell r="A895">
            <v>9007036</v>
          </cell>
          <cell r="B895" t="str">
            <v>PONTO COM INTERRUPTOR SIMPLES - 2 TECLAS, EM CONDULETE 3/4"</v>
          </cell>
          <cell r="C895" t="str">
            <v>UN</v>
          </cell>
          <cell r="D895">
            <v>259.31</v>
          </cell>
        </row>
        <row r="896">
          <cell r="A896">
            <v>9007037</v>
          </cell>
          <cell r="B896" t="str">
            <v>PONTO COM INTERRUPTOR SIMPLES - 3 TECLAS, EM CONDULETE 3/4"</v>
          </cell>
          <cell r="C896" t="str">
            <v>UN</v>
          </cell>
          <cell r="D896">
            <v>324.98</v>
          </cell>
        </row>
        <row r="897">
          <cell r="A897">
            <v>9007038</v>
          </cell>
          <cell r="B897" t="str">
            <v>PONTO COM INTERRUPTOR SIMPLES - 4 TECLAS, EM CONDULETE 3/4" CORPO DUPLO</v>
          </cell>
          <cell r="C897" t="str">
            <v>UN</v>
          </cell>
          <cell r="D897">
            <v>420.93</v>
          </cell>
        </row>
        <row r="898">
          <cell r="A898">
            <v>9007040</v>
          </cell>
          <cell r="B898" t="str">
            <v>PONTO COM INTERRUPTOR PARALELO - 1 TECLA, EM CONDULETE 3/4"</v>
          </cell>
          <cell r="C898" t="str">
            <v>UN</v>
          </cell>
          <cell r="D898">
            <v>239.25</v>
          </cell>
        </row>
        <row r="899">
          <cell r="A899">
            <v>9007041</v>
          </cell>
          <cell r="B899" t="str">
            <v>PONTO COM INTERRUPTOR SIMPLES E TOMADA 110V - EM CONDULETE 3/4" CORPO DUPLO</v>
          </cell>
          <cell r="C899" t="str">
            <v>UN</v>
          </cell>
          <cell r="D899">
            <v>313.66000000000003</v>
          </cell>
        </row>
        <row r="900">
          <cell r="A900">
            <v>9007045</v>
          </cell>
          <cell r="B900" t="str">
            <v>PONTO COM INTERRUPTOR SIMPLES BIPOLAR - EM CONDULETE 3/4"</v>
          </cell>
          <cell r="C900" t="str">
            <v>UN</v>
          </cell>
          <cell r="D900">
            <v>193.57</v>
          </cell>
        </row>
        <row r="901">
          <cell r="A901">
            <v>9007050</v>
          </cell>
          <cell r="B901" t="str">
            <v>PONTO COM INTERRUPTOR PARALELO BIPOLAR - EM CONDULETE 3/4"</v>
          </cell>
          <cell r="C901" t="str">
            <v>UN</v>
          </cell>
          <cell r="D901">
            <v>271.32</v>
          </cell>
        </row>
        <row r="902">
          <cell r="A902">
            <v>9007055</v>
          </cell>
          <cell r="B902" t="str">
            <v>PONTO COM DOIS INTERRUPTORES SIMPLES BIPOLAR - EM CONDULETE 3/4"</v>
          </cell>
          <cell r="C902" t="str">
            <v>UN</v>
          </cell>
          <cell r="D902">
            <v>294.95</v>
          </cell>
        </row>
        <row r="903">
          <cell r="A903">
            <v>9007056</v>
          </cell>
          <cell r="B903" t="str">
            <v>PONTO COM TRÊS INTERRUPTORES SIMPLES BIPOLAR - EM CONDULETE 3/4" CORPO DUPLO</v>
          </cell>
          <cell r="C903" t="str">
            <v>UN</v>
          </cell>
          <cell r="D903">
            <v>396.05</v>
          </cell>
        </row>
        <row r="904">
          <cell r="A904">
            <v>9007060</v>
          </cell>
          <cell r="B904" t="str">
            <v>PONTO COM TOMADA SIMPLES DE EMBUTIR - 110/220V CAIXA 4"X2"</v>
          </cell>
          <cell r="C904" t="str">
            <v>UN</v>
          </cell>
          <cell r="D904">
            <v>147.83000000000001</v>
          </cell>
        </row>
        <row r="905">
          <cell r="A905">
            <v>9007061</v>
          </cell>
          <cell r="B905" t="str">
            <v>PONTO COM TOMADA SIMPLES 110/220V - EM CONDULETE 3/4"</v>
          </cell>
          <cell r="C905" t="str">
            <v>UN</v>
          </cell>
          <cell r="D905">
            <v>228.43</v>
          </cell>
        </row>
        <row r="906">
          <cell r="A906">
            <v>9007070</v>
          </cell>
          <cell r="B906" t="str">
            <v>PONTO COM TOMADA SIMPLES DE EMBUTIR - PARA PISO</v>
          </cell>
          <cell r="C906" t="str">
            <v>UN</v>
          </cell>
          <cell r="D906">
            <v>234.14</v>
          </cell>
        </row>
        <row r="907">
          <cell r="A907">
            <v>9007075</v>
          </cell>
          <cell r="B907" t="str">
            <v>PONTO SECO PARA TELEFONE - CAIXA 4"X4"</v>
          </cell>
          <cell r="C907" t="str">
            <v>UN</v>
          </cell>
          <cell r="D907">
            <v>264.33</v>
          </cell>
        </row>
        <row r="908">
          <cell r="A908">
            <v>9007076</v>
          </cell>
          <cell r="B908" t="str">
            <v>PONTO SECO PARA TELEFONE EM CONDULETE</v>
          </cell>
          <cell r="C908" t="str">
            <v>UN</v>
          </cell>
          <cell r="D908">
            <v>195.4</v>
          </cell>
        </row>
        <row r="909">
          <cell r="A909">
            <v>9007080</v>
          </cell>
          <cell r="B909" t="str">
            <v>PONTO COM BOTÃO PARA CAMPAINHA - USO AO TEMPO - CAIXA 4"X2"</v>
          </cell>
          <cell r="C909" t="str">
            <v>UN</v>
          </cell>
          <cell r="D909">
            <v>444.5</v>
          </cell>
        </row>
        <row r="910">
          <cell r="A910">
            <v>9007085</v>
          </cell>
          <cell r="B910" t="str">
            <v>PONTO COM CIGARRA DE SOBREPOR, TIPO COLEGIAL - CAIXA 3"X3"</v>
          </cell>
          <cell r="C910" t="str">
            <v>UN</v>
          </cell>
          <cell r="D910">
            <v>267.86</v>
          </cell>
        </row>
        <row r="911">
          <cell r="A911">
            <v>9007090</v>
          </cell>
          <cell r="B911" t="str">
            <v>PONTO DE LUZ - CAIXA FUNDO MÓVEL</v>
          </cell>
          <cell r="C911" t="str">
            <v>UN</v>
          </cell>
          <cell r="D911">
            <v>258.86</v>
          </cell>
        </row>
        <row r="912">
          <cell r="A912">
            <v>9007095</v>
          </cell>
          <cell r="B912" t="str">
            <v>PONTO DE LUZ - CONDULETE 3/4"</v>
          </cell>
          <cell r="C912" t="str">
            <v>UN</v>
          </cell>
          <cell r="D912">
            <v>298.25</v>
          </cell>
        </row>
        <row r="913">
          <cell r="A913">
            <v>9008000</v>
          </cell>
          <cell r="B913" t="str">
            <v>DISJUNTORES</v>
          </cell>
          <cell r="C913" t="str">
            <v>.</v>
          </cell>
          <cell r="D913" t="str">
            <v>.</v>
          </cell>
        </row>
        <row r="914">
          <cell r="A914">
            <v>9008010</v>
          </cell>
          <cell r="B914" t="str">
            <v>MINI DISJUNTOR - TIPO EUROPEU (IEC) - UNIPOLAR 6/25A</v>
          </cell>
          <cell r="C914" t="str">
            <v>UN</v>
          </cell>
          <cell r="D914">
            <v>28.76</v>
          </cell>
        </row>
        <row r="915">
          <cell r="A915">
            <v>9008011</v>
          </cell>
          <cell r="B915" t="str">
            <v>MINI DISJUNTOR - TIPO EUROPEU (IEC) - UNIPOLAR 32/50A</v>
          </cell>
          <cell r="C915" t="str">
            <v>UN</v>
          </cell>
          <cell r="D915">
            <v>27.97</v>
          </cell>
        </row>
        <row r="916">
          <cell r="A916">
            <v>9008012</v>
          </cell>
          <cell r="B916" t="str">
            <v>MINI DISJUNTOR - TIPO EUROPEU (IEC) - BIPOLAR 6/25A</v>
          </cell>
          <cell r="C916" t="str">
            <v>UN</v>
          </cell>
          <cell r="D916">
            <v>78.959999999999994</v>
          </cell>
        </row>
        <row r="917">
          <cell r="A917">
            <v>9008013</v>
          </cell>
          <cell r="B917" t="str">
            <v>MINI DISJUNTOR - TIPO EUROPEU (IEC) -  BIPOLAR 32/50A</v>
          </cell>
          <cell r="C917" t="str">
            <v>UN</v>
          </cell>
          <cell r="D917">
            <v>74.680000000000007</v>
          </cell>
        </row>
        <row r="918">
          <cell r="A918">
            <v>9008014</v>
          </cell>
          <cell r="B918" t="str">
            <v>MINI DISJUNTOR - TIPO EUROPEU (IEC) - TRIPOLAR 6/25A</v>
          </cell>
          <cell r="C918" t="str">
            <v>UN</v>
          </cell>
          <cell r="D918">
            <v>112.17</v>
          </cell>
        </row>
        <row r="919">
          <cell r="A919">
            <v>9008015</v>
          </cell>
          <cell r="B919" t="str">
            <v>MINI DISJUNTOR - TIPO EUROPEU (IEC) - TRIPOLAR 32/50A</v>
          </cell>
          <cell r="C919" t="str">
            <v>UN</v>
          </cell>
          <cell r="D919">
            <v>102.53</v>
          </cell>
        </row>
        <row r="920">
          <cell r="A920">
            <v>9008016</v>
          </cell>
          <cell r="B920" t="str">
            <v>MINI DISJUNTOR - TIPO EUROPEU (IEC) - TRIPOLAR 63A</v>
          </cell>
          <cell r="C920" t="str">
            <v>UN</v>
          </cell>
          <cell r="D920">
            <v>122.52</v>
          </cell>
        </row>
        <row r="921">
          <cell r="A921">
            <v>9008017</v>
          </cell>
          <cell r="B921" t="str">
            <v>MINI DISJUNTOR - TIPO EUROPEU (IEC) - TRIPOLAR 80A</v>
          </cell>
          <cell r="C921" t="str">
            <v>UN</v>
          </cell>
          <cell r="D921">
            <v>225.85</v>
          </cell>
        </row>
        <row r="922">
          <cell r="A922">
            <v>9008018</v>
          </cell>
          <cell r="B922" t="str">
            <v>MINI DISJUNTOR - TIPO EUROPEU (IEC) - TRIPOLAR 100A</v>
          </cell>
          <cell r="C922" t="str">
            <v>UN</v>
          </cell>
          <cell r="D922">
            <v>231.46</v>
          </cell>
        </row>
        <row r="923">
          <cell r="A923">
            <v>9008019</v>
          </cell>
          <cell r="B923" t="str">
            <v>MINI DISJUNTOR - TIPO EUROPEU (IEC) - BIPOLAR 63A</v>
          </cell>
          <cell r="C923" t="str">
            <v>UN</v>
          </cell>
          <cell r="D923">
            <v>81.099999999999994</v>
          </cell>
        </row>
        <row r="924">
          <cell r="A924">
            <v>9008020</v>
          </cell>
          <cell r="B924" t="str">
            <v>MINI DISJUNTOR - TIPO EUROPEU (IEC) - BIPOLAR 80A</v>
          </cell>
          <cell r="C924" t="str">
            <v>UN</v>
          </cell>
          <cell r="D924">
            <v>157.44</v>
          </cell>
        </row>
        <row r="925">
          <cell r="A925">
            <v>9008021</v>
          </cell>
          <cell r="B925" t="str">
            <v>DISJUNTOR AUTOMÁTICO TRIPOLAR A SECO  800A/600V</v>
          </cell>
          <cell r="C925" t="str">
            <v>UN</v>
          </cell>
          <cell r="D925">
            <v>43871.47</v>
          </cell>
        </row>
        <row r="926">
          <cell r="A926">
            <v>9008022</v>
          </cell>
          <cell r="B926" t="str">
            <v>DISJUNTOR AUTOMÁTICO TRIPOLAR A SECO 1000A/600V</v>
          </cell>
          <cell r="C926" t="str">
            <v>UN</v>
          </cell>
          <cell r="D926">
            <v>25113.66</v>
          </cell>
        </row>
        <row r="927">
          <cell r="A927">
            <v>9008023</v>
          </cell>
          <cell r="B927" t="str">
            <v>DISJUNTOR AUTOMÁTICO TRIPOLAR A SECO 1250A/600V</v>
          </cell>
          <cell r="C927" t="str">
            <v>UN</v>
          </cell>
          <cell r="D927">
            <v>31537.919999999998</v>
          </cell>
        </row>
        <row r="928">
          <cell r="A928">
            <v>9008024</v>
          </cell>
          <cell r="B928" t="str">
            <v>DISJUNTOR AUTOMÁTICO TRIPOLAR A SECO 1600A/600V</v>
          </cell>
          <cell r="C928" t="str">
            <v>UN</v>
          </cell>
          <cell r="D928">
            <v>34102.44</v>
          </cell>
        </row>
        <row r="929">
          <cell r="A929">
            <v>9008025</v>
          </cell>
          <cell r="B929" t="str">
            <v>DISJUNTOR AUTOMÁTICO TRIPOLAR A SECO 2000A/600V</v>
          </cell>
          <cell r="C929" t="str">
            <v>UN</v>
          </cell>
          <cell r="D929">
            <v>53455.35</v>
          </cell>
        </row>
        <row r="930">
          <cell r="A930">
            <v>9008026</v>
          </cell>
          <cell r="B930" t="str">
            <v>DISJUNTOR AUTOMÁTICO TRIPOLAR A SECO 2500A/600V</v>
          </cell>
          <cell r="C930" t="str">
            <v>UN</v>
          </cell>
          <cell r="D930">
            <v>82616.2</v>
          </cell>
        </row>
        <row r="931">
          <cell r="A931">
            <v>9008027</v>
          </cell>
          <cell r="B931" t="str">
            <v>DISJUNTOR AUTOMÁTICO TRIPOLAR A SECO 3200A/600V</v>
          </cell>
          <cell r="C931" t="str">
            <v>UN</v>
          </cell>
          <cell r="D931">
            <v>63604.49</v>
          </cell>
        </row>
        <row r="932">
          <cell r="A932">
            <v>9008028</v>
          </cell>
          <cell r="B932" t="str">
            <v>MINI DISJUNTOR - TIPO EUROPEU (IEC) - BIPOLAR 100A</v>
          </cell>
          <cell r="C932" t="str">
            <v>UN</v>
          </cell>
          <cell r="D932">
            <v>1102.1500000000001</v>
          </cell>
        </row>
        <row r="933">
          <cell r="A933">
            <v>9008029</v>
          </cell>
          <cell r="B933" t="str">
            <v>MINI DISJUNTOR - TIPO EUROPEU (IEC) - BIPOLAR 125A</v>
          </cell>
          <cell r="C933" t="str">
            <v>UN</v>
          </cell>
          <cell r="D933">
            <v>1063.26</v>
          </cell>
        </row>
        <row r="934">
          <cell r="A934">
            <v>9008031</v>
          </cell>
          <cell r="B934" t="str">
            <v>DISJUNTOR CAIXA MOLDADA BIPOLAR 100A COM DISPARADOR TERMOMAGNÉTICO AJUSTÁVEL</v>
          </cell>
          <cell r="C934" t="str">
            <v>UN</v>
          </cell>
          <cell r="D934">
            <v>510.72</v>
          </cell>
        </row>
        <row r="935">
          <cell r="A935">
            <v>9008033</v>
          </cell>
          <cell r="B935" t="str">
            <v>DISJUNTOR CAIXA MOLDADA BIPOLAR 150A COM DISPARADOR TERMOMAGNÉTICO AJUSTÁVEL</v>
          </cell>
          <cell r="C935" t="str">
            <v>UN</v>
          </cell>
          <cell r="D935">
            <v>2632.52</v>
          </cell>
        </row>
        <row r="936">
          <cell r="A936">
            <v>9008035</v>
          </cell>
          <cell r="B936" t="str">
            <v>DISJUNTOR CAIXA MOLDADA BIPOLAR 200A COM DISPARADOR TERMOMAGNÉTICO AJUSTÁVEL</v>
          </cell>
          <cell r="C936" t="str">
            <v>UN</v>
          </cell>
          <cell r="D936">
            <v>5647.7</v>
          </cell>
        </row>
        <row r="937">
          <cell r="A937">
            <v>9008037</v>
          </cell>
          <cell r="B937" t="str">
            <v>DISJUNTOR CX MOLDADA BIPOLAR 250A C/ DISPARADOR TERM/MAGNET. AJUSTÁVEL</v>
          </cell>
          <cell r="C937" t="str">
            <v>UN</v>
          </cell>
          <cell r="D937">
            <v>5612.78</v>
          </cell>
        </row>
        <row r="938">
          <cell r="A938">
            <v>9008046</v>
          </cell>
          <cell r="B938" t="str">
            <v>DISJUNTOR CAIXA MOLDADA TRIPOLAR 100A COM DISPARADOR TERMOMAGNÉTICO AJUSTÁVEL</v>
          </cell>
          <cell r="C938" t="str">
            <v>UN</v>
          </cell>
          <cell r="D938">
            <v>1372.93</v>
          </cell>
        </row>
        <row r="939">
          <cell r="A939">
            <v>9008047</v>
          </cell>
          <cell r="B939" t="str">
            <v>DISJUNTOR CAIXA MOLDADA TRIPOLAR 125A COM DISPARADOR TERMOMAGNÉTICO AJUSTÁVEL</v>
          </cell>
          <cell r="C939" t="str">
            <v>UN</v>
          </cell>
          <cell r="D939">
            <v>1372.93</v>
          </cell>
        </row>
        <row r="940">
          <cell r="A940">
            <v>9008048</v>
          </cell>
          <cell r="B940" t="str">
            <v>DISJUNTOR CAIXA MOLDADA TRIPOLAR 150A COM DISPARADOR TERMOMAGNÉTICO AJUSTÁVEL</v>
          </cell>
          <cell r="C940" t="str">
            <v>UN</v>
          </cell>
          <cell r="D940">
            <v>1379.54</v>
          </cell>
        </row>
        <row r="941">
          <cell r="A941">
            <v>9008050</v>
          </cell>
          <cell r="B941" t="str">
            <v>DISJUNTOR CAIXA MOLDADA TRIPOLAR 200A COM DISPARADOR TERMOMAGNÉTICO AJUSTÁVEL</v>
          </cell>
          <cell r="C941" t="str">
            <v>UN</v>
          </cell>
          <cell r="D941">
            <v>2542.39</v>
          </cell>
        </row>
        <row r="942">
          <cell r="A942">
            <v>9008052</v>
          </cell>
          <cell r="B942" t="str">
            <v>DISJUNTOR CAIXA MOLDADA TRIPOLAR 250A COM DISPARADOR TERMOMAGNÉTICO AJUSTÁVEL</v>
          </cell>
          <cell r="C942" t="str">
            <v>UN</v>
          </cell>
          <cell r="D942">
            <v>2501.41</v>
          </cell>
        </row>
        <row r="943">
          <cell r="A943">
            <v>9008053</v>
          </cell>
          <cell r="B943" t="str">
            <v>DISJUNTOR CAIXA MOLDADA TRIPOLAR 300A COM DISPARADOR TERMOMAGNÉTICO AJUSTÁVEL</v>
          </cell>
          <cell r="C943" t="str">
            <v>UN</v>
          </cell>
          <cell r="D943">
            <v>2498.4</v>
          </cell>
        </row>
        <row r="944">
          <cell r="A944">
            <v>9008055</v>
          </cell>
          <cell r="B944" t="str">
            <v>DISJUNTOR CAIXA MOLDADA TRIPOLAR 400A COM DISPARADOR TERMOMAGNÉTICO AJUSTÁVEL</v>
          </cell>
          <cell r="C944" t="str">
            <v>UN</v>
          </cell>
          <cell r="D944">
            <v>2489.6</v>
          </cell>
        </row>
        <row r="945">
          <cell r="A945">
            <v>9008056</v>
          </cell>
          <cell r="B945" t="str">
            <v>DISJUNTOR CAIXA MOLDADA TRIPOLAR 450A COM DISPARADOR TERMOMAGNÉTICO AJUSTÁVEL</v>
          </cell>
          <cell r="C945" t="str">
            <v>UN</v>
          </cell>
          <cell r="D945">
            <v>4346.75</v>
          </cell>
        </row>
        <row r="946">
          <cell r="A946">
            <v>9008058</v>
          </cell>
          <cell r="B946" t="str">
            <v>DISJUNTOR CAIXA MOLDADA TRIPOLAR 630A COM DISPARADOR TERMOMAGNÉTICO AJUSTÁVEL</v>
          </cell>
          <cell r="C946" t="str">
            <v>UN</v>
          </cell>
          <cell r="D946">
            <v>4334.04</v>
          </cell>
        </row>
        <row r="947">
          <cell r="A947">
            <v>9008080</v>
          </cell>
          <cell r="B947" t="str">
            <v>DISJUNTOR TERMOMAGNÉTICO DIFERENCIAL BIPOLAR - 16A - SENSIBILIDADE 30MA - 230V</v>
          </cell>
          <cell r="C947" t="str">
            <v>UN</v>
          </cell>
          <cell r="D947">
            <v>824.52</v>
          </cell>
        </row>
        <row r="948">
          <cell r="A948">
            <v>9008081</v>
          </cell>
          <cell r="B948" t="str">
            <v>DISJUNTOR TERMOMAGNÉTICO DIFERENCIAL BIPOLAR - 20A - SENSIBILIDADE 30MA - 230V</v>
          </cell>
          <cell r="C948" t="str">
            <v>UN</v>
          </cell>
          <cell r="D948">
            <v>698.68</v>
          </cell>
        </row>
        <row r="949">
          <cell r="A949">
            <v>9008082</v>
          </cell>
          <cell r="B949" t="str">
            <v>DISJUNTOR TERMOMAGNÉTICO DIFERENCIAL BIPOLAR - 25A - SENSIBILIDADE 30MA - 240V</v>
          </cell>
          <cell r="C949" t="str">
            <v>UN</v>
          </cell>
          <cell r="D949">
            <v>692.75</v>
          </cell>
        </row>
        <row r="950">
          <cell r="A950">
            <v>9008083</v>
          </cell>
          <cell r="B950" t="str">
            <v>DISJUNTOR TERMOMAGNÉTICO DIFERENCIAL BIPOLAR - 32A - SENSIBILIDADE 30MA - 230V</v>
          </cell>
          <cell r="C950" t="str">
            <v>UN</v>
          </cell>
          <cell r="D950">
            <v>580.86</v>
          </cell>
        </row>
        <row r="951">
          <cell r="A951">
            <v>9008085</v>
          </cell>
          <cell r="B951" t="str">
            <v>DISJUNTOR TERMOMAGNÉTICO DIFERENCIAL BIPOLAR - 40A - SENSIBILIDADE 30MA - 240V</v>
          </cell>
          <cell r="C951" t="str">
            <v>UN</v>
          </cell>
          <cell r="D951">
            <v>937.33</v>
          </cell>
        </row>
        <row r="952">
          <cell r="A952">
            <v>9008086</v>
          </cell>
          <cell r="B952" t="str">
            <v>DISJUNTOR TERMOMAGNÉTICO DIFERENCIAL BIPOLAR - 63A - SENSIBILIDADE 30MA - 240V</v>
          </cell>
          <cell r="C952" t="str">
            <v>UN</v>
          </cell>
          <cell r="D952">
            <v>1034.8800000000001</v>
          </cell>
        </row>
        <row r="953">
          <cell r="A953">
            <v>9008090</v>
          </cell>
          <cell r="B953" t="str">
            <v>DISJUNTOR TERMOMAGNÉTICO DIFERENCIAL TRIPOLAR - 63A - SENSIBILIDADE 30MA - 240V</v>
          </cell>
          <cell r="C953" t="str">
            <v>UN</v>
          </cell>
          <cell r="D953">
            <v>1440.35</v>
          </cell>
        </row>
        <row r="954">
          <cell r="A954">
            <v>9009000</v>
          </cell>
          <cell r="B954" t="str">
            <v>APARELHOS DE ILUMINAÇÃO</v>
          </cell>
          <cell r="C954" t="str">
            <v>.</v>
          </cell>
          <cell r="D954" t="str">
            <v>.</v>
          </cell>
        </row>
        <row r="955">
          <cell r="A955">
            <v>9009035</v>
          </cell>
          <cell r="B955" t="str">
            <v>PROJETOR DE ALUMÍNIO FUNDIDO COM VIDRO PARA LÂMPADA ATÉ 500W</v>
          </cell>
          <cell r="C955" t="str">
            <v>UN</v>
          </cell>
          <cell r="D955">
            <v>1037.23</v>
          </cell>
        </row>
        <row r="956">
          <cell r="A956">
            <v>9009036</v>
          </cell>
          <cell r="B956" t="str">
            <v>PROJETOR DE ALUMÍNIO FUNDIDO COM VIDRO PARA LÂMPADA ATÉ 1000W</v>
          </cell>
          <cell r="C956" t="str">
            <v>UN</v>
          </cell>
          <cell r="D956">
            <v>1201.3599999999999</v>
          </cell>
        </row>
        <row r="957">
          <cell r="A957">
            <v>9009037</v>
          </cell>
          <cell r="B957" t="str">
            <v>PROJETOR DE ALUMÍNIO REPUXADO COM VIDRO PARA LÂMPADA ATÉ 400W</v>
          </cell>
          <cell r="C957" t="str">
            <v>UN</v>
          </cell>
          <cell r="D957">
            <v>719</v>
          </cell>
        </row>
        <row r="958">
          <cell r="A958">
            <v>9009038</v>
          </cell>
          <cell r="B958" t="str">
            <v>PROJETOR PARA USO EXTERNO COM LÂMPADA LED DE 100W - COMPLETA</v>
          </cell>
          <cell r="C958" t="str">
            <v>UN</v>
          </cell>
          <cell r="D958">
            <v>194.42</v>
          </cell>
        </row>
        <row r="959">
          <cell r="A959">
            <v>9009039</v>
          </cell>
          <cell r="B959" t="str">
            <v>PROJETOR PARA USO EXTERNO COM LÂMPADA LED DE 150W - COMPLETA</v>
          </cell>
          <cell r="C959" t="str">
            <v>UN</v>
          </cell>
          <cell r="D959">
            <v>271.12</v>
          </cell>
        </row>
        <row r="960">
          <cell r="A960">
            <v>9009040</v>
          </cell>
          <cell r="B960" t="str">
            <v>PROJETOR DE SOBREPOR LED DE 200W IP 65</v>
          </cell>
          <cell r="C960" t="str">
            <v>UN</v>
          </cell>
          <cell r="D960">
            <v>191.04</v>
          </cell>
        </row>
        <row r="961">
          <cell r="A961">
            <v>9009043</v>
          </cell>
          <cell r="B961" t="str">
            <v>LUMINÁRIA BLINDADA EM ALUMÍNIO FUNDIDO DE EMBUTIR ATÉ 200W</v>
          </cell>
          <cell r="C961" t="str">
            <v>UN</v>
          </cell>
          <cell r="D961">
            <v>257.52</v>
          </cell>
        </row>
        <row r="962">
          <cell r="A962">
            <v>9009044</v>
          </cell>
          <cell r="B962" t="str">
            <v>LUMINÁRIA BLINDADA EM ALUMÍNIO FUNDIDO, DE SOBREPOR, TIPO "TARTARUGA" PARA 1 LÂMPADA DE ATÉ 200W</v>
          </cell>
          <cell r="C962" t="str">
            <v>UN</v>
          </cell>
          <cell r="D962">
            <v>401.58</v>
          </cell>
        </row>
        <row r="963">
          <cell r="A963">
            <v>9009050</v>
          </cell>
          <cell r="B963" t="str">
            <v>LUMINÁRIA COMERCIAL DE SOBREPOR COM DIFUSOR TRANSPARENTE OU FOSCO PARA 2 LÂMPADAS TUBULARES DE LED 9/10W - COMPLETA</v>
          </cell>
          <cell r="C963" t="str">
            <v>UN</v>
          </cell>
          <cell r="D963">
            <v>238.36</v>
          </cell>
        </row>
        <row r="964">
          <cell r="A964">
            <v>9009051</v>
          </cell>
          <cell r="B964" t="str">
            <v>LUMINÁRIA COMERCIAL DE SOBREPOR COM DIFUSOR TRANSPARENTE OU FOSCO PARA 2 LÂMPADAS TUBULARES DE LED 18/20W - COMPLETA</v>
          </cell>
          <cell r="C964" t="str">
            <v>UN</v>
          </cell>
          <cell r="D964">
            <v>217.07</v>
          </cell>
        </row>
        <row r="965">
          <cell r="A965">
            <v>9009052</v>
          </cell>
          <cell r="B965" t="str">
            <v>LUMINÁRIA COMERCIAL DE EMBUTIR COM DIFUSOR TRANSPARENTE OU FOSCO PARA 2 LÂMPADAS TUBULARES T8 DE 10W - BASE G13-IRC&gt;=80 - COMPLETA</v>
          </cell>
          <cell r="C965" t="str">
            <v>UN</v>
          </cell>
          <cell r="D965">
            <v>248.8</v>
          </cell>
        </row>
        <row r="966">
          <cell r="A966">
            <v>9009053</v>
          </cell>
          <cell r="B966" t="str">
            <v>LUMINÁRIA COMERCIAL DE EMBUTIR COM DIFUSOR TRANSPARENTE OU FOSCO PARA 2 LÂMPADAS TUBULARES DE LED 18/20W - COMPLETA</v>
          </cell>
          <cell r="C966" t="str">
            <v>UN</v>
          </cell>
          <cell r="D966">
            <v>270.81</v>
          </cell>
        </row>
        <row r="967">
          <cell r="A967">
            <v>9009054</v>
          </cell>
          <cell r="B967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67" t="str">
            <v>UN</v>
          </cell>
          <cell r="D967">
            <v>309.26</v>
          </cell>
        </row>
        <row r="968">
          <cell r="A968">
            <v>9009057</v>
          </cell>
          <cell r="B968" t="str">
            <v>LUMINÁRIA HERMÉTICA EM ALUMÍNIO FUNDIDO PARA LÂMPADA ATÉ 250W - COM APROVAÇÃO DE ILUME/ PMSP</v>
          </cell>
          <cell r="C968" t="str">
            <v>UN</v>
          </cell>
          <cell r="D968">
            <v>712.64</v>
          </cell>
        </row>
        <row r="969">
          <cell r="A969">
            <v>9009072</v>
          </cell>
          <cell r="B969" t="str">
            <v>LUMINÁRIA INDUSTRIAL - 2 LÂMPADAS FLUORESCENTES 16/20W</v>
          </cell>
          <cell r="C969" t="str">
            <v>UN</v>
          </cell>
          <cell r="D969">
            <v>227.76</v>
          </cell>
        </row>
        <row r="970">
          <cell r="A970">
            <v>9009075</v>
          </cell>
          <cell r="B970" t="str">
            <v>LUMINÁRIA INDUSTRIAL - 2 LÂMPADAS FLUORESCENTE 32/40W</v>
          </cell>
          <cell r="C970" t="str">
            <v>UN</v>
          </cell>
          <cell r="D970">
            <v>318.93</v>
          </cell>
        </row>
        <row r="971">
          <cell r="A971">
            <v>9009076</v>
          </cell>
          <cell r="B971" t="str">
            <v>LUMINÁRIA TIPO PLAFONIER BRANCA PARA LÂMPADA FLUORESCENTE 2X32W, COM DIFUSOR EM POLIESTIRENO TRANSPARENTE E SOQUETES (REF. COVISA)</v>
          </cell>
          <cell r="C971" t="str">
            <v>UN</v>
          </cell>
          <cell r="D971">
            <v>345.65</v>
          </cell>
        </row>
        <row r="972">
          <cell r="A972">
            <v>9009078</v>
          </cell>
          <cell r="B972" t="str">
            <v>LUMINÁRIA INDUSTRIAL CORPO EM CHAPA DE AÇO TRATADA, PINTADA E REFLETOR EM ALUMÍNIO ANODIZADO DE ALTO BRILHO - 1XT 28W</v>
          </cell>
          <cell r="C972" t="str">
            <v>UN</v>
          </cell>
          <cell r="D972">
            <v>283.70999999999998</v>
          </cell>
        </row>
        <row r="973">
          <cell r="A973">
            <v>9009079</v>
          </cell>
          <cell r="B973" t="str">
            <v>LUMINÁRIA INDUSTRIAL CORPO EM CHAPA DE AÇO TRATADA, PINTADA E REFLETOR EM ALUMÍNIO ANODIZADO DE ALTO BRILHO - 2XT 28W</v>
          </cell>
          <cell r="C973" t="str">
            <v>UN</v>
          </cell>
          <cell r="D973">
            <v>303.33</v>
          </cell>
        </row>
        <row r="974">
          <cell r="A974">
            <v>9009087</v>
          </cell>
          <cell r="B974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74" t="str">
            <v>UN</v>
          </cell>
          <cell r="D974">
            <v>318.82</v>
          </cell>
        </row>
        <row r="975">
          <cell r="A975">
            <v>9009088</v>
          </cell>
          <cell r="B975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75" t="str">
            <v>UN</v>
          </cell>
          <cell r="D975">
            <v>450.85</v>
          </cell>
        </row>
        <row r="976">
          <cell r="A976">
            <v>9009091</v>
          </cell>
          <cell r="B976" t="str">
            <v>LUMINÁRIA COMERCIAL - 1 LÂMPADA FLUORESCENTE 54W</v>
          </cell>
          <cell r="C976" t="str">
            <v>UN</v>
          </cell>
          <cell r="D976">
            <v>354.59</v>
          </cell>
        </row>
        <row r="977">
          <cell r="A977">
            <v>9009092</v>
          </cell>
          <cell r="B977" t="str">
            <v>LUMINÁRIA COMERCIAL - 2 LÂMPADAS FLUORESCENTES 54W</v>
          </cell>
          <cell r="C977" t="str">
            <v>UN</v>
          </cell>
          <cell r="D977">
            <v>423.82</v>
          </cell>
        </row>
        <row r="978">
          <cell r="A978">
            <v>9009094</v>
          </cell>
          <cell r="B978" t="str">
            <v>LUMINÁRIA COMERCIAL - 1 LÂMPADA FLUORESCENTE DE 28W</v>
          </cell>
          <cell r="C978" t="str">
            <v>UN</v>
          </cell>
          <cell r="D978">
            <v>342.62</v>
          </cell>
        </row>
        <row r="979">
          <cell r="A979">
            <v>9009096</v>
          </cell>
          <cell r="B979" t="str">
            <v>LUMINÁRIA COMERCIAL - 2 LÂMPADAS FLUORESCENTES 28W</v>
          </cell>
          <cell r="C979" t="str">
            <v>UN</v>
          </cell>
          <cell r="D979">
            <v>383.49</v>
          </cell>
        </row>
        <row r="980">
          <cell r="A980">
            <v>9009102</v>
          </cell>
          <cell r="B980" t="str">
            <v>ARANDELA PAINEL LED DE SOBREPOR CORPO EM POLICARBONATO TIPO TARTARUGA COM PROTEÇÃO IP65, 12W</v>
          </cell>
          <cell r="C980" t="str">
            <v>UN</v>
          </cell>
          <cell r="D980">
            <v>86.51</v>
          </cell>
        </row>
        <row r="981">
          <cell r="A981">
            <v>9009104</v>
          </cell>
          <cell r="B981" t="str">
            <v>LUMINÁRIA BALIZADOR DE SOBREPOR DE LED COM PROTEÇÃO IP65, CORPO EM ALUMÍNIO E DIFUSOR JATEADO</v>
          </cell>
          <cell r="C981" t="str">
            <v>UN</v>
          </cell>
          <cell r="D981">
            <v>112.36</v>
          </cell>
        </row>
        <row r="982">
          <cell r="A982">
            <v>9009111</v>
          </cell>
          <cell r="B982" t="str">
            <v>LUMINÁRIA LED DE SOBREPOR SLIM LINEAR 36W</v>
          </cell>
          <cell r="C982" t="str">
            <v>UN</v>
          </cell>
          <cell r="D982">
            <v>51.12</v>
          </cell>
        </row>
        <row r="983">
          <cell r="A983">
            <v>9009112</v>
          </cell>
          <cell r="B983" t="str">
            <v>LUMINÁRIA PENDENTE COM UMA LÂMPADA DE LED DE 150W</v>
          </cell>
          <cell r="C983" t="str">
            <v>UN</v>
          </cell>
          <cell r="D983">
            <v>284.04000000000002</v>
          </cell>
        </row>
        <row r="984">
          <cell r="A984">
            <v>9009114</v>
          </cell>
          <cell r="B984" t="str">
            <v>LUMINÁRIA QUADRADA DE EMBUTIR, TIPO CALHA FECHADA COM DIFUSOR TRANSPARENTE OU FOSCO PARA 4 LÂMPADAS TUBULARES DE LED 9/10W</v>
          </cell>
          <cell r="C984" t="str">
            <v>UN</v>
          </cell>
          <cell r="D984">
            <v>229.62</v>
          </cell>
        </row>
        <row r="985">
          <cell r="A985">
            <v>9009117</v>
          </cell>
          <cell r="B985" t="str">
            <v>LUMINÁRIA RETANGULAR DE EMBUTIR COM ALETAS DE ALUMÍNIO PARA 2 LÂMPADAS TUBULARES DE LED 18/20W</v>
          </cell>
          <cell r="C985" t="str">
            <v>UN</v>
          </cell>
          <cell r="D985">
            <v>219.53</v>
          </cell>
        </row>
        <row r="986">
          <cell r="A986">
            <v>9009118</v>
          </cell>
          <cell r="B986" t="str">
            <v>LUMINÁRIA RETANGULAR DE EMBUTIR COM ALETAS DE ALUMÍNIO PARA 2 LÂMPADAS TUBULARES DE LED 9/10W</v>
          </cell>
          <cell r="C986" t="str">
            <v>UN</v>
          </cell>
          <cell r="D986">
            <v>164.94</v>
          </cell>
        </row>
        <row r="987">
          <cell r="A987">
            <v>9009121</v>
          </cell>
          <cell r="B987" t="str">
            <v>LUMINÁRIA RETANGULAR DE SOBREPOR COM ALETAS DE ALUMÍNIO PARA 2 LÂMPADAS TUBULARES DE LED 9/10W</v>
          </cell>
          <cell r="C987" t="str">
            <v>UN</v>
          </cell>
          <cell r="D987">
            <v>189.66</v>
          </cell>
        </row>
        <row r="988">
          <cell r="A988">
            <v>9010000</v>
          </cell>
          <cell r="B988" t="str">
            <v>EQUIPAMENTOS DE EMERGÊNCIA E SEGURANÇA</v>
          </cell>
          <cell r="C988" t="str">
            <v>.</v>
          </cell>
          <cell r="D988" t="str">
            <v>.</v>
          </cell>
        </row>
        <row r="989">
          <cell r="A989">
            <v>9010023</v>
          </cell>
          <cell r="B989" t="str">
            <v>LUMINÁRIA DE EMERGÊNCIA AUTÔNOMA COM LÂMPADA FLUORESCENTE 15W</v>
          </cell>
          <cell r="C989" t="str">
            <v>UN</v>
          </cell>
          <cell r="D989">
            <v>330.42</v>
          </cell>
        </row>
        <row r="990">
          <cell r="A990">
            <v>9010024</v>
          </cell>
          <cell r="B990" t="str">
            <v>LUMINÁRIA DE EMERGÊNCIA AUTÔNOMA COM 2 PROJETORES 55W/12VCC</v>
          </cell>
          <cell r="C990" t="str">
            <v>UN</v>
          </cell>
          <cell r="D990">
            <v>693.56</v>
          </cell>
        </row>
        <row r="991">
          <cell r="A991">
            <v>9010027</v>
          </cell>
          <cell r="B991" t="str">
            <v>LUMINÁRIA DE EMERGÊNCIA AUTÔNOMA COM LÂMPADA FLUORESCENTE 9W</v>
          </cell>
          <cell r="C991" t="str">
            <v>UN</v>
          </cell>
          <cell r="D991">
            <v>296.68</v>
          </cell>
        </row>
        <row r="992">
          <cell r="A992">
            <v>9010028</v>
          </cell>
          <cell r="B992" t="str">
            <v>LUMINÁRIA DE EMERGÊNCIA AUTÔNOMA COM 30 LEDS - 2W - AUTONOMIA MIN. 3H - COMPLETA</v>
          </cell>
          <cell r="C992" t="str">
            <v>UN</v>
          </cell>
          <cell r="D992">
            <v>83.48</v>
          </cell>
        </row>
        <row r="993">
          <cell r="A993">
            <v>9010031</v>
          </cell>
          <cell r="B993" t="str">
            <v>BATERIA AUTOMOTIVA SELADA SEM COMPLEMENTAÇÃO DE NÍVEL 40AH-12V</v>
          </cell>
          <cell r="C993" t="str">
            <v>UN</v>
          </cell>
          <cell r="D993">
            <v>541.82000000000005</v>
          </cell>
        </row>
        <row r="994">
          <cell r="A994">
            <v>9010033</v>
          </cell>
          <cell r="B994" t="str">
            <v>PAINEL REPETIDOR DE DETECÇÃO E ALARME DE INCÊNDIO TIPO ENDEREÇÁVEL</v>
          </cell>
          <cell r="C994" t="str">
            <v>UN</v>
          </cell>
          <cell r="D994">
            <v>1255.6099999999999</v>
          </cell>
        </row>
        <row r="995">
          <cell r="A995">
            <v>9010050</v>
          </cell>
          <cell r="B995" t="str">
            <v>CENTRAL DE ALARME DE INCÊNDIO ATÉ 12 LAÇOS</v>
          </cell>
          <cell r="C995" t="str">
            <v>UN</v>
          </cell>
          <cell r="D995">
            <v>1229.08</v>
          </cell>
        </row>
        <row r="996">
          <cell r="A996">
            <v>9010053</v>
          </cell>
          <cell r="B996" t="str">
            <v>CENTRAL DE ALARME DE INCÊNDIO ATÉ 24 LAÇOS</v>
          </cell>
          <cell r="C996" t="str">
            <v>UN</v>
          </cell>
          <cell r="D996">
            <v>1613.93</v>
          </cell>
        </row>
        <row r="997">
          <cell r="A997">
            <v>9010054</v>
          </cell>
          <cell r="B997" t="str">
            <v>ACIONADOR LIGA-DESLIGA PARA BOMBA COM MARTELO QUEBRA VIDRO</v>
          </cell>
          <cell r="C997" t="str">
            <v>UN</v>
          </cell>
          <cell r="D997">
            <v>184.63</v>
          </cell>
        </row>
        <row r="998">
          <cell r="A998">
            <v>9010055</v>
          </cell>
          <cell r="B998" t="str">
            <v>ACIONADOR MANUAL TIPO "QUEBRE O VIDRO"</v>
          </cell>
          <cell r="C998" t="str">
            <v>UN</v>
          </cell>
          <cell r="D998">
            <v>97.22</v>
          </cell>
        </row>
        <row r="999">
          <cell r="A999">
            <v>9010056</v>
          </cell>
          <cell r="B999" t="str">
            <v>LUMINÁRIA DE EMERGÊNCIA AUTÔNOMA COM 30 LEDS E AUTONOMIA MIN DE 6H</v>
          </cell>
          <cell r="C999" t="str">
            <v>UN</v>
          </cell>
          <cell r="D999">
            <v>42.74</v>
          </cell>
        </row>
        <row r="1000">
          <cell r="A1000">
            <v>9010058</v>
          </cell>
          <cell r="B1000" t="str">
            <v>CAMPAINHA DE TIMBRE (SINO) 24V-95DB</v>
          </cell>
          <cell r="C1000" t="str">
            <v>UN</v>
          </cell>
          <cell r="D1000">
            <v>167.54</v>
          </cell>
        </row>
        <row r="1001">
          <cell r="A1001">
            <v>9010062</v>
          </cell>
          <cell r="B1001" t="str">
            <v>SIRENE ELETRÔNICA SOM AGUDO ONDULANTE 24V-100 À 120DB, COM FLASH</v>
          </cell>
          <cell r="C1001" t="str">
            <v>UN</v>
          </cell>
          <cell r="D1001">
            <v>119.85</v>
          </cell>
        </row>
        <row r="1002">
          <cell r="A1002">
            <v>9010063</v>
          </cell>
          <cell r="B1002" t="str">
            <v>SIRENE ELETRÔNICA BITONAL 24V-100 À 120DB, COM FLASH</v>
          </cell>
          <cell r="C1002" t="str">
            <v>UN</v>
          </cell>
          <cell r="D1002">
            <v>178.32</v>
          </cell>
        </row>
        <row r="1003">
          <cell r="A1003">
            <v>9010066</v>
          </cell>
          <cell r="B1003" t="str">
            <v>DETECTOR ÓPTICO DE FUMAÇA PARA SISTEMAS ENDEREÇÁVEIS</v>
          </cell>
          <cell r="C1003" t="str">
            <v>UN</v>
          </cell>
          <cell r="D1003">
            <v>210.28</v>
          </cell>
        </row>
        <row r="1004">
          <cell r="A1004">
            <v>9010071</v>
          </cell>
          <cell r="B1004" t="str">
            <v>DETECTOR DE PRESENÇA TIPO INFRAVERMELHO PASSIVO - 110VCA</v>
          </cell>
          <cell r="C1004" t="str">
            <v>UN</v>
          </cell>
          <cell r="D1004">
            <v>75.55</v>
          </cell>
        </row>
        <row r="1005">
          <cell r="A1005">
            <v>9010072</v>
          </cell>
          <cell r="B1005" t="str">
            <v>DETECTOR DE TEMPERATURA PARA SISTEMAS ENDEREÇÁVEIS</v>
          </cell>
          <cell r="C1005" t="str">
            <v>UN</v>
          </cell>
          <cell r="D1005">
            <v>206.22</v>
          </cell>
        </row>
        <row r="1006">
          <cell r="A1006">
            <v>9010074</v>
          </cell>
          <cell r="B1006" t="str">
            <v>NO-BREAK TRIFÁSICO - 15 KVA - AUTONOMIA DE 15MIN.</v>
          </cell>
          <cell r="C1006" t="str">
            <v>UN</v>
          </cell>
          <cell r="D1006">
            <v>45572.86</v>
          </cell>
        </row>
        <row r="1007">
          <cell r="A1007">
            <v>9010075</v>
          </cell>
          <cell r="B1007" t="str">
            <v>NO BREAK BIFÁSICO 10 KVA - AUTONOMIA DE 15 MINUTOS</v>
          </cell>
          <cell r="C1007" t="str">
            <v>UN</v>
          </cell>
          <cell r="D1007">
            <v>24171.95</v>
          </cell>
        </row>
        <row r="1008">
          <cell r="A1008">
            <v>9010077</v>
          </cell>
          <cell r="B1008" t="str">
            <v>ESTABILIZADOR ELETRÔNICO TRIFÁSICO - 15KVA</v>
          </cell>
          <cell r="C1008" t="str">
            <v>UN</v>
          </cell>
          <cell r="D1008">
            <v>24106.13</v>
          </cell>
        </row>
        <row r="1009">
          <cell r="A1009">
            <v>9010084</v>
          </cell>
          <cell r="B1009" t="str">
            <v>GRUPO GERADOR 81KVA EXCITAÇÃO BRUSHLESS COM QUADRO TRANSFORMAÇÃO AUTOMÁTICA</v>
          </cell>
          <cell r="C1009" t="str">
            <v>UN</v>
          </cell>
          <cell r="D1009">
            <v>93323.43</v>
          </cell>
        </row>
        <row r="1010">
          <cell r="A1010">
            <v>9010085</v>
          </cell>
          <cell r="B1010" t="str">
            <v>GRUPO GERADOR 110KVA EXCITAÇÃO BRUSHLESS C/ QUADRO TRANSF. AUTOMÁTICA</v>
          </cell>
          <cell r="C1010" t="str">
            <v>UN</v>
          </cell>
          <cell r="D1010">
            <v>122604.86</v>
          </cell>
        </row>
        <row r="1011">
          <cell r="A1011">
            <v>9010086</v>
          </cell>
          <cell r="B1011" t="str">
            <v>GRUPO GERADOR 150KVA EXCITAÇÃO BRUSHLESS C/ QUADRO TRANSF. AUTOMÁTICA</v>
          </cell>
          <cell r="C1011" t="str">
            <v>UN</v>
          </cell>
          <cell r="D1011">
            <v>144602.98000000001</v>
          </cell>
        </row>
        <row r="1012">
          <cell r="A1012">
            <v>9010088</v>
          </cell>
          <cell r="B1012" t="str">
            <v>GRUPO GERADOR 170KVA EXCITAÇÃO BRUSHLESS COM QUADRO TRANSFORMAÇÃO AUTOMÁTICA</v>
          </cell>
          <cell r="C1012" t="str">
            <v>UN</v>
          </cell>
          <cell r="D1012">
            <v>145683.54</v>
          </cell>
        </row>
        <row r="1013">
          <cell r="A1013">
            <v>9010089</v>
          </cell>
          <cell r="B1013" t="str">
            <v>GRUPO GERADOR 275KVA EXCITAÇÃO BRUSHLESS C/ QUADRO TRANSF. AUTOMÁTICA</v>
          </cell>
          <cell r="C1013" t="str">
            <v>UN</v>
          </cell>
          <cell r="D1013">
            <v>188215.17</v>
          </cell>
        </row>
        <row r="1014">
          <cell r="A1014">
            <v>9010090</v>
          </cell>
          <cell r="B1014" t="str">
            <v>GRUPO GERADOR 375KVA EXCITAÇÃO BRUSHLESS COM QUADRO TRANSFORMAÇÃO AUTOMÁTICA</v>
          </cell>
          <cell r="C1014" t="str">
            <v>UN</v>
          </cell>
          <cell r="D1014">
            <v>231277.75</v>
          </cell>
        </row>
        <row r="1015">
          <cell r="A1015">
            <v>9010102</v>
          </cell>
          <cell r="B1015" t="str">
            <v>BOTOEIRA DE COMANDO "LIGA-DESLIGA"</v>
          </cell>
          <cell r="C1015" t="str">
            <v>UN</v>
          </cell>
          <cell r="D1015">
            <v>38.99</v>
          </cell>
        </row>
        <row r="1016">
          <cell r="A1016">
            <v>9010106</v>
          </cell>
          <cell r="B1016" t="str">
            <v>ESPUMA CORTA-FOGO (FIRESTOP) PARA JUNTAS ESTRUTURAIS E SHAFTS DE PRUMADAS - PROTEÇÃO PASSIVA CONTRA INCÊNDIO - FORNECIMENTO DE MATERIAIS E EXECUÇÃO DE SERVIÇO ESPECIALIZADO</v>
          </cell>
          <cell r="C1016" t="str">
            <v>UN</v>
          </cell>
          <cell r="D1016">
            <v>822.94</v>
          </cell>
        </row>
        <row r="1017">
          <cell r="A1017">
            <v>9011000</v>
          </cell>
          <cell r="B1017" t="str">
            <v>PÁRA-RAIOS</v>
          </cell>
          <cell r="C1017" t="str">
            <v>.</v>
          </cell>
          <cell r="D1017" t="str">
            <v>.</v>
          </cell>
        </row>
        <row r="1018">
          <cell r="A1018">
            <v>9011005</v>
          </cell>
          <cell r="B1018" t="str">
            <v>PÁRA-RAIOS TIPO "FRANKLIN", EXCLUSIVE DESCIDA E ATERRAMENTO</v>
          </cell>
          <cell r="C1018" t="str">
            <v>UN</v>
          </cell>
          <cell r="D1018">
            <v>794.03</v>
          </cell>
        </row>
        <row r="1019">
          <cell r="A1019">
            <v>9011014</v>
          </cell>
          <cell r="B1019" t="str">
            <v>CAIXA DE INSPEÇÃO DE ATERRAMENTO TIPO EMBUTIR COM TAMPA E ALÇA</v>
          </cell>
          <cell r="C1019" t="str">
            <v>UN</v>
          </cell>
          <cell r="D1019">
            <v>158.02000000000001</v>
          </cell>
        </row>
        <row r="1020">
          <cell r="A1020">
            <v>9011015</v>
          </cell>
          <cell r="B1020" t="str">
            <v>CAIXA DE INSPEÇÃO DE ATERRAMENTO TIPO SUSPENSA EM PVC OU POLIPROPILENO</v>
          </cell>
          <cell r="C1020" t="str">
            <v>UN</v>
          </cell>
          <cell r="D1020">
            <v>95.33</v>
          </cell>
        </row>
        <row r="1021">
          <cell r="A1021">
            <v>9011017</v>
          </cell>
          <cell r="B1021" t="str">
            <v>LUZ DE OBSTÁCULO SIMPLES COM FOTOCELULA SOLAR</v>
          </cell>
          <cell r="C1021" t="str">
            <v>UN</v>
          </cell>
          <cell r="D1021">
            <v>208.08</v>
          </cell>
        </row>
        <row r="1022">
          <cell r="A1022">
            <v>9011018</v>
          </cell>
          <cell r="B1022" t="str">
            <v>LUZ DE OBSTÁCULO DUPLA COM FOTOCELULA SOLAR</v>
          </cell>
          <cell r="C1022" t="str">
            <v>UN</v>
          </cell>
          <cell r="D1022">
            <v>288.55</v>
          </cell>
        </row>
        <row r="1023">
          <cell r="A1023">
            <v>9011040</v>
          </cell>
          <cell r="B1023" t="str">
            <v>CONDUTOR EM AÇO CA - 25 - 1/2" P/ PARA-RAIO</v>
          </cell>
          <cell r="C1023" t="str">
            <v>M</v>
          </cell>
          <cell r="D1023">
            <v>13.42</v>
          </cell>
        </row>
        <row r="1024">
          <cell r="A1024">
            <v>9011041</v>
          </cell>
          <cell r="B1024" t="str">
            <v>CONDUTOR EM AÇO CA - 25 - 3/8" P/ PARA-RAIO</v>
          </cell>
          <cell r="C1024" t="str">
            <v>M</v>
          </cell>
          <cell r="D1024">
            <v>15.87</v>
          </cell>
        </row>
        <row r="1025">
          <cell r="A1025">
            <v>9011050</v>
          </cell>
          <cell r="B1025" t="str">
            <v>HASTE DE AÇO GALVANIZADO, INCLUSIVE BASE E ESTAIS - 2"/3M</v>
          </cell>
          <cell r="C1025" t="str">
            <v>UN</v>
          </cell>
          <cell r="D1025">
            <v>672.12</v>
          </cell>
        </row>
        <row r="1026">
          <cell r="A1026">
            <v>9011051</v>
          </cell>
          <cell r="B1026" t="str">
            <v>CORDOALHA DE COBRE NÚ, INCLUSIVE ISOLADORES - 16,00MM2</v>
          </cell>
          <cell r="C1026" t="str">
            <v>M</v>
          </cell>
          <cell r="D1026">
            <v>54.46</v>
          </cell>
        </row>
        <row r="1027">
          <cell r="A1027">
            <v>9011053</v>
          </cell>
          <cell r="B1027" t="str">
            <v>CORDOALHA DE COBRE NÚ, INCLUSIVE ISOLADORES - 35,00MM2</v>
          </cell>
          <cell r="C1027" t="str">
            <v>M</v>
          </cell>
          <cell r="D1027">
            <v>79.760000000000005</v>
          </cell>
        </row>
        <row r="1028">
          <cell r="A1028">
            <v>9011054</v>
          </cell>
          <cell r="B1028" t="str">
            <v>CORDOALHA DE COBRE NÚ, INCLUSIVE ISOLADORES - 50,00MM2</v>
          </cell>
          <cell r="C1028" t="str">
            <v>M</v>
          </cell>
          <cell r="D1028">
            <v>97.37</v>
          </cell>
        </row>
        <row r="1029">
          <cell r="A1029">
            <v>9011061</v>
          </cell>
          <cell r="B1029" t="str">
            <v>TUBO DE PVC PARA PROTEÇÃO DE CORDOALHA - 2"X3M</v>
          </cell>
          <cell r="C1029" t="str">
            <v>UN</v>
          </cell>
          <cell r="D1029">
            <v>109.63</v>
          </cell>
        </row>
        <row r="1030">
          <cell r="A1030">
            <v>9011090</v>
          </cell>
          <cell r="B1030" t="str">
            <v>TOMADA DE TERRA COMPLETA</v>
          </cell>
          <cell r="C1030" t="str">
            <v>UN</v>
          </cell>
          <cell r="D1030">
            <v>1274.3</v>
          </cell>
        </row>
        <row r="1031">
          <cell r="A1031">
            <v>9011091</v>
          </cell>
          <cell r="B1031" t="str">
            <v>TOMADA DE TERRA COMPLETA PARA 1 HASTE</v>
          </cell>
          <cell r="C1031" t="str">
            <v>UN</v>
          </cell>
          <cell r="D1031">
            <v>440.99</v>
          </cell>
        </row>
        <row r="1032">
          <cell r="A1032">
            <v>9011094</v>
          </cell>
          <cell r="B1032" t="str">
            <v>BARRA CHATA DE ALUMÍNIO TIPO FITA 1/4" X 3/4"</v>
          </cell>
          <cell r="C1032" t="str">
            <v>M</v>
          </cell>
          <cell r="D1032">
            <v>33.71</v>
          </cell>
        </row>
        <row r="1033">
          <cell r="A1033">
            <v>9011095</v>
          </cell>
          <cell r="B1033" t="str">
            <v>BARRA CHATA DE ALUMÍNIO TIPO FITA 1/8" X 7/8"</v>
          </cell>
          <cell r="C1033" t="str">
            <v>M</v>
          </cell>
          <cell r="D1033">
            <v>25.3</v>
          </cell>
        </row>
        <row r="1034">
          <cell r="A1034">
            <v>9012000</v>
          </cell>
          <cell r="B1034" t="str">
            <v>DIVERSOS</v>
          </cell>
          <cell r="C1034" t="str">
            <v>.</v>
          </cell>
          <cell r="D1034" t="str">
            <v>.</v>
          </cell>
        </row>
        <row r="1035">
          <cell r="A1035">
            <v>9012050</v>
          </cell>
          <cell r="B1035" t="str">
            <v>QUADRO COMANDO PARA CONJUNTO MOTOR-BOMBA, MONOFÁSICO - ATÉ 5HP</v>
          </cell>
          <cell r="C1035" t="str">
            <v>UN</v>
          </cell>
          <cell r="D1035">
            <v>2519.35</v>
          </cell>
        </row>
        <row r="1036">
          <cell r="A1036">
            <v>9012051</v>
          </cell>
          <cell r="B1036" t="str">
            <v>QUADRO COMANDO PARA CONJUNTO MOTOR-BOMBA, TRIFÁSICO - ATÉ 5HP</v>
          </cell>
          <cell r="C1036" t="str">
            <v>UN</v>
          </cell>
          <cell r="D1036">
            <v>2584.63</v>
          </cell>
        </row>
        <row r="1037">
          <cell r="A1037">
            <v>9012052</v>
          </cell>
          <cell r="B1037" t="str">
            <v>QUADRO DE ÁGUA DE REUSO</v>
          </cell>
          <cell r="C1037" t="str">
            <v>UN</v>
          </cell>
          <cell r="D1037">
            <v>3005.47</v>
          </cell>
        </row>
        <row r="1038">
          <cell r="A1038">
            <v>9012053</v>
          </cell>
          <cell r="B1038" t="str">
            <v>QUADRO DE BOMBA DE INCÊNDIO</v>
          </cell>
          <cell r="C1038" t="str">
            <v>UN</v>
          </cell>
          <cell r="D1038">
            <v>1689.82</v>
          </cell>
        </row>
        <row r="1039">
          <cell r="A1039">
            <v>9012054</v>
          </cell>
          <cell r="B1039" t="str">
            <v>QUADRO DE BOMBA DE RECALQUE</v>
          </cell>
          <cell r="C1039" t="str">
            <v>UN</v>
          </cell>
          <cell r="D1039">
            <v>4425.8999999999996</v>
          </cell>
        </row>
        <row r="1040">
          <cell r="A1040">
            <v>9013000</v>
          </cell>
          <cell r="B1040" t="str">
            <v>ELETROFERRAGENS</v>
          </cell>
          <cell r="C1040" t="str">
            <v>.</v>
          </cell>
          <cell r="D1040" t="str">
            <v>.</v>
          </cell>
        </row>
        <row r="1041">
          <cell r="A1041">
            <v>9013005</v>
          </cell>
          <cell r="B1041" t="str">
            <v>PERFILADO LISO CHAPA 14-GE-MED. 19X38MM COM TAMPA E INSTALAÇÃO</v>
          </cell>
          <cell r="C1041" t="str">
            <v>M</v>
          </cell>
          <cell r="D1041">
            <v>69.989999999999995</v>
          </cell>
        </row>
        <row r="1042">
          <cell r="A1042">
            <v>9013007</v>
          </cell>
          <cell r="B1042" t="str">
            <v>PERFILADO LISO CHAPA 14-GE-MED. 38X38MM COM TAMPA E INSTALAÇÃO</v>
          </cell>
          <cell r="C1042" t="str">
            <v>M</v>
          </cell>
          <cell r="D1042">
            <v>53.79</v>
          </cell>
        </row>
        <row r="1043">
          <cell r="A1043">
            <v>9013008</v>
          </cell>
          <cell r="B1043" t="str">
            <v>PERFILADO LISO CHAPA 14-GE-MED. 38X76MM COM TAMPA E INSTALAÇÃO.</v>
          </cell>
          <cell r="C1043" t="str">
            <v>M</v>
          </cell>
          <cell r="D1043">
            <v>107.72</v>
          </cell>
        </row>
        <row r="1044">
          <cell r="A1044">
            <v>9013011</v>
          </cell>
          <cell r="B1044" t="str">
            <v>PERFILADO PERFURADO CHAPA 14-GE-MED. 19X38MM COM TAMPA E INSTALAÇÃO</v>
          </cell>
          <cell r="C1044" t="str">
            <v>M</v>
          </cell>
          <cell r="D1044">
            <v>69.239999999999995</v>
          </cell>
        </row>
        <row r="1045">
          <cell r="A1045">
            <v>9013013</v>
          </cell>
          <cell r="B1045" t="str">
            <v>PERFILADO PERFURADO CHAPA 14-GE-MED. 38X38MM COM TAMPA E INSTALAÇÃO</v>
          </cell>
          <cell r="C1045" t="str">
            <v>M</v>
          </cell>
          <cell r="D1045">
            <v>52.19</v>
          </cell>
        </row>
        <row r="1046">
          <cell r="A1046">
            <v>9013014</v>
          </cell>
          <cell r="B1046" t="str">
            <v>PERFILADO PERFURADO CHAPA 14-GE-MED. 38X76MM COM TAMPA E INSTALAÇÃO</v>
          </cell>
          <cell r="C1046" t="str">
            <v>M</v>
          </cell>
          <cell r="D1046">
            <v>105.52</v>
          </cell>
        </row>
        <row r="1047">
          <cell r="A1047">
            <v>9013021</v>
          </cell>
          <cell r="B1047" t="str">
            <v>ELETROCALHA LISA GALVANIZADA ELETROLÍTICA CHAPA 14 - 100X50MM  COM TAMPA E INSTALAÇÃO</v>
          </cell>
          <cell r="C1047" t="str">
            <v>M</v>
          </cell>
          <cell r="D1047">
            <v>119.28</v>
          </cell>
        </row>
        <row r="1048">
          <cell r="A1048">
            <v>9013022</v>
          </cell>
          <cell r="B1048" t="str">
            <v>ELETROCALHA LISA GALVANIZADA ELETROLÍTICA CHAPA 14 - 125X50MM  COM TAMPA E INSTALAÇÃO</v>
          </cell>
          <cell r="C1048" t="str">
            <v>M</v>
          </cell>
          <cell r="D1048">
            <v>134.69</v>
          </cell>
        </row>
        <row r="1049">
          <cell r="A1049">
            <v>9013023</v>
          </cell>
          <cell r="B1049" t="str">
            <v>ELETROCALHA LISA GALVANIZADA ELETROLÍTICA CHAPA 14 - 150X50MM  COM TAMPA E INSTALAÇÃO</v>
          </cell>
          <cell r="C1049" t="str">
            <v>M</v>
          </cell>
          <cell r="D1049">
            <v>147.97</v>
          </cell>
        </row>
        <row r="1050">
          <cell r="A1050">
            <v>9013024</v>
          </cell>
          <cell r="B1050" t="str">
            <v>ELETROCALHA LISA GALV. ELETROLÍTICA CHAPA 14 - 175X50MM C/ TAMPA E INST.</v>
          </cell>
          <cell r="C1050" t="str">
            <v>M</v>
          </cell>
          <cell r="D1050">
            <v>163.75</v>
          </cell>
        </row>
        <row r="1051">
          <cell r="A1051">
            <v>9013025</v>
          </cell>
          <cell r="B1051" t="str">
            <v>ELETROCALHA LISA GALVANIZADA ELETROLÍTICA CHAPA 14 - 200X50MM  COM TAMPA E INSTALAÇÃO</v>
          </cell>
          <cell r="C1051" t="str">
            <v>M</v>
          </cell>
          <cell r="D1051">
            <v>179.19</v>
          </cell>
        </row>
        <row r="1052">
          <cell r="A1052">
            <v>9013026</v>
          </cell>
          <cell r="B1052" t="str">
            <v>ELETROCALHA LISA GALV. ELETROL. CHAPA 14 - 250X50MM C/ TAMPA E INST.</v>
          </cell>
          <cell r="C1052" t="str">
            <v>M</v>
          </cell>
          <cell r="D1052">
            <v>203.7</v>
          </cell>
        </row>
        <row r="1053">
          <cell r="A1053">
            <v>9013027</v>
          </cell>
          <cell r="B1053" t="str">
            <v>ELETROCALHA LISA GALVANIZADA ELETROLÍTICA CHAPA 14 - 300X50MM  COM TAMPA E INSTALAÇÃO</v>
          </cell>
          <cell r="C1053" t="str">
            <v>M</v>
          </cell>
          <cell r="D1053">
            <v>220.77</v>
          </cell>
        </row>
        <row r="1054">
          <cell r="A1054">
            <v>9013031</v>
          </cell>
          <cell r="B1054" t="str">
            <v>ELETROCALHA LISA GALV. ELETROL. CHAPA 14 - 150X100MM C/ TAMPA E INST.</v>
          </cell>
          <cell r="C1054" t="str">
            <v>M</v>
          </cell>
          <cell r="D1054">
            <v>192.62</v>
          </cell>
        </row>
        <row r="1055">
          <cell r="A1055">
            <v>9013032</v>
          </cell>
          <cell r="B1055" t="str">
            <v>ELETROCALHA LISA GALVANIZADA ELETROLÍTICA CHAPA 14 - 200X100MM COM TAMPA E INSTALAÇÃO</v>
          </cell>
          <cell r="C1055" t="str">
            <v>M</v>
          </cell>
          <cell r="D1055">
            <v>222.16</v>
          </cell>
        </row>
        <row r="1056">
          <cell r="A1056">
            <v>9013033</v>
          </cell>
          <cell r="B1056" t="str">
            <v>ELETROCALHA LISA GALV. ELETROL. CHAPA 14 - 250X100MM C/ TAMPA E INST.</v>
          </cell>
          <cell r="C1056" t="str">
            <v>M</v>
          </cell>
          <cell r="D1056">
            <v>242.13</v>
          </cell>
        </row>
        <row r="1057">
          <cell r="A1057">
            <v>9013034</v>
          </cell>
          <cell r="B1057" t="str">
            <v>ELETROCALHA LISA GALVANIZADA ELETROLÍTICA CHAPA 14 - 300X100MM COM TAMPA E INSTALAÇÃO</v>
          </cell>
          <cell r="C1057" t="str">
            <v>M</v>
          </cell>
          <cell r="D1057">
            <v>262.26</v>
          </cell>
        </row>
        <row r="1058">
          <cell r="A1058">
            <v>9013035</v>
          </cell>
          <cell r="B1058" t="str">
            <v>ELETROCALHA LISA GALV. ELETROL. CHAPA 14 - 400X100MM C/ TAMPA E INST.</v>
          </cell>
          <cell r="C1058" t="str">
            <v>M</v>
          </cell>
          <cell r="D1058">
            <v>309.36</v>
          </cell>
        </row>
        <row r="1059">
          <cell r="A1059">
            <v>9013038</v>
          </cell>
          <cell r="B1059" t="str">
            <v>ELETROCALHA PERF. GALV. ELETROL. CHAPA 14 - 100X50MM C/ TAMPA E INST.</v>
          </cell>
          <cell r="C1059" t="str">
            <v>M</v>
          </cell>
          <cell r="D1059">
            <v>115.76</v>
          </cell>
        </row>
        <row r="1060">
          <cell r="A1060">
            <v>9013039</v>
          </cell>
          <cell r="B1060" t="str">
            <v>ELETROCALHA PERF. GALV. ELETROL. CHAPA 14 - 125X50MM C/ TAMPA E INST.</v>
          </cell>
          <cell r="C1060" t="str">
            <v>M</v>
          </cell>
          <cell r="D1060">
            <v>128.11000000000001</v>
          </cell>
        </row>
        <row r="1061">
          <cell r="A1061">
            <v>9013040</v>
          </cell>
          <cell r="B1061" t="str">
            <v>ELETROCALHA PERF. GALV. ELETROL. CHAPA 14 - 150X50MM C/ TAMPA E INST.</v>
          </cell>
          <cell r="C1061" t="str">
            <v>M</v>
          </cell>
          <cell r="D1061">
            <v>143.28</v>
          </cell>
        </row>
        <row r="1062">
          <cell r="A1062">
            <v>9013041</v>
          </cell>
          <cell r="B1062" t="str">
            <v>ELETROCALHA PERF. GALV. ELETROL. CHAPA 14 - 175X50MM C/ TAMPA E INST.</v>
          </cell>
          <cell r="C1062" t="str">
            <v>M</v>
          </cell>
          <cell r="D1062">
            <v>158.76</v>
          </cell>
        </row>
        <row r="1063">
          <cell r="A1063">
            <v>9013042</v>
          </cell>
          <cell r="B1063" t="str">
            <v>ELETROCALHA PERF. GALV. ELETROL. CHAPA 14 - 200X50MM C/ TAMPA E INST.</v>
          </cell>
          <cell r="C1063" t="str">
            <v>M</v>
          </cell>
          <cell r="D1063">
            <v>182.32</v>
          </cell>
        </row>
        <row r="1064">
          <cell r="A1064">
            <v>9013043</v>
          </cell>
          <cell r="B1064" t="str">
            <v>ELETROCALHA PERF. GALV. ELETROL. CHAPA 14 - 250X50MM C/ TAMPA E INST.</v>
          </cell>
          <cell r="C1064" t="str">
            <v>M</v>
          </cell>
          <cell r="D1064">
            <v>202.11</v>
          </cell>
        </row>
        <row r="1065">
          <cell r="A1065">
            <v>9013044</v>
          </cell>
          <cell r="B1065" t="str">
            <v>ELETROCALHA PERF. GALV. ELETROL. CHAPA 14 - 300X50MM C/ TAMPA E INST.</v>
          </cell>
          <cell r="C1065" t="str">
            <v>M</v>
          </cell>
          <cell r="D1065">
            <v>218.51</v>
          </cell>
        </row>
        <row r="1066">
          <cell r="A1066">
            <v>9013046</v>
          </cell>
          <cell r="B1066" t="str">
            <v>ELETROCALHA PERF. GALV. ELETROL. CHAPA 14 - 150X100MM C/ TAMPA E INST.</v>
          </cell>
          <cell r="C1066" t="str">
            <v>M</v>
          </cell>
          <cell r="D1066">
            <v>180.23</v>
          </cell>
        </row>
        <row r="1067">
          <cell r="A1067">
            <v>9013047</v>
          </cell>
          <cell r="B1067" t="str">
            <v>ELETROCALHA PERF. GALV. ELETROL. CHAPA 14 - 200X100MM C/ TAMPA E INST.</v>
          </cell>
          <cell r="C1067" t="str">
            <v>M</v>
          </cell>
          <cell r="D1067">
            <v>216.35</v>
          </cell>
        </row>
        <row r="1068">
          <cell r="A1068">
            <v>9013048</v>
          </cell>
          <cell r="B1068" t="str">
            <v>ELETROCALHA PERF. GALV. CHAPA 14 - 250X100MM C/ TAMPA E INST.</v>
          </cell>
          <cell r="C1068" t="str">
            <v>M</v>
          </cell>
          <cell r="D1068">
            <v>239.74</v>
          </cell>
        </row>
        <row r="1069">
          <cell r="A1069">
            <v>9013050</v>
          </cell>
          <cell r="B1069" t="str">
            <v>ELETROCALHA PERF. GALV. ELETROL. CHAPA 14 - 400X100MM C/ TAMPA E INST.</v>
          </cell>
          <cell r="C1069" t="str">
            <v>M</v>
          </cell>
          <cell r="D1069">
            <v>304.7</v>
          </cell>
        </row>
        <row r="1070">
          <cell r="A1070">
            <v>9014000</v>
          </cell>
          <cell r="B1070" t="str">
            <v>ALTA TENSÃO</v>
          </cell>
          <cell r="C1070" t="str">
            <v>.</v>
          </cell>
          <cell r="D1070" t="str">
            <v>.</v>
          </cell>
        </row>
        <row r="1071">
          <cell r="A1071">
            <v>9014001</v>
          </cell>
          <cell r="B1071" t="str">
            <v>ÓLEO ISOLANTE PARA TRANSFORMADOR/ DISJUNTOR 30KV/CM</v>
          </cell>
          <cell r="C1071" t="str">
            <v>L</v>
          </cell>
          <cell r="D1071">
            <v>29.27</v>
          </cell>
        </row>
        <row r="1072">
          <cell r="A1072">
            <v>9014006</v>
          </cell>
          <cell r="B1072" t="str">
            <v>ISOLADOR SUPORTE TIPO PEDESTAL EM PORCELANA - 15KV</v>
          </cell>
          <cell r="C1072" t="str">
            <v>UN</v>
          </cell>
          <cell r="D1072">
            <v>176.47</v>
          </cell>
        </row>
        <row r="1073">
          <cell r="A1073">
            <v>9014007</v>
          </cell>
          <cell r="B1073" t="str">
            <v>ISOLADOR SUPORTE TIPO PEDESTAL EM PORCELANA - 1KV</v>
          </cell>
          <cell r="C1073" t="str">
            <v>UN</v>
          </cell>
          <cell r="D1073">
            <v>195.79</v>
          </cell>
        </row>
        <row r="1074">
          <cell r="A1074">
            <v>9014008</v>
          </cell>
          <cell r="B1074" t="str">
            <v>ISOLADOR SUPORTE TIPO PEDESTAL EM EPOXI - 15KV</v>
          </cell>
          <cell r="C1074" t="str">
            <v>UN</v>
          </cell>
          <cell r="D1074">
            <v>91.83</v>
          </cell>
        </row>
        <row r="1075">
          <cell r="A1075">
            <v>9014009</v>
          </cell>
          <cell r="B1075" t="str">
            <v>ISOLADOR SUPORTE TIPO PEDESTAL EPOXI - 1KV</v>
          </cell>
          <cell r="C1075" t="str">
            <v>UN</v>
          </cell>
          <cell r="D1075">
            <v>40.659999999999997</v>
          </cell>
        </row>
        <row r="1076">
          <cell r="A1076">
            <v>9014013</v>
          </cell>
          <cell r="B1076" t="str">
            <v>VERGALHÃO DE COBRE 3/8" (10MM)</v>
          </cell>
          <cell r="C1076" t="str">
            <v>M</v>
          </cell>
          <cell r="D1076">
            <v>90.52</v>
          </cell>
        </row>
        <row r="1077">
          <cell r="A1077">
            <v>9014014</v>
          </cell>
          <cell r="B1077" t="str">
            <v>TERMINAL OU CONECTOR PARA VERGALHÃO DE COBRE 3/8" (10MM)</v>
          </cell>
          <cell r="C1077" t="str">
            <v>UN</v>
          </cell>
          <cell r="D1077">
            <v>33.71</v>
          </cell>
        </row>
        <row r="1078">
          <cell r="A1078">
            <v>9014017</v>
          </cell>
          <cell r="B1078" t="str">
            <v>CABO DE MÉDIA TENSÃO PARA 12/20KV - 1 X 35MM2 UNIPOLAR</v>
          </cell>
          <cell r="C1078" t="str">
            <v>M</v>
          </cell>
          <cell r="D1078">
            <v>120.46</v>
          </cell>
        </row>
        <row r="1079">
          <cell r="A1079">
            <v>9014018</v>
          </cell>
          <cell r="B1079" t="str">
            <v>CABO DE MÉDIA TENSÃO PARA 12/20KV - 1 X 25MM2 UNIPOLAR</v>
          </cell>
          <cell r="C1079" t="str">
            <v>UN</v>
          </cell>
          <cell r="D1079">
            <v>74.66</v>
          </cell>
        </row>
        <row r="1080">
          <cell r="A1080">
            <v>9014019</v>
          </cell>
          <cell r="B1080" t="str">
            <v>CABO DE MÉDIA TENSÃO PARA 12/20KV - 1 X 50MM2 UNIPOLAR</v>
          </cell>
          <cell r="C1080" t="str">
            <v>UN</v>
          </cell>
          <cell r="D1080">
            <v>114.28</v>
          </cell>
        </row>
        <row r="1081">
          <cell r="A1081">
            <v>9014021</v>
          </cell>
          <cell r="B1081" t="str">
            <v>MUFLA UNIPOLAR INTERNA PARA CABO ATÉ 35MM2 - 15KV</v>
          </cell>
          <cell r="C1081" t="str">
            <v>UN</v>
          </cell>
          <cell r="D1081">
            <v>382.91</v>
          </cell>
        </row>
        <row r="1082">
          <cell r="A1082">
            <v>9014022</v>
          </cell>
          <cell r="B1082" t="str">
            <v>MUFLA UNIPOLAR EXTERNA PARA CABO ATÉ 35MM2 - 15KV</v>
          </cell>
          <cell r="C1082" t="str">
            <v>UN</v>
          </cell>
          <cell r="D1082">
            <v>543.94000000000005</v>
          </cell>
        </row>
        <row r="1083">
          <cell r="A1083">
            <v>9014023</v>
          </cell>
          <cell r="B1083" t="str">
            <v>MUFLA TRIPOLAR INTERNA PARA CABO ATÉ 35MM2 - 15KV</v>
          </cell>
          <cell r="C1083" t="str">
            <v>UN</v>
          </cell>
          <cell r="D1083">
            <v>995.51</v>
          </cell>
        </row>
        <row r="1084">
          <cell r="A1084">
            <v>9014024</v>
          </cell>
          <cell r="B1084" t="str">
            <v>MUFLA TRIPOLAR EXTERNA PARA CABO ATÉ 35MM2 - 15KV</v>
          </cell>
          <cell r="C1084" t="str">
            <v>UN</v>
          </cell>
          <cell r="D1084">
            <v>1534.58</v>
          </cell>
        </row>
        <row r="1085">
          <cell r="A1085">
            <v>9014025</v>
          </cell>
          <cell r="B1085" t="str">
            <v>BUCHA D PASSAGEM INTERNA/ EXTERNA - 15KV</v>
          </cell>
          <cell r="C1085" t="str">
            <v>UN</v>
          </cell>
          <cell r="D1085">
            <v>548.9</v>
          </cell>
        </row>
        <row r="1086">
          <cell r="A1086">
            <v>9014026</v>
          </cell>
          <cell r="B1086" t="str">
            <v>BUCHA DE PASSAGEM PARA NEUTRO - 1KV</v>
          </cell>
          <cell r="C1086" t="str">
            <v>UN</v>
          </cell>
          <cell r="D1086">
            <v>121.93</v>
          </cell>
        </row>
        <row r="1087">
          <cell r="A1087">
            <v>9014027</v>
          </cell>
          <cell r="B1087" t="str">
            <v>CHAPA DE FERRO 150X0,50X1/4" PARA BUCHAS DE PASSAGEM</v>
          </cell>
          <cell r="C1087" t="str">
            <v>UN</v>
          </cell>
          <cell r="D1087">
            <v>1176.0899999999999</v>
          </cell>
        </row>
        <row r="1088">
          <cell r="A1088">
            <v>9014028</v>
          </cell>
          <cell r="B1088" t="str">
            <v>BUCHA DE PASSAGEM COM ROSCA PARA CUBICULO BLINDADO</v>
          </cell>
          <cell r="C1088" t="str">
            <v>UN</v>
          </cell>
          <cell r="D1088">
            <v>291.49</v>
          </cell>
        </row>
        <row r="1089">
          <cell r="A1089">
            <v>9014029</v>
          </cell>
          <cell r="B1089" t="str">
            <v>FUSIVEL HH PARA 40A/ 15KV</v>
          </cell>
          <cell r="C1089" t="str">
            <v>UN</v>
          </cell>
          <cell r="D1089">
            <v>465.83</v>
          </cell>
        </row>
        <row r="1090">
          <cell r="A1090">
            <v>9014030</v>
          </cell>
          <cell r="B1090" t="str">
            <v>BASE TRIPOLAR PARA FUSIVEL LIMITADOR HH - 15KV/ 200A</v>
          </cell>
          <cell r="C1090" t="str">
            <v>UN</v>
          </cell>
          <cell r="D1090">
            <v>472.62</v>
          </cell>
        </row>
        <row r="1091">
          <cell r="A1091">
            <v>9014031</v>
          </cell>
          <cell r="B1091" t="str">
            <v>BASE TRIPOLAR PARA FUSIVEL LIMITADOR HH - 15KV/ 400A</v>
          </cell>
          <cell r="C1091" t="str">
            <v>UN</v>
          </cell>
          <cell r="D1091">
            <v>1239.71</v>
          </cell>
        </row>
        <row r="1092">
          <cell r="A1092">
            <v>9014034</v>
          </cell>
          <cell r="B1092" t="str">
            <v>TRANSFORMADOR POTENCIAL A ÓLEO 500VA - 13.2KV/220V</v>
          </cell>
          <cell r="C1092" t="str">
            <v>UN</v>
          </cell>
          <cell r="D1092">
            <v>3511.86</v>
          </cell>
        </row>
        <row r="1093">
          <cell r="A1093">
            <v>9014036</v>
          </cell>
          <cell r="B1093" t="str">
            <v>FUSIVEL PARA TRANSFORMADOR DE POTENCIAL</v>
          </cell>
          <cell r="C1093" t="str">
            <v>UN</v>
          </cell>
          <cell r="D1093">
            <v>46.75</v>
          </cell>
        </row>
        <row r="1094">
          <cell r="A1094">
            <v>9014038</v>
          </cell>
          <cell r="B1094" t="str">
            <v>DISJUNTOR PVO 15KV/ 350MVA - COMPLETO</v>
          </cell>
          <cell r="C1094" t="str">
            <v>UN</v>
          </cell>
          <cell r="D1094">
            <v>22625.98</v>
          </cell>
        </row>
        <row r="1095">
          <cell r="A1095">
            <v>9014040</v>
          </cell>
          <cell r="B1095" t="str">
            <v>BOBINA D MÍNIMA TENSÃO DO DISJUNTOR VOL. NORMAL DE ÓLEO</v>
          </cell>
          <cell r="C1095" t="str">
            <v>UN</v>
          </cell>
          <cell r="D1095">
            <v>1630.37</v>
          </cell>
        </row>
        <row r="1096">
          <cell r="A1096">
            <v>9014042</v>
          </cell>
          <cell r="B1096" t="str">
            <v>RELE DE FALTA DE FASE E MÍNIMA TENSÃO TRIFÁSICO</v>
          </cell>
          <cell r="C1096" t="str">
            <v>UN</v>
          </cell>
          <cell r="D1096">
            <v>660.02</v>
          </cell>
        </row>
        <row r="1097">
          <cell r="A1097">
            <v>9014045</v>
          </cell>
          <cell r="B1097" t="str">
            <v>ESTRADO DE MADEIRA 100X100CM</v>
          </cell>
          <cell r="C1097" t="str">
            <v>UN</v>
          </cell>
          <cell r="D1097">
            <v>122.26</v>
          </cell>
        </row>
        <row r="1098">
          <cell r="A1098">
            <v>9014046</v>
          </cell>
          <cell r="B1098" t="str">
            <v>VARA DE MANOBRA DE FIBRA DE VIDRO, 3,00M/ 15KV</v>
          </cell>
          <cell r="C1098" t="str">
            <v>UN</v>
          </cell>
          <cell r="D1098">
            <v>778.81</v>
          </cell>
        </row>
        <row r="1099">
          <cell r="A1099">
            <v>9014047</v>
          </cell>
          <cell r="B1099" t="str">
            <v>CAIXA DE MEDIÇÃO A3 PADRÃO ELETROPAULO</v>
          </cell>
          <cell r="C1099" t="str">
            <v>UN</v>
          </cell>
          <cell r="D1099">
            <v>1466.3</v>
          </cell>
        </row>
        <row r="1100">
          <cell r="A1100">
            <v>9014048</v>
          </cell>
          <cell r="B1100" t="str">
            <v>JANELA PARA VENTILAÇÃO PERMANENTE TIPO CHICANA - INCLUSIVE TELA</v>
          </cell>
          <cell r="C1100" t="str">
            <v>M2</v>
          </cell>
          <cell r="D1100">
            <v>1558.46</v>
          </cell>
        </row>
        <row r="1101">
          <cell r="A1101">
            <v>9014049</v>
          </cell>
          <cell r="B1101" t="str">
            <v>PLACA DE AVISO EM ALUMÍNIO PARA CABINE PRIMÁRIA COM MED 16X23CM (VARIAÇÃO DE +OU- 2CM)</v>
          </cell>
          <cell r="C1101" t="str">
            <v>UN</v>
          </cell>
          <cell r="D1101">
            <v>53.17</v>
          </cell>
        </row>
        <row r="1102">
          <cell r="A1102">
            <v>9014050</v>
          </cell>
          <cell r="B1102" t="str">
            <v>PLAQUETA INDICATIVADE PVC 8 X 12CM</v>
          </cell>
          <cell r="C1102" t="str">
            <v>UN</v>
          </cell>
          <cell r="D1102">
            <v>14.45</v>
          </cell>
        </row>
        <row r="1103">
          <cell r="A1103">
            <v>9014051</v>
          </cell>
          <cell r="B1103" t="str">
            <v>MUDANÇA DOS TAP'S DO TRANSFORMADOR DE FORÇA</v>
          </cell>
          <cell r="C1103" t="str">
            <v>UN</v>
          </cell>
          <cell r="D1103">
            <v>347.84</v>
          </cell>
        </row>
        <row r="1104">
          <cell r="A1104">
            <v>9014053</v>
          </cell>
          <cell r="B1104" t="str">
            <v>LIMPEZA DO POSTO PRIMÁRIO E PINTURA DOS BARRAMENTOS</v>
          </cell>
          <cell r="C1104" t="str">
            <v>UN</v>
          </cell>
          <cell r="D1104">
            <v>1177.99</v>
          </cell>
        </row>
        <row r="1105">
          <cell r="A1105">
            <v>9014057</v>
          </cell>
          <cell r="B1105" t="str">
            <v>BRAÇADEIRA PARA ELETRODUTO EM POSTE</v>
          </cell>
          <cell r="C1105" t="str">
            <v>UN</v>
          </cell>
          <cell r="D1105">
            <v>89.08</v>
          </cell>
        </row>
        <row r="1106">
          <cell r="A1106">
            <v>9014059</v>
          </cell>
          <cell r="B1106" t="str">
            <v>LUVA DE BORRACHA ISOLAÇÃO 20KV</v>
          </cell>
          <cell r="C1106" t="str">
            <v>PAR</v>
          </cell>
          <cell r="D1106">
            <v>607.30999999999995</v>
          </cell>
        </row>
        <row r="1107">
          <cell r="A1107">
            <v>9014060</v>
          </cell>
          <cell r="B1107" t="str">
            <v>CHAVE SECCIONADORA TRIP SECA INTERNA 200A/ 15KV</v>
          </cell>
          <cell r="C1107" t="str">
            <v>UN</v>
          </cell>
          <cell r="D1107">
            <v>2505.71</v>
          </cell>
        </row>
        <row r="1108">
          <cell r="A1108">
            <v>9014061</v>
          </cell>
          <cell r="B1108" t="str">
            <v>CHAVE SECCIONADORA TRIP SECA INTERNA 400A/15KV</v>
          </cell>
          <cell r="C1108" t="str">
            <v>UN</v>
          </cell>
          <cell r="D1108">
            <v>1901.09</v>
          </cell>
        </row>
        <row r="1109">
          <cell r="A1109">
            <v>9014062</v>
          </cell>
          <cell r="B1109" t="str">
            <v>CHAVE SECIONADORA TRIP INTERNA C/ BASE FUS HH 400A/15KV</v>
          </cell>
          <cell r="C1109" t="str">
            <v>UN</v>
          </cell>
          <cell r="D1109">
            <v>3261.19</v>
          </cell>
        </row>
        <row r="1110">
          <cell r="A1110">
            <v>9014063</v>
          </cell>
          <cell r="B1110" t="str">
            <v>INSTALAÇÃO DE CONJUNTO DE ACIONAMENTO PARA CHAVE SECCIONADORA</v>
          </cell>
          <cell r="C1110" t="str">
            <v>UN</v>
          </cell>
          <cell r="D1110">
            <v>1281.44</v>
          </cell>
        </row>
        <row r="1111">
          <cell r="A1111">
            <v>9014064</v>
          </cell>
          <cell r="B1111" t="str">
            <v>CHAVE REVERSORA TRIFÁSICA 400A - FORNECIMENTO E INSTALAÇÃO</v>
          </cell>
          <cell r="C1111" t="str">
            <v>UN</v>
          </cell>
          <cell r="D1111">
            <v>5396.86</v>
          </cell>
        </row>
        <row r="1112">
          <cell r="A1112">
            <v>9014065</v>
          </cell>
          <cell r="B1112" t="str">
            <v>CHAVE SECCIONADORA TRIPOLAR COM CARGA INTERNA 15KV/200A</v>
          </cell>
          <cell r="C1112" t="str">
            <v>UN</v>
          </cell>
          <cell r="D1112">
            <v>2427.4899999999998</v>
          </cell>
        </row>
        <row r="1113">
          <cell r="A1113">
            <v>9014066</v>
          </cell>
          <cell r="B1113" t="str">
            <v>CHAVE SECCIONADORA TRIPOLAR, PARA USO INTERNO, MANOBRA SEM CARGA INTERNA, 15KV/400A, COM BASE PARA FUSÍVEL HH</v>
          </cell>
          <cell r="C1113" t="str">
            <v>UN</v>
          </cell>
          <cell r="D1113">
            <v>3243.44</v>
          </cell>
        </row>
        <row r="1114">
          <cell r="A1114">
            <v>9015002</v>
          </cell>
          <cell r="B1114" t="str">
            <v>TRANSFORMADOR ISOLADOR BIFÁSICO 10KVA</v>
          </cell>
          <cell r="C1114" t="str">
            <v>UN</v>
          </cell>
          <cell r="D1114">
            <v>5482.37</v>
          </cell>
        </row>
        <row r="1115">
          <cell r="A1115">
            <v>9015005</v>
          </cell>
          <cell r="B1115" t="str">
            <v>TRANSFORMADOR TRIFÁSICO 15KV - 13,2KV/ 220V/ 127V - 112,5KVA</v>
          </cell>
          <cell r="C1115" t="str">
            <v>UN</v>
          </cell>
          <cell r="D1115">
            <v>24927.67</v>
          </cell>
        </row>
        <row r="1116">
          <cell r="A1116">
            <v>9015006</v>
          </cell>
          <cell r="B1116" t="str">
            <v>TRANSFORMADOR TRIFÁSICO 15KV - 13,2KV/ 220V/ 127V - 150KVA</v>
          </cell>
          <cell r="C1116" t="str">
            <v>UN</v>
          </cell>
          <cell r="D1116">
            <v>31140.31</v>
          </cell>
        </row>
        <row r="1117">
          <cell r="A1117">
            <v>9015007</v>
          </cell>
          <cell r="B1117" t="str">
            <v>TRANSFORMADOR TRIFÁSICO 15KV - 13,2KV/ 220V/ 127V - 225KVA</v>
          </cell>
          <cell r="C1117" t="str">
            <v>UN</v>
          </cell>
          <cell r="D1117">
            <v>42470.95</v>
          </cell>
        </row>
        <row r="1118">
          <cell r="A1118">
            <v>9015008</v>
          </cell>
          <cell r="B1118" t="str">
            <v>TRANSFORMADOR TRIFÁSICO 15KV - 13,2KV/ 220V/ 127V - 300KVA</v>
          </cell>
          <cell r="C1118" t="str">
            <v>UN</v>
          </cell>
          <cell r="D1118">
            <v>50969.79</v>
          </cell>
        </row>
        <row r="1119">
          <cell r="A1119">
            <v>9015009</v>
          </cell>
          <cell r="B1119" t="str">
            <v>TRANSFORMADOR TRIFÁSICO À ÓLEO 500KVA - 13,8/13,2/12,6KV - 220/127V, CLASSE 15KV</v>
          </cell>
          <cell r="C1119" t="str">
            <v>UN</v>
          </cell>
          <cell r="D1119">
            <v>77686.37</v>
          </cell>
        </row>
        <row r="1120">
          <cell r="A1120">
            <v>9015010</v>
          </cell>
          <cell r="B1120" t="str">
            <v>TRANSFORMADOR TRIFÁSICO À ÓLEO 750KVA - 13,8/13,2/12,6KV - 220/127V, CLASSE 15KV</v>
          </cell>
          <cell r="C1120" t="str">
            <v>UN</v>
          </cell>
          <cell r="D1120">
            <v>97193.96</v>
          </cell>
        </row>
        <row r="1121">
          <cell r="A1121">
            <v>9015011</v>
          </cell>
          <cell r="B1121" t="str">
            <v>TRANSFORMADOR TRIFÁSICO À ÓLEO 1000KVA - 13,8/13,2/12,6KV - 220/127V, CLASSE 15KV</v>
          </cell>
          <cell r="C1121" t="str">
            <v>UN</v>
          </cell>
          <cell r="D1121">
            <v>121788.23</v>
          </cell>
        </row>
        <row r="1122">
          <cell r="A1122">
            <v>9015020</v>
          </cell>
          <cell r="B1122" t="str">
            <v>TRANSFORMADOR DE POTENCIAL A SELO 13,2/ 0,11 - 0,22KV - 1000VA</v>
          </cell>
          <cell r="C1122" t="str">
            <v>UN</v>
          </cell>
          <cell r="D1122">
            <v>4820.04</v>
          </cell>
        </row>
        <row r="1123">
          <cell r="A1123">
            <v>9015025</v>
          </cell>
          <cell r="B1123" t="str">
            <v>TRANSFORMADOR DE POTENCIAL A SECO 15KV - 220V - 1000VA</v>
          </cell>
          <cell r="C1123" t="str">
            <v>UN</v>
          </cell>
          <cell r="D1123">
            <v>4743.4799999999996</v>
          </cell>
        </row>
        <row r="1124">
          <cell r="A1124">
            <v>9015038</v>
          </cell>
          <cell r="B1124" t="str">
            <v>TRANSFORMADOR TRIFÁSICO À SECO, 1000KVA - 13,8/13,2/12,6 KV - 220/127V, CLASSE 15KV</v>
          </cell>
          <cell r="C1124" t="str">
            <v>UN</v>
          </cell>
          <cell r="D1124">
            <v>124429.98</v>
          </cell>
        </row>
        <row r="1125">
          <cell r="A1125">
            <v>9015039</v>
          </cell>
          <cell r="B1125" t="str">
            <v>TRANSFORMADOR TRIFÁSICO À SECO, 750KVA - 13,8/13,2/12,6 KV - 220/127V, CLASSE 15KV</v>
          </cell>
          <cell r="C1125" t="str">
            <v>UN</v>
          </cell>
          <cell r="D1125">
            <v>137683.82</v>
          </cell>
        </row>
        <row r="1126">
          <cell r="A1126">
            <v>9015040</v>
          </cell>
          <cell r="B1126" t="str">
            <v>TRANSFORMADOR TRIFÁSICO À SECO 500KVA - 13,8/13,2/12,6 KV - 220/127V</v>
          </cell>
          <cell r="C1126" t="str">
            <v>UN</v>
          </cell>
          <cell r="D1126">
            <v>85986.05</v>
          </cell>
        </row>
        <row r="1127">
          <cell r="A1127">
            <v>9015041</v>
          </cell>
          <cell r="B1127" t="str">
            <v>TRANSFORMADOR TRIFÁSICO, À SECO, 300 KVA, 13,8/ 13,2/ 12,6 KV - 220V, CLASSE 15 KV</v>
          </cell>
          <cell r="C1127" t="str">
            <v>UN</v>
          </cell>
          <cell r="D1127">
            <v>64500.59</v>
          </cell>
        </row>
        <row r="1128">
          <cell r="A1128">
            <v>9016002</v>
          </cell>
          <cell r="B1128" t="str">
            <v>CAPACITOR PARA CORREÇÃO DO FATOR DE POTÊNCIA - 220V - 5,0KVA</v>
          </cell>
          <cell r="C1128" t="str">
            <v>UN</v>
          </cell>
          <cell r="D1128">
            <v>815.83</v>
          </cell>
        </row>
        <row r="1129">
          <cell r="A1129">
            <v>9016004</v>
          </cell>
          <cell r="B1129" t="str">
            <v>CAPACITOR PARA CORREÇÃO DO FATOR DE POTÊNCIA - 220V - 10,0KVA</v>
          </cell>
          <cell r="C1129" t="str">
            <v>UN</v>
          </cell>
          <cell r="D1129">
            <v>1414.42</v>
          </cell>
        </row>
        <row r="1130">
          <cell r="A1130">
            <v>9016006</v>
          </cell>
          <cell r="B1130" t="str">
            <v>CAPACITOR PARA CORREÇÃO DO FATOR DE POTÊNCIA - 220V - 15KVA</v>
          </cell>
          <cell r="C1130" t="str">
            <v>UN</v>
          </cell>
          <cell r="D1130">
            <v>2247.6799999999998</v>
          </cell>
        </row>
        <row r="1131">
          <cell r="A1131">
            <v>9016008</v>
          </cell>
          <cell r="B1131" t="str">
            <v>CAPACITOR PARA CORREÇÃO DO FATOR DE POTÊNCIA - 220V - 20,0KVA</v>
          </cell>
          <cell r="C1131" t="str">
            <v>UN</v>
          </cell>
          <cell r="D1131">
            <v>2733.44</v>
          </cell>
        </row>
        <row r="1132">
          <cell r="A1132">
            <v>9016011</v>
          </cell>
          <cell r="B1132" t="str">
            <v>CAPACITOR PARA CORREÇÃO DO FATOR DE POTÊNCIA - 220V - 30,0KVA</v>
          </cell>
          <cell r="C1132" t="str">
            <v>UN</v>
          </cell>
          <cell r="D1132">
            <v>3482.91</v>
          </cell>
        </row>
        <row r="1133">
          <cell r="A1133">
            <v>9016013</v>
          </cell>
          <cell r="B1133" t="str">
            <v>CAPACITOR PARA CORREÇÃO DO FATOR DE POTÊNCIA - 220V - 40,0KVA</v>
          </cell>
          <cell r="C1133" t="str">
            <v>UN</v>
          </cell>
          <cell r="D1133">
            <v>4493.68</v>
          </cell>
        </row>
        <row r="1134">
          <cell r="A1134">
            <v>9016015</v>
          </cell>
          <cell r="B1134" t="str">
            <v>CAPACITOR PARA CORREÇÃO DP FATOR DE POTÊNCIA - 220V - 50,0KVA</v>
          </cell>
          <cell r="C1134" t="str">
            <v>UN</v>
          </cell>
          <cell r="D1134">
            <v>6687.56</v>
          </cell>
        </row>
        <row r="1135">
          <cell r="A1135">
            <v>9016016</v>
          </cell>
          <cell r="B1135" t="str">
            <v>BANCO AUTOMÁTICO DE CAPACITORES, 15 KVAR, 220V, TRIFÁSICO, MONTADO EM PAINEL PARA CORREÇÃO DE FATOR DE POTÊNCIA</v>
          </cell>
          <cell r="C1135" t="str">
            <v>UN</v>
          </cell>
          <cell r="D1135">
            <v>16711.650000000001</v>
          </cell>
        </row>
        <row r="1136">
          <cell r="A1136">
            <v>9016017</v>
          </cell>
          <cell r="B1136" t="str">
            <v>BANCO AUTOMÁTICO DE CAPACITORES, 30 KVAR, 220V, TRIFÁSICO, MONTADO EM PAINEL PARA CORREÇÃO DE FATOR DE POTÊNCIA</v>
          </cell>
          <cell r="C1136" t="str">
            <v>UN</v>
          </cell>
          <cell r="D1136">
            <v>26330.53</v>
          </cell>
        </row>
        <row r="1137">
          <cell r="A1137">
            <v>9016018</v>
          </cell>
          <cell r="B1137" t="str">
            <v>BANCO AUTOMÁTICO DE CAPACITORES, 50 KVAR, 220V, TRIFÁSICO, MONTADO EM PAINEL PARA CORREÇÃO DE FATOR DE POTÊNCIA</v>
          </cell>
          <cell r="C1137" t="str">
            <v>UN</v>
          </cell>
          <cell r="D1137">
            <v>34845.410000000003</v>
          </cell>
        </row>
        <row r="1138">
          <cell r="A1138">
            <v>9017001</v>
          </cell>
          <cell r="B1138" t="str">
            <v>DPS - DISPOSITIVO PROTEÇÃO CONTRA SURTOS 275V - 40KA</v>
          </cell>
          <cell r="C1138" t="str">
            <v>UN</v>
          </cell>
          <cell r="D1138">
            <v>230.47</v>
          </cell>
        </row>
        <row r="1139">
          <cell r="A1139">
            <v>9017002</v>
          </cell>
          <cell r="B1139" t="str">
            <v>DISPOSITIVO DE PROTEÇÃO CONTRA SURTOS - DPS - 500 VCC - 45 KA - CLASSE II</v>
          </cell>
          <cell r="C1139" t="str">
            <v>UN</v>
          </cell>
          <cell r="D1139">
            <v>182.78</v>
          </cell>
        </row>
        <row r="1140">
          <cell r="A1140">
            <v>9017003</v>
          </cell>
          <cell r="B1140" t="str">
            <v>DISPOSITIVO DE PROTEÇÃO CONTRA SURTOS - DPS - 1000 VCC - 45 KA - CLASSE I</v>
          </cell>
          <cell r="C1140" t="str">
            <v>UN</v>
          </cell>
          <cell r="D1140">
            <v>304.05</v>
          </cell>
        </row>
        <row r="1141">
          <cell r="A1141">
            <v>9017004</v>
          </cell>
          <cell r="B1141" t="str">
            <v>FUSIVEL HH PARA 5A/ 15KV</v>
          </cell>
          <cell r="C1141" t="str">
            <v>UN</v>
          </cell>
          <cell r="D1141">
            <v>174.27</v>
          </cell>
        </row>
        <row r="1142">
          <cell r="A1142">
            <v>9017005</v>
          </cell>
          <cell r="B1142" t="str">
            <v>FUSIVEL HH PARA 16A/ 15KV</v>
          </cell>
          <cell r="C1142" t="str">
            <v>UN</v>
          </cell>
          <cell r="D1142">
            <v>178.33</v>
          </cell>
        </row>
        <row r="1143">
          <cell r="A1143">
            <v>9017006</v>
          </cell>
          <cell r="B1143" t="str">
            <v>BARRAMENTO DE COBRE TIPO DIN BIPOLAR PARA 63A</v>
          </cell>
          <cell r="C1143" t="str">
            <v>M</v>
          </cell>
          <cell r="D1143">
            <v>211</v>
          </cell>
        </row>
        <row r="1144">
          <cell r="A1144">
            <v>9017007</v>
          </cell>
          <cell r="B1144" t="str">
            <v>BARRAMENTO DE COBRE TIPO DIN TRIPOLAR PARA 80A</v>
          </cell>
          <cell r="C1144" t="str">
            <v>M</v>
          </cell>
          <cell r="D1144">
            <v>271.24</v>
          </cell>
        </row>
        <row r="1145">
          <cell r="A1145">
            <v>9017008</v>
          </cell>
          <cell r="B1145" t="str">
            <v>FUSIVEL HH PARA 25A/ 15KV</v>
          </cell>
          <cell r="C1145" t="str">
            <v>UN</v>
          </cell>
          <cell r="D1145">
            <v>178.33</v>
          </cell>
        </row>
        <row r="1146">
          <cell r="A1146">
            <v>9017009</v>
          </cell>
          <cell r="B1146" t="str">
            <v>FUSIVEL HH PARA 50A/ 15KV</v>
          </cell>
          <cell r="C1146" t="str">
            <v>UN</v>
          </cell>
          <cell r="D1146">
            <v>209.31</v>
          </cell>
        </row>
        <row r="1147">
          <cell r="A1147">
            <v>9017010</v>
          </cell>
          <cell r="B1147" t="str">
            <v>EMENDA PARA CABO DE MÉDIA TENSÃO 12/20KV - 1X25/ 1X35MM2 - UNIPOLAR</v>
          </cell>
          <cell r="C1147" t="str">
            <v>UN</v>
          </cell>
          <cell r="D1147">
            <v>1918.21</v>
          </cell>
        </row>
        <row r="1148">
          <cell r="A1148">
            <v>9017011</v>
          </cell>
          <cell r="B1148" t="str">
            <v>FUSIVEL HH PARA 63A/ 15KV</v>
          </cell>
          <cell r="C1148" t="str">
            <v>UN</v>
          </cell>
          <cell r="D1148">
            <v>196.62</v>
          </cell>
        </row>
        <row r="1149">
          <cell r="A1149">
            <v>9017012</v>
          </cell>
          <cell r="B1149" t="str">
            <v>BASE PARA FUSIVEL DE TRANSFORMADOR DE POTENCIAL</v>
          </cell>
          <cell r="C1149" t="str">
            <v>UN</v>
          </cell>
          <cell r="D1149">
            <v>109.52</v>
          </cell>
        </row>
        <row r="1150">
          <cell r="A1150">
            <v>9017013</v>
          </cell>
          <cell r="B1150" t="str">
            <v>FUSIVEL HH PARA 7,5A/ 15KV</v>
          </cell>
          <cell r="C1150" t="str">
            <v>UN</v>
          </cell>
          <cell r="D1150">
            <v>417.98</v>
          </cell>
        </row>
        <row r="1151">
          <cell r="A1151">
            <v>9017014</v>
          </cell>
          <cell r="B1151" t="str">
            <v>FUSIVEL HH PARA 10A/ 15KV</v>
          </cell>
          <cell r="C1151" t="str">
            <v>UN</v>
          </cell>
          <cell r="D1151">
            <v>466.21</v>
          </cell>
        </row>
        <row r="1152">
          <cell r="A1152">
            <v>9017015</v>
          </cell>
          <cell r="B1152" t="str">
            <v>FUSIVEL HH PARA 20A/ 15KV</v>
          </cell>
          <cell r="C1152" t="str">
            <v>UN</v>
          </cell>
          <cell r="D1152">
            <v>481.49</v>
          </cell>
        </row>
        <row r="1153">
          <cell r="A1153">
            <v>9017016</v>
          </cell>
          <cell r="B1153" t="str">
            <v>DISJUNTOR A VÁCUO 15KV/ 350MVA - COMPLETO - CARREGAM. MANUAL</v>
          </cell>
          <cell r="C1153" t="str">
            <v>UN</v>
          </cell>
          <cell r="D1153">
            <v>34124.949999999997</v>
          </cell>
        </row>
        <row r="1154">
          <cell r="A1154">
            <v>9017017</v>
          </cell>
          <cell r="B1154" t="str">
            <v>DISJUNTOR A VÁCUO 15KV/ 350MVA - MOTORIZADO - COMPLETO</v>
          </cell>
          <cell r="C1154" t="str">
            <v>UN</v>
          </cell>
          <cell r="D1154">
            <v>36241.49</v>
          </cell>
        </row>
        <row r="1155">
          <cell r="A1155">
            <v>9017018</v>
          </cell>
          <cell r="B1155" t="str">
            <v>PARA-RAIO TIPO POLIMERICO CLASSE 15KV</v>
          </cell>
          <cell r="C1155" t="str">
            <v>UN</v>
          </cell>
          <cell r="D1155">
            <v>292.39999999999998</v>
          </cell>
        </row>
        <row r="1156">
          <cell r="A1156">
            <v>9017019</v>
          </cell>
          <cell r="B1156" t="str">
            <v>ESTRADO DE BORRACHA ISOLANTE 100X100X2,5CM</v>
          </cell>
          <cell r="C1156" t="str">
            <v>UN</v>
          </cell>
          <cell r="D1156">
            <v>636.36</v>
          </cell>
        </row>
        <row r="1157">
          <cell r="A1157">
            <v>9017020</v>
          </cell>
          <cell r="B1157" t="str">
            <v>LUVA DE SOBREPOSIÇÃO PARA LUVA ISOLANTE EM COURO DE VAQUETA</v>
          </cell>
          <cell r="C1157" t="str">
            <v>PAR</v>
          </cell>
          <cell r="D1157">
            <v>39.89</v>
          </cell>
        </row>
        <row r="1158">
          <cell r="A1158">
            <v>9017021</v>
          </cell>
          <cell r="B1158" t="str">
            <v>TRANSFORMADOR TRIFÁSICO A SECO 150KVA - 13,8/ 13,2/ 12,6KV - 220/ 127V</v>
          </cell>
          <cell r="C1158" t="str">
            <v>UN</v>
          </cell>
          <cell r="D1158">
            <v>49011.43</v>
          </cell>
        </row>
        <row r="1159">
          <cell r="A1159">
            <v>9017022</v>
          </cell>
          <cell r="B1159" t="str">
            <v>TRANSFORMADOR TRIFÁSICO A SECO 225KVA - 13,8/ 13,2/ 12,6KV - 220/ 127V</v>
          </cell>
          <cell r="C1159" t="str">
            <v>UN</v>
          </cell>
          <cell r="D1159">
            <v>56254.63</v>
          </cell>
        </row>
        <row r="1160">
          <cell r="A1160">
            <v>9017023</v>
          </cell>
          <cell r="B1160" t="str">
            <v>TRANSFORMADOR DE CORRENTE PARA PROTEÇÃO RELAÇÃO 20:5A</v>
          </cell>
          <cell r="C1160" t="str">
            <v>UN</v>
          </cell>
          <cell r="D1160">
            <v>1571.56</v>
          </cell>
        </row>
        <row r="1161">
          <cell r="A1161">
            <v>9017024</v>
          </cell>
          <cell r="B1161" t="str">
            <v>RELE DE SOBRECORRENTE DE AÇÃO INDIRETA PARA MÉDIA TENSÃO</v>
          </cell>
          <cell r="C1161" t="str">
            <v>UN</v>
          </cell>
          <cell r="D1161">
            <v>8187.55</v>
          </cell>
        </row>
        <row r="1162">
          <cell r="A1162">
            <v>9017025</v>
          </cell>
          <cell r="B1162" t="str">
            <v>REMOÇÃO DE CABOS DE ALTA TENSÃO EM LINHA SUBTERRÂNEA ATÉ 35MM2</v>
          </cell>
          <cell r="C1162" t="str">
            <v>M</v>
          </cell>
          <cell r="D1162">
            <v>36.85</v>
          </cell>
        </row>
        <row r="1163">
          <cell r="A1163">
            <v>9017026</v>
          </cell>
          <cell r="B1163" t="str">
            <v>CARTUCHO PARA CONEXÃO EXOTERMICA CABO/ CABO</v>
          </cell>
          <cell r="C1163" t="str">
            <v>UN</v>
          </cell>
          <cell r="D1163">
            <v>157.61000000000001</v>
          </cell>
        </row>
        <row r="1164">
          <cell r="A1164">
            <v>9017027</v>
          </cell>
          <cell r="B1164" t="str">
            <v>CARTUCHO PARA CONEXÃO EXOTERMICA CABO/ HASTE</v>
          </cell>
          <cell r="C1164" t="str">
            <v>UN</v>
          </cell>
          <cell r="D1164">
            <v>165.59</v>
          </cell>
        </row>
        <row r="1165">
          <cell r="A1165">
            <v>9017028</v>
          </cell>
          <cell r="B1165" t="str">
            <v>CARTUCHO PARA CONEXÃO EXOTERMICA ESTRUTURA METÁLICA</v>
          </cell>
          <cell r="C1165" t="str">
            <v>UN</v>
          </cell>
          <cell r="D1165">
            <v>164.7</v>
          </cell>
        </row>
        <row r="1166">
          <cell r="A1166">
            <v>9017029</v>
          </cell>
          <cell r="B1166" t="str">
            <v>PLACA DE AVISO DE POLIESTIRENO 30X40 E 2MM</v>
          </cell>
          <cell r="C1166" t="str">
            <v>UN</v>
          </cell>
          <cell r="D1166">
            <v>75.180000000000007</v>
          </cell>
        </row>
        <row r="1167">
          <cell r="A1167">
            <v>9017030</v>
          </cell>
          <cell r="B1167" t="str">
            <v>BOLSA EM LONA PARA LUVA ISOLANTE</v>
          </cell>
          <cell r="C1167" t="str">
            <v>UN</v>
          </cell>
          <cell r="D1167">
            <v>38.99</v>
          </cell>
        </row>
        <row r="1168">
          <cell r="A1168">
            <v>9017031</v>
          </cell>
          <cell r="B1168" t="str">
            <v>CAIXA DE MADEIRA PARA ARMAZENAMENTO DE LUVA ISOLANTE</v>
          </cell>
          <cell r="C1168" t="str">
            <v>UN</v>
          </cell>
          <cell r="D1168">
            <v>67.59</v>
          </cell>
        </row>
        <row r="1169">
          <cell r="A1169">
            <v>9017032</v>
          </cell>
          <cell r="B1169" t="str">
            <v>TRANSFORMADOR DE CORRENTE PARA PROTEÇÃO RELAÇÃO 50:5A</v>
          </cell>
          <cell r="C1169" t="str">
            <v>UN</v>
          </cell>
          <cell r="D1169">
            <v>1442.73</v>
          </cell>
        </row>
        <row r="1170">
          <cell r="A1170">
            <v>9017033</v>
          </cell>
          <cell r="B1170" t="str">
            <v>TRANSFORMADOR DE CORRENTE PARA PROTEÇÃO RELAÇÃO 75:5A</v>
          </cell>
          <cell r="C1170" t="str">
            <v>UN</v>
          </cell>
          <cell r="D1170">
            <v>1403.92</v>
          </cell>
        </row>
        <row r="1171">
          <cell r="A1171">
            <v>9017034</v>
          </cell>
          <cell r="B1171" t="str">
            <v>TRANSFORMADOR DE CORRENTE PARA PROTEÇÃO RELAÇÃO 100:5A</v>
          </cell>
          <cell r="C1171" t="str">
            <v>UN</v>
          </cell>
          <cell r="D1171">
            <v>1466.04</v>
          </cell>
        </row>
        <row r="1172">
          <cell r="A1172">
            <v>9017035</v>
          </cell>
          <cell r="B1172" t="str">
            <v>CONEXÃO EXOTÉRMICA CABO-HASTE EM T, PARA BITOLA DO CABO ENTRE 50MM2 ATÉ 95MM2 PARA HASTE DE 5/8"; E 3/4"</v>
          </cell>
          <cell r="C1172" t="str">
            <v>UN</v>
          </cell>
          <cell r="D1172">
            <v>168.78</v>
          </cell>
        </row>
        <row r="1173">
          <cell r="A1173">
            <v>9017039</v>
          </cell>
          <cell r="B1173" t="str">
            <v>MANOPLA ROTATIVA PARA DISJUNTOR PARA PORTA DE PAINEL</v>
          </cell>
          <cell r="C1173" t="str">
            <v>UN</v>
          </cell>
          <cell r="D1173">
            <v>990.68</v>
          </cell>
        </row>
        <row r="1174">
          <cell r="A1174">
            <v>9020000</v>
          </cell>
          <cell r="B1174" t="str">
            <v>CONJUNTOS DE ILUMINAÇÃO</v>
          </cell>
          <cell r="C1174" t="str">
            <v>.</v>
          </cell>
          <cell r="D1174" t="str">
            <v>.</v>
          </cell>
        </row>
        <row r="1175">
          <cell r="A1175">
            <v>9020011</v>
          </cell>
          <cell r="B1175" t="str">
            <v>ILUMINAÇÃO DE QUADRA COM POSTE DE CONCRETO TUBULAR, ALT. UTIL 10M COM 3 PROJETORES COM LÂMPADA DE LED 100W, INCLUSIVE CAIXA DE INSPEÇÃO DE ALVENARIA 40X40X40CM DE 1 TIJOLO COM TAMPA DE CONCRETO</v>
          </cell>
          <cell r="C1175" t="str">
            <v>CJ</v>
          </cell>
          <cell r="D1175">
            <v>4073.72</v>
          </cell>
        </row>
        <row r="1176">
          <cell r="A1176">
            <v>9020016</v>
          </cell>
          <cell r="B1176" t="str">
            <v>POSTE GALVANIZADO TUBULAR RETO H= 3,00M P/ DUAS LUMINÁRIAS P/ LAMPADAS DE 160 W</v>
          </cell>
          <cell r="C1176" t="str">
            <v>UN</v>
          </cell>
          <cell r="D1176">
            <v>1378.4</v>
          </cell>
        </row>
        <row r="1177">
          <cell r="A1177">
            <v>9020035</v>
          </cell>
          <cell r="B1177" t="str">
            <v>IN.09 -  POSTE GALVANIZADO, RETO, FLANGEADO, H=5M COM LUMINÁRIA HERMÉTICA TIPO LED DE 150W COM APROVAÇÃO DE ILUME/PMSP, INCLUSIVE CAIXA DE INSPEÇÃO DE ALVENARIA 40X40X40CM DE 1 TIJOLO COM TAMPA DE CONCRETO</v>
          </cell>
          <cell r="C1177" t="str">
            <v>UN</v>
          </cell>
          <cell r="D1177">
            <v>3738.64</v>
          </cell>
        </row>
        <row r="1178">
          <cell r="A1178">
            <v>9020036</v>
          </cell>
          <cell r="B1178" t="str">
            <v>IN.09 -  POSTE DE AÇO GALVANIZADO, RETO, FLANGEADO, H=5M COM LUMINÁRIA HERMÉTICA TIPO LED DE 120W COM APROVAÇÃO DE ILUME/PMSP, INCLUSIVE CAIXA DE INSPEÇÃO DE ALVENARIA 40X40X40CM DE 1 TIJOLO COM TAMPA DE CONCRETO</v>
          </cell>
          <cell r="C1178" t="str">
            <v>UN</v>
          </cell>
          <cell r="D1178">
            <v>3382.5</v>
          </cell>
        </row>
        <row r="1179">
          <cell r="A1179">
            <v>9050000</v>
          </cell>
          <cell r="B1179" t="str">
            <v>DEMOLIÇÕES - ENTRADA E DISTRIBUIÇÃO</v>
          </cell>
          <cell r="C1179" t="str">
            <v>.</v>
          </cell>
          <cell r="D1179" t="str">
            <v>.</v>
          </cell>
        </row>
        <row r="1180">
          <cell r="A1180">
            <v>9050001</v>
          </cell>
          <cell r="B1180" t="str">
            <v>REMOÇÃO DE POSTE DE ENTRADA DE ENERGIA EM BAIXA TENSÃO - GALVANIZADO</v>
          </cell>
          <cell r="C1180" t="str">
            <v>UN</v>
          </cell>
          <cell r="D1180">
            <v>208.73</v>
          </cell>
        </row>
        <row r="1181">
          <cell r="A1181">
            <v>9050002</v>
          </cell>
          <cell r="B1181" t="str">
            <v>REMOÇÃO DE POSTE DE ENTRADA DE ENERGIA EM BAIXA TENSÃO - CONCRETO</v>
          </cell>
          <cell r="C1181" t="str">
            <v>UN</v>
          </cell>
          <cell r="D1181">
            <v>260.91000000000003</v>
          </cell>
        </row>
        <row r="1182">
          <cell r="A1182">
            <v>9050003</v>
          </cell>
          <cell r="B1182" t="str">
            <v>REMOÇÃO DE CAIXA DE ENTRADA DE ENERGIA EM BAIXA TENSÃO</v>
          </cell>
          <cell r="C1182" t="str">
            <v>UN</v>
          </cell>
          <cell r="D1182">
            <v>208.73</v>
          </cell>
        </row>
        <row r="1183">
          <cell r="A1183">
            <v>9050004</v>
          </cell>
          <cell r="B1183" t="str">
            <v>REMOÇÃO DE ARMAÇÃO TIPO BRAQUETE</v>
          </cell>
          <cell r="C1183" t="str">
            <v>UN</v>
          </cell>
          <cell r="D1183">
            <v>26.09</v>
          </cell>
        </row>
        <row r="1184">
          <cell r="A1184">
            <v>9050005</v>
          </cell>
          <cell r="B1184" t="str">
            <v>REMOÇÃO DE CABEÇOTE TIPO "TELESP"</v>
          </cell>
          <cell r="C1184" t="str">
            <v>UN</v>
          </cell>
          <cell r="D1184">
            <v>13.05</v>
          </cell>
        </row>
        <row r="1185">
          <cell r="A1185">
            <v>9050006</v>
          </cell>
          <cell r="B1185" t="str">
            <v>REMOÇÃO DE CAIXA DE ENTRADA DE TELEFONE TIPO "TELESP"</v>
          </cell>
          <cell r="C1185" t="str">
            <v>UN</v>
          </cell>
          <cell r="D1185">
            <v>104.36</v>
          </cell>
        </row>
        <row r="1186">
          <cell r="A1186">
            <v>9050009</v>
          </cell>
          <cell r="B1186" t="str">
            <v>REMOÇÃO DE PERFILADOS</v>
          </cell>
          <cell r="C1186" t="str">
            <v>M</v>
          </cell>
          <cell r="D1186">
            <v>20.87</v>
          </cell>
        </row>
        <row r="1187">
          <cell r="A1187">
            <v>9050010</v>
          </cell>
          <cell r="B1187" t="str">
            <v>REMOÇÃO DE ELETRODUTOS EMBUTIDOS - ATÉ 2"</v>
          </cell>
          <cell r="C1187" t="str">
            <v>M</v>
          </cell>
          <cell r="D1187">
            <v>26.09</v>
          </cell>
        </row>
        <row r="1188">
          <cell r="A1188">
            <v>9050011</v>
          </cell>
          <cell r="B1188" t="str">
            <v>REMOÇÃO DE ELETRODUTOS EMBUTIDOS - ACIMA DE 2"</v>
          </cell>
          <cell r="C1188" t="str">
            <v>M</v>
          </cell>
          <cell r="D1188">
            <v>52.18</v>
          </cell>
        </row>
        <row r="1189">
          <cell r="A1189">
            <v>9050012</v>
          </cell>
          <cell r="B1189" t="str">
            <v>REMOÇÃO DE ELETRODUTOS APARENTES - ATÉ 2"</v>
          </cell>
          <cell r="C1189" t="str">
            <v>M</v>
          </cell>
          <cell r="D1189">
            <v>13.05</v>
          </cell>
        </row>
        <row r="1190">
          <cell r="A1190">
            <v>9050013</v>
          </cell>
          <cell r="B1190" t="str">
            <v>REMOÇÃO DE ELETRODUTOS APARENTES - ACIMA DE 2"</v>
          </cell>
          <cell r="C1190" t="str">
            <v>M</v>
          </cell>
          <cell r="D1190">
            <v>26.09</v>
          </cell>
        </row>
        <row r="1191">
          <cell r="A1191">
            <v>9050014</v>
          </cell>
          <cell r="B1191" t="str">
            <v>REMOÇÃO DE CABO EMBUTIDO - ATÉ 16MM2</v>
          </cell>
          <cell r="C1191" t="str">
            <v>M</v>
          </cell>
          <cell r="D1191">
            <v>2.61</v>
          </cell>
        </row>
        <row r="1192">
          <cell r="A1192">
            <v>9050015</v>
          </cell>
          <cell r="B1192" t="str">
            <v>REMOÇÃO DE CABO EMBUTIDO - ACIMA DE 16MM2</v>
          </cell>
          <cell r="C1192" t="str">
            <v>M</v>
          </cell>
          <cell r="D1192">
            <v>5.22</v>
          </cell>
        </row>
        <row r="1193">
          <cell r="A1193">
            <v>9050016</v>
          </cell>
          <cell r="B1193" t="str">
            <v>REMOÇÃO DE CABO APARENTE - ATÉ 16MM2</v>
          </cell>
          <cell r="C1193" t="str">
            <v>M</v>
          </cell>
          <cell r="D1193">
            <v>3.13</v>
          </cell>
        </row>
        <row r="1194">
          <cell r="A1194">
            <v>9050017</v>
          </cell>
          <cell r="B1194" t="str">
            <v>REMOÇÃO DE CABO APARENTE - ACIMA DE 16MM2</v>
          </cell>
          <cell r="C1194" t="str">
            <v>M</v>
          </cell>
          <cell r="D1194">
            <v>6.26</v>
          </cell>
        </row>
        <row r="1195">
          <cell r="A1195">
            <v>9050018</v>
          </cell>
          <cell r="B1195" t="str">
            <v>REMOÇÃO DE TERMINAIS OU CONECTORES DE PRESSÃO PARA CABOS</v>
          </cell>
          <cell r="C1195" t="str">
            <v>UN</v>
          </cell>
          <cell r="D1195">
            <v>10.44</v>
          </cell>
        </row>
        <row r="1196">
          <cell r="A1196">
            <v>9050020</v>
          </cell>
          <cell r="B1196" t="str">
            <v>REMOÇÃO DE SUPORTE-ISOLADOR TIPO ROLDANA</v>
          </cell>
          <cell r="C1196" t="str">
            <v>UN</v>
          </cell>
          <cell r="D1196">
            <v>10.44</v>
          </cell>
        </row>
        <row r="1197">
          <cell r="A1197">
            <v>9051000</v>
          </cell>
          <cell r="B1197" t="str">
            <v>DEMOLIÇÕES - CAIXAS E QUADROS</v>
          </cell>
          <cell r="C1197" t="str">
            <v>.</v>
          </cell>
          <cell r="D1197" t="str">
            <v>.</v>
          </cell>
        </row>
        <row r="1198">
          <cell r="A1198">
            <v>9051011</v>
          </cell>
          <cell r="B1198" t="str">
            <v>REMOÇÃO DE ISOLADORES EM QUADROS ELÉTRICOS</v>
          </cell>
          <cell r="C1198" t="str">
            <v>UN</v>
          </cell>
          <cell r="D1198">
            <v>10.44</v>
          </cell>
        </row>
        <row r="1199">
          <cell r="A1199">
            <v>9051015</v>
          </cell>
          <cell r="B1199" t="str">
            <v>REMOÇÃO DE DISJUNTOR AUTOMÁTICO UNIPOLAR ATÉ 50A</v>
          </cell>
          <cell r="C1199" t="str">
            <v>UN</v>
          </cell>
          <cell r="D1199">
            <v>15.65</v>
          </cell>
        </row>
        <row r="1200">
          <cell r="A1200">
            <v>9051016</v>
          </cell>
          <cell r="B1200" t="str">
            <v>REMOÇÃO DE DISJUNTOR AUTOMÁTICO BIPOLAR ATÉ 50A</v>
          </cell>
          <cell r="C1200" t="str">
            <v>UN</v>
          </cell>
          <cell r="D1200">
            <v>36.53</v>
          </cell>
        </row>
        <row r="1201">
          <cell r="A1201">
            <v>9051017</v>
          </cell>
          <cell r="B1201" t="str">
            <v>REMOÇÃO DE DISJUNTOR AUTOMÁTICO TRIPOLAR ATÉ 50A</v>
          </cell>
          <cell r="C1201" t="str">
            <v>UN</v>
          </cell>
          <cell r="D1201">
            <v>67.84</v>
          </cell>
        </row>
        <row r="1202">
          <cell r="A1202">
            <v>9051025</v>
          </cell>
          <cell r="B1202" t="str">
            <v>REMOÇÃO DE CAIXA PARA FUSÍVEL OU TOMADA, INSTALADA EM PERFILADOS</v>
          </cell>
          <cell r="C1202" t="str">
            <v>UN</v>
          </cell>
          <cell r="D1202">
            <v>26.09</v>
          </cell>
        </row>
        <row r="1203">
          <cell r="A1203">
            <v>9051026</v>
          </cell>
          <cell r="B1203" t="str">
            <v>REMOÇÃO DE QUADRO DE DISTRIBUIÇÃO OU CAIXA DE PASSAGEM</v>
          </cell>
          <cell r="C1203" t="str">
            <v>UN</v>
          </cell>
          <cell r="D1203">
            <v>52.18</v>
          </cell>
        </row>
        <row r="1204">
          <cell r="A1204">
            <v>9051027</v>
          </cell>
          <cell r="B1204" t="str">
            <v>REMOÇÃO DE FUNDO DE QUADRO DE DISTRIBUIÇÃO OU CAIXA DE PASSAGEM</v>
          </cell>
          <cell r="C1204" t="str">
            <v>M2</v>
          </cell>
          <cell r="D1204">
            <v>52.18</v>
          </cell>
        </row>
        <row r="1205">
          <cell r="A1205">
            <v>9051029</v>
          </cell>
          <cell r="B1205" t="str">
            <v>REMOÇÃO DE TAMPA DE QUADRO DE DISTRIBUIÇÃO OU CAIXA DE PASSAGEM</v>
          </cell>
          <cell r="C1205" t="str">
            <v>M2</v>
          </cell>
          <cell r="D1205">
            <v>52.18</v>
          </cell>
        </row>
        <row r="1206">
          <cell r="A1206">
            <v>9051030</v>
          </cell>
          <cell r="B1206" t="str">
            <v>REMOÇÃO DE FECHADURA DE QUADRO DE DISTRIBUIÇÃO OU CAIXA DE PASSAGEM</v>
          </cell>
          <cell r="C1206" t="str">
            <v>UN</v>
          </cell>
          <cell r="D1206">
            <v>10.44</v>
          </cell>
        </row>
        <row r="1207">
          <cell r="A1207">
            <v>9051032</v>
          </cell>
          <cell r="B1207" t="str">
            <v>REMOÇÃO DE DISJUNTOR AUTOMÁTICO TIPO "QUICK-LAG"</v>
          </cell>
          <cell r="C1207" t="str">
            <v>UN</v>
          </cell>
          <cell r="D1207">
            <v>13.05</v>
          </cell>
        </row>
        <row r="1208">
          <cell r="A1208">
            <v>9051034</v>
          </cell>
          <cell r="B1208" t="str">
            <v>REMOÇÃO DE BASE EM CHAPA DE FERRO PARA DISJUNTOR TIPO "QUICK-LAG"</v>
          </cell>
          <cell r="C1208" t="str">
            <v>UN</v>
          </cell>
          <cell r="D1208">
            <v>13.05</v>
          </cell>
        </row>
        <row r="1209">
          <cell r="A1209">
            <v>9051035</v>
          </cell>
          <cell r="B1209" t="str">
            <v>REMOÇÃO DE CAPACITOR PARA CORREÇÃO DE FATOR DE POTÊNCIA</v>
          </cell>
          <cell r="C1209" t="str">
            <v>UN</v>
          </cell>
          <cell r="D1209">
            <v>304.8</v>
          </cell>
        </row>
        <row r="1210">
          <cell r="A1210">
            <v>9051036</v>
          </cell>
          <cell r="B1210" t="str">
            <v>REMOÇÃO DE CHAVE SECCIONADORA TIPO FACA - BASE DE MÁRMORE OU ARDÓSIA</v>
          </cell>
          <cell r="C1210" t="str">
            <v>UN</v>
          </cell>
          <cell r="D1210">
            <v>26.09</v>
          </cell>
        </row>
        <row r="1211">
          <cell r="A1211">
            <v>9051037</v>
          </cell>
          <cell r="B1211" t="str">
            <v>REMOÇÃO DE CHAVE SECCIONADORA OU BASE PARA FUSÍVEIS TIPO NH - UNIPOLAR</v>
          </cell>
          <cell r="C1211" t="str">
            <v>UN</v>
          </cell>
          <cell r="D1211">
            <v>26.09</v>
          </cell>
        </row>
        <row r="1212">
          <cell r="A1212">
            <v>9051038</v>
          </cell>
          <cell r="B1212" t="str">
            <v>REMOÇÃO DE CHAVE SECCIONADORA OU BASE PARA FUSÍVEIS TIPO NH - TRIPOLAR</v>
          </cell>
          <cell r="C1212" t="str">
            <v>UN</v>
          </cell>
          <cell r="D1212">
            <v>39.14</v>
          </cell>
        </row>
        <row r="1213">
          <cell r="A1213">
            <v>9051039</v>
          </cell>
          <cell r="B1213" t="str">
            <v>REMOÇÃO DE BASE PARA FUSÍVEIS TIPO "DIAZED"</v>
          </cell>
          <cell r="C1213" t="str">
            <v>UN</v>
          </cell>
          <cell r="D1213">
            <v>13.05</v>
          </cell>
        </row>
        <row r="1214">
          <cell r="A1214">
            <v>9052000</v>
          </cell>
          <cell r="B1214" t="str">
            <v>DEMOLIÇÕES - PONTOS E APARELHOS</v>
          </cell>
          <cell r="C1214" t="str">
            <v>.</v>
          </cell>
          <cell r="D1214" t="str">
            <v>.</v>
          </cell>
        </row>
        <row r="1215">
          <cell r="A1215">
            <v>9052001</v>
          </cell>
          <cell r="B1215" t="str">
            <v>REMOÇÃO DE SOQUETE</v>
          </cell>
          <cell r="C1215" t="str">
            <v>UN</v>
          </cell>
          <cell r="D1215">
            <v>10.44</v>
          </cell>
        </row>
        <row r="1216">
          <cell r="A1216">
            <v>9052002</v>
          </cell>
          <cell r="B1216" t="str">
            <v>REMOÇÃO DE REATOR PARA LÂMPADA FLUORESCENTE</v>
          </cell>
          <cell r="C1216" t="str">
            <v>UN</v>
          </cell>
          <cell r="D1216">
            <v>26.09</v>
          </cell>
        </row>
        <row r="1217">
          <cell r="A1217">
            <v>9052003</v>
          </cell>
          <cell r="B1217" t="str">
            <v>REMOÇÃO DE LÂMPADA INCANDESCENTE OU FLUORESCENTE</v>
          </cell>
          <cell r="C1217" t="str">
            <v>UN</v>
          </cell>
          <cell r="D1217">
            <v>2.15</v>
          </cell>
        </row>
        <row r="1218">
          <cell r="A1218">
            <v>9052004</v>
          </cell>
          <cell r="B1218" t="str">
            <v>REMOÇÃO DE LÂMPADA DE VAPOR DE MERCÚRIO, SÓDIO OU MISTA</v>
          </cell>
          <cell r="C1218" t="str">
            <v>UN</v>
          </cell>
          <cell r="D1218">
            <v>15.65</v>
          </cell>
        </row>
        <row r="1219">
          <cell r="A1219">
            <v>9052005</v>
          </cell>
          <cell r="B1219" t="str">
            <v>REMOÇÃO DE PLACA DIFUSORA PARA LÂMPADA FLUORESCENTE</v>
          </cell>
          <cell r="C1219" t="str">
            <v>UN</v>
          </cell>
          <cell r="D1219">
            <v>2.15</v>
          </cell>
        </row>
        <row r="1220">
          <cell r="A1220">
            <v>9052006</v>
          </cell>
          <cell r="B1220" t="str">
            <v>REMOÇÃO DE INTERRUPTOR, TOMADA, BOTÃO DE CAMPAINHA OU CIGARRA</v>
          </cell>
          <cell r="C1220" t="str">
            <v>UN</v>
          </cell>
          <cell r="D1220">
            <v>20.87</v>
          </cell>
        </row>
        <row r="1221">
          <cell r="A1221">
            <v>9052008</v>
          </cell>
          <cell r="B1221" t="str">
            <v>REMOÇÃO DE REATOR PARA LÂMPADA HG/NA - EM CAIXA DE PASSAGEM</v>
          </cell>
          <cell r="C1221" t="str">
            <v>UN</v>
          </cell>
          <cell r="D1221">
            <v>26.09</v>
          </cell>
        </row>
        <row r="1222">
          <cell r="A1222">
            <v>9052009</v>
          </cell>
          <cell r="B1222" t="str">
            <v>REMOÇÃO DE REATOR PARA LÂMPADA HG/NA - EM POSTE</v>
          </cell>
          <cell r="C1222" t="str">
            <v>UN</v>
          </cell>
          <cell r="D1222">
            <v>52.18</v>
          </cell>
        </row>
        <row r="1223">
          <cell r="A1223">
            <v>9052010</v>
          </cell>
          <cell r="B1223" t="str">
            <v>REMOÇÃO DE LUMINÁRIA INTERNA PARA LÂMPADA INCANDESCENTE</v>
          </cell>
          <cell r="C1223" t="str">
            <v>UN</v>
          </cell>
          <cell r="D1223">
            <v>20.87</v>
          </cell>
        </row>
        <row r="1224">
          <cell r="A1224">
            <v>9052011</v>
          </cell>
          <cell r="B1224" t="str">
            <v>REMOÇÃO DE LUMINÁRIA INTERNA PARA LÂMPADA FLUORESCENTE</v>
          </cell>
          <cell r="C1224" t="str">
            <v>UN</v>
          </cell>
          <cell r="D1224">
            <v>39.14</v>
          </cell>
        </row>
        <row r="1225">
          <cell r="A1225">
            <v>9052012</v>
          </cell>
          <cell r="B1225" t="str">
            <v>REMOÇÃO DE LUMINÁRIA EXTERNA INSTALADA EM POSTE</v>
          </cell>
          <cell r="C1225" t="str">
            <v>UN</v>
          </cell>
          <cell r="D1225">
            <v>78.27</v>
          </cell>
        </row>
        <row r="1226">
          <cell r="A1226">
            <v>9052013</v>
          </cell>
          <cell r="B1226" t="str">
            <v>REMOÇÃO DE LUMINÁRIA EXTERNA INSTALADA EM BRAÇO DE FERRO</v>
          </cell>
          <cell r="C1226" t="str">
            <v>UN</v>
          </cell>
          <cell r="D1226">
            <v>78.27</v>
          </cell>
        </row>
        <row r="1227">
          <cell r="A1227">
            <v>9052014</v>
          </cell>
          <cell r="B1227" t="str">
            <v>REMOÇÃO DE LUMINÁRIA A PROVA DE TEMPO, GASES E VAPOR</v>
          </cell>
          <cell r="C1227" t="str">
            <v>UN</v>
          </cell>
          <cell r="D1227">
            <v>26.09</v>
          </cell>
        </row>
        <row r="1228">
          <cell r="A1228">
            <v>9052018</v>
          </cell>
          <cell r="B1228" t="str">
            <v>REMOÇÃO DE PROJETOR DE FACHADA</v>
          </cell>
          <cell r="C1228" t="str">
            <v>UN</v>
          </cell>
          <cell r="D1228">
            <v>78.27</v>
          </cell>
        </row>
        <row r="1229">
          <cell r="A1229">
            <v>9052019</v>
          </cell>
          <cell r="B1229" t="str">
            <v>REMOÇÃO DE PROJETOR DE JARDIM</v>
          </cell>
          <cell r="C1229" t="str">
            <v>UN</v>
          </cell>
          <cell r="D1229">
            <v>52.18</v>
          </cell>
        </row>
        <row r="1230">
          <cell r="A1230">
            <v>9052020</v>
          </cell>
          <cell r="B1230" t="str">
            <v>REMOÇÃO DE CRUZETA DE FERRO PARA FIXAÇÃO DE PROJETOR</v>
          </cell>
          <cell r="C1230" t="str">
            <v>UN</v>
          </cell>
          <cell r="D1230">
            <v>78.27</v>
          </cell>
        </row>
        <row r="1231">
          <cell r="A1231">
            <v>9052025</v>
          </cell>
          <cell r="B1231" t="str">
            <v>REMOÇÃO DE BRAÇO DE LUMINÁRIA</v>
          </cell>
          <cell r="C1231" t="str">
            <v>UN</v>
          </cell>
          <cell r="D1231">
            <v>41.75</v>
          </cell>
        </row>
        <row r="1232">
          <cell r="A1232">
            <v>9052030</v>
          </cell>
          <cell r="B1232" t="str">
            <v>REMOÇÃO DE LÂMPADA LED</v>
          </cell>
          <cell r="C1232" t="str">
            <v>UN</v>
          </cell>
          <cell r="D1232">
            <v>3.44</v>
          </cell>
        </row>
        <row r="1233">
          <cell r="A1233">
            <v>9052031</v>
          </cell>
          <cell r="B1233" t="str">
            <v>REMOÇÃO DE LÂMPADA LED TUBULAR</v>
          </cell>
          <cell r="C1233" t="str">
            <v>UN</v>
          </cell>
          <cell r="D1233">
            <v>3.44</v>
          </cell>
        </row>
        <row r="1234">
          <cell r="A1234">
            <v>9053000</v>
          </cell>
          <cell r="B1234" t="str">
            <v>DEMOLIÇÕES - PÁRA-RAIOS E OUTROS</v>
          </cell>
          <cell r="C1234" t="str">
            <v>.</v>
          </cell>
          <cell r="D1234" t="str">
            <v>.</v>
          </cell>
        </row>
        <row r="1235">
          <cell r="A1235">
            <v>9053010</v>
          </cell>
          <cell r="B1235" t="str">
            <v>REMOÇÃO DE CAPTOR DE PÁRA-RAIOS - TIPO FRANKLIN</v>
          </cell>
          <cell r="C1235" t="str">
            <v>UN</v>
          </cell>
          <cell r="D1235">
            <v>26.09</v>
          </cell>
        </row>
        <row r="1236">
          <cell r="A1236">
            <v>9053011</v>
          </cell>
          <cell r="B1236" t="str">
            <v>REMOÇÃO DE CAPTOR DE PÁRA-RAIOS - RADIOATIVO</v>
          </cell>
          <cell r="C1236" t="str">
            <v>UN</v>
          </cell>
          <cell r="D1236">
            <v>26.09</v>
          </cell>
        </row>
        <row r="1237">
          <cell r="A1237">
            <v>9053014</v>
          </cell>
          <cell r="B1237" t="str">
            <v>REMOÇÃO DE CORDOALHA DE COBRE NÚ</v>
          </cell>
          <cell r="C1237" t="str">
            <v>M</v>
          </cell>
          <cell r="D1237">
            <v>10.44</v>
          </cell>
        </row>
        <row r="1238">
          <cell r="A1238">
            <v>9053015</v>
          </cell>
          <cell r="B1238" t="str">
            <v>REMOÇÃO DE CABO DE COBRE NÚ, PARA ATERRAMENTO</v>
          </cell>
          <cell r="C1238" t="str">
            <v>M</v>
          </cell>
          <cell r="D1238">
            <v>13.05</v>
          </cell>
        </row>
        <row r="1239">
          <cell r="A1239">
            <v>9053016</v>
          </cell>
          <cell r="B1239" t="str">
            <v>REMOÇÃO DE CONECTOR TIPO "SPLIT-BOLT"</v>
          </cell>
          <cell r="C1239" t="str">
            <v>UN</v>
          </cell>
          <cell r="D1239">
            <v>10.44</v>
          </cell>
        </row>
        <row r="1240">
          <cell r="A1240">
            <v>9053020</v>
          </cell>
          <cell r="B1240" t="str">
            <v>REMOÇÃO DE BASE E HASTE DE PÁRA-RAIOS</v>
          </cell>
          <cell r="C1240" t="str">
            <v>UN</v>
          </cell>
          <cell r="D1240">
            <v>52.18</v>
          </cell>
        </row>
        <row r="1241">
          <cell r="A1241">
            <v>9053021</v>
          </cell>
          <cell r="B1241" t="str">
            <v>REMOÇÃO DE CABO DE AÇO E ESTICADORES</v>
          </cell>
          <cell r="C1241" t="str">
            <v>M</v>
          </cell>
          <cell r="D1241">
            <v>26.09</v>
          </cell>
        </row>
        <row r="1242">
          <cell r="A1242">
            <v>9053022</v>
          </cell>
          <cell r="B1242" t="str">
            <v>REMOÇÃO DE BRAÇADEIRA PARA 3 ESTAIS</v>
          </cell>
          <cell r="C1242" t="str">
            <v>UN</v>
          </cell>
          <cell r="D1242">
            <v>26.09</v>
          </cell>
        </row>
        <row r="1243">
          <cell r="A1243">
            <v>9053025</v>
          </cell>
          <cell r="B1243" t="str">
            <v>REMOÇÃO DE TUBO DE PROTEÇÃO PARA CORDOALHA, INCLUSIVE FIXAÇÕES</v>
          </cell>
          <cell r="C1243" t="str">
            <v>UN</v>
          </cell>
          <cell r="D1243">
            <v>52.18</v>
          </cell>
        </row>
        <row r="1244">
          <cell r="A1244">
            <v>9053055</v>
          </cell>
          <cell r="B1244" t="str">
            <v>REMOÇÃO DE AUTOMÁTICO DE BÓIA</v>
          </cell>
          <cell r="C1244" t="str">
            <v>UN</v>
          </cell>
          <cell r="D1244">
            <v>31.31</v>
          </cell>
        </row>
        <row r="1245">
          <cell r="A1245">
            <v>9053056</v>
          </cell>
          <cell r="B1245" t="str">
            <v>REMOÇÃO DE CONTACTOR MAGNÉTICO E RELÊS PARA QUADRO DE COMANDO</v>
          </cell>
          <cell r="C1245" t="str">
            <v>UN</v>
          </cell>
          <cell r="D1245">
            <v>52.18</v>
          </cell>
        </row>
        <row r="1246">
          <cell r="A1246">
            <v>9053060</v>
          </cell>
          <cell r="B1246" t="str">
            <v>REMOÇÃO DE POSTE DE FERRO, INCLUSIVE BASE DE FIXAÇÃO</v>
          </cell>
          <cell r="C1246" t="str">
            <v>UN</v>
          </cell>
          <cell r="D1246">
            <v>260.91000000000003</v>
          </cell>
        </row>
        <row r="1247">
          <cell r="A1247">
            <v>9053061</v>
          </cell>
          <cell r="B1247" t="str">
            <v>REMOÇÃO DE POSTE DE FERRO ENGASTADO NO SOLO</v>
          </cell>
          <cell r="C1247" t="str">
            <v>UN</v>
          </cell>
          <cell r="D1247">
            <v>417.46</v>
          </cell>
        </row>
        <row r="1248">
          <cell r="A1248">
            <v>9053062</v>
          </cell>
          <cell r="B1248" t="str">
            <v>REMOÇÃO DE POSTE DE CONCRETO EM REDE DE ENERGIA</v>
          </cell>
          <cell r="C1248" t="str">
            <v>UN</v>
          </cell>
          <cell r="D1248">
            <v>260.91000000000003</v>
          </cell>
        </row>
        <row r="1249">
          <cell r="A1249">
            <v>9054000</v>
          </cell>
          <cell r="B1249" t="str">
            <v>DEMOLIÇÕES - CABINE PRIMÁRIA</v>
          </cell>
          <cell r="C1249" t="str">
            <v>.</v>
          </cell>
          <cell r="D1249" t="str">
            <v>.</v>
          </cell>
        </row>
        <row r="1250">
          <cell r="A1250">
            <v>9054001</v>
          </cell>
          <cell r="B1250" t="str">
            <v>REMOÇÃO DE ISOLADOR TIPO DISCO, INCLUSIVE GANCHO DE SUSTENTAÇÃO</v>
          </cell>
          <cell r="C1250" t="str">
            <v>UN</v>
          </cell>
          <cell r="D1250">
            <v>7.83</v>
          </cell>
        </row>
        <row r="1251">
          <cell r="A1251">
            <v>9054002</v>
          </cell>
          <cell r="B1251" t="str">
            <v>REMOÇÃO DE ISOLADOR TIPO CASTANHA, INCLUSIVE GANCHO DE SUSTENTAÇÃO</v>
          </cell>
          <cell r="C1251" t="str">
            <v>UN</v>
          </cell>
          <cell r="D1251">
            <v>2.15</v>
          </cell>
        </row>
        <row r="1252">
          <cell r="A1252">
            <v>9054003</v>
          </cell>
          <cell r="B1252" t="str">
            <v>REMOÇÃO DE ISOLADOR TIPO PINO PARA A.T. INCLUSIVE PINO</v>
          </cell>
          <cell r="C1252" t="str">
            <v>UN</v>
          </cell>
          <cell r="D1252">
            <v>13.05</v>
          </cell>
        </row>
        <row r="1253">
          <cell r="A1253">
            <v>9054004</v>
          </cell>
          <cell r="B1253" t="str">
            <v>REMOÇÃO DE ISOLADOR TIPO PEDESTAL PARA A.T.</v>
          </cell>
          <cell r="C1253" t="str">
            <v>UN</v>
          </cell>
          <cell r="D1253">
            <v>10.44</v>
          </cell>
        </row>
        <row r="1254">
          <cell r="A1254">
            <v>9054005</v>
          </cell>
          <cell r="B1254" t="str">
            <v>REMOÇÃO DE CRUZETA DE MADEIRA</v>
          </cell>
          <cell r="C1254" t="str">
            <v>UN</v>
          </cell>
          <cell r="D1254">
            <v>73.7</v>
          </cell>
        </row>
        <row r="1255">
          <cell r="A1255">
            <v>9054006</v>
          </cell>
          <cell r="B1255" t="str">
            <v>REMOÇÃO DE BUCHA DE PASSAGEM INTERNA/EXTERNA PARA A.T.</v>
          </cell>
          <cell r="C1255" t="str">
            <v>UN</v>
          </cell>
          <cell r="D1255">
            <v>20.87</v>
          </cell>
        </row>
        <row r="1256">
          <cell r="A1256">
            <v>9054007</v>
          </cell>
          <cell r="B1256" t="str">
            <v>REMOÇÃO DE CHAPA DE FERRO PARA BUCHA DE PASSAGEM</v>
          </cell>
          <cell r="C1256" t="str">
            <v>UN</v>
          </cell>
          <cell r="D1256">
            <v>20.87</v>
          </cell>
        </row>
        <row r="1257">
          <cell r="A1257">
            <v>9054008</v>
          </cell>
          <cell r="B1257" t="str">
            <v>REMOÇÃO DE VERGALHÃO DE COBRE 3/8"</v>
          </cell>
          <cell r="C1257" t="str">
            <v>M</v>
          </cell>
          <cell r="D1257">
            <v>10.44</v>
          </cell>
        </row>
        <row r="1258">
          <cell r="A1258">
            <v>9054009</v>
          </cell>
          <cell r="B1258" t="str">
            <v>REMOÇÃO DE TERMINAL OU CONECTOR PARA VERGALHÃO DE COBRE</v>
          </cell>
          <cell r="C1258" t="str">
            <v>UN</v>
          </cell>
          <cell r="D1258">
            <v>4.3</v>
          </cell>
        </row>
        <row r="1259">
          <cell r="A1259">
            <v>9054010</v>
          </cell>
          <cell r="B1259" t="str">
            <v>REMOÇÃO DE CHAVE SECCIONADORA TRIPOLAR</v>
          </cell>
          <cell r="C1259" t="str">
            <v>UN</v>
          </cell>
          <cell r="D1259">
            <v>147.4</v>
          </cell>
        </row>
        <row r="1260">
          <cell r="A1260">
            <v>9054011</v>
          </cell>
          <cell r="B1260" t="str">
            <v>REMOÇÃO DE TRANSFORMADOR DE POTENCIAL</v>
          </cell>
          <cell r="C1260" t="str">
            <v>UN</v>
          </cell>
          <cell r="D1260">
            <v>33.92</v>
          </cell>
        </row>
        <row r="1261">
          <cell r="A1261">
            <v>9054012</v>
          </cell>
          <cell r="B1261" t="str">
            <v>REMOÇÃO DE DISJUNTOR A ÓLEO - VOL NORMAL OU REDUZIDO</v>
          </cell>
          <cell r="C1261" t="str">
            <v>UN</v>
          </cell>
          <cell r="D1261">
            <v>200.44</v>
          </cell>
        </row>
        <row r="1262">
          <cell r="A1262">
            <v>9054013</v>
          </cell>
          <cell r="B1262" t="str">
            <v>REMOÇÃO DE TRANSFORMADOR DE POTÊNCIA CLASSE 15KV</v>
          </cell>
          <cell r="C1262" t="str">
            <v>UN</v>
          </cell>
          <cell r="D1262">
            <v>384.69</v>
          </cell>
        </row>
        <row r="1263">
          <cell r="A1263">
            <v>9054014</v>
          </cell>
          <cell r="B1263" t="str">
            <v>REMOÇÃO DE CHAVE FUSÍVEL TIPO MATHEUS</v>
          </cell>
          <cell r="C1263" t="str">
            <v>UN</v>
          </cell>
          <cell r="D1263">
            <v>78.27</v>
          </cell>
        </row>
        <row r="1264">
          <cell r="A1264">
            <v>9054015</v>
          </cell>
          <cell r="B1264" t="str">
            <v>REMOÇÃO DE SUPORTE DE TRANSFORMADOR EM POSTE</v>
          </cell>
          <cell r="C1264" t="str">
            <v>UN</v>
          </cell>
          <cell r="D1264">
            <v>34.43</v>
          </cell>
        </row>
        <row r="1265">
          <cell r="A1265">
            <v>9054016</v>
          </cell>
          <cell r="B1265" t="str">
            <v>REMOÇÃO DE CABOS DE A.T. EM LINHA AÉREA ATÉ 35MM2</v>
          </cell>
          <cell r="C1265" t="str">
            <v>M</v>
          </cell>
          <cell r="D1265">
            <v>36.85</v>
          </cell>
        </row>
        <row r="1266">
          <cell r="A1266">
            <v>9054017</v>
          </cell>
          <cell r="B1266" t="str">
            <v>REMOÇÃO DE PÁRA-RAIOS TIPO CRISTAL VALVE CLASSE 15KV</v>
          </cell>
          <cell r="C1266" t="str">
            <v>UN</v>
          </cell>
          <cell r="D1266">
            <v>110.55</v>
          </cell>
        </row>
        <row r="1267">
          <cell r="A1267">
            <v>9054018</v>
          </cell>
          <cell r="B1267" t="str">
            <v>REMOÇÃO DE CONTATORES E RELÊS EM GERAL</v>
          </cell>
          <cell r="C1267" t="str">
            <v>UN</v>
          </cell>
          <cell r="D1267">
            <v>99.49</v>
          </cell>
        </row>
        <row r="1268">
          <cell r="A1268">
            <v>9054019</v>
          </cell>
          <cell r="B1268" t="str">
            <v>REMOÇÃO DE MUFLA INTERNA UNIPOLAR/TRIPOLAR</v>
          </cell>
          <cell r="C1268" t="str">
            <v>UN</v>
          </cell>
          <cell r="D1268">
            <v>73.7</v>
          </cell>
        </row>
        <row r="1269">
          <cell r="A1269">
            <v>9054020</v>
          </cell>
          <cell r="B1269" t="str">
            <v>REMOÇÃO DE BUCHA DE PASSAGEM PARA NEUTRO - 1KV</v>
          </cell>
          <cell r="C1269" t="str">
            <v>UN</v>
          </cell>
          <cell r="D1269">
            <v>15.65</v>
          </cell>
        </row>
        <row r="1270">
          <cell r="A1270">
            <v>9054021</v>
          </cell>
          <cell r="B1270" t="str">
            <v>REMOÇÃO DE ÓLEO ISOLANTE DE TRANSFORMADOR OU DISJUNTOR</v>
          </cell>
          <cell r="C1270" t="str">
            <v>L</v>
          </cell>
          <cell r="D1270">
            <v>0.86</v>
          </cell>
        </row>
        <row r="1271">
          <cell r="A1271">
            <v>9054022</v>
          </cell>
          <cell r="B1271" t="str">
            <v>REMOÇÃO DE SELA PARA CRUZETA DE MADEIRA</v>
          </cell>
          <cell r="C1271" t="str">
            <v>UN</v>
          </cell>
          <cell r="D1271">
            <v>10.76</v>
          </cell>
        </row>
        <row r="1272">
          <cell r="A1272">
            <v>9054023</v>
          </cell>
          <cell r="B1272" t="str">
            <v>REMOÇÃO DE FUSÍVEL EM ALTA TENSÃO TIPO "HH"</v>
          </cell>
          <cell r="C1272" t="str">
            <v>UN</v>
          </cell>
          <cell r="D1272">
            <v>26.09</v>
          </cell>
        </row>
        <row r="1273">
          <cell r="A1273">
            <v>9054024</v>
          </cell>
          <cell r="B1273" t="str">
            <v>REMOÇÃO DE ELO FUSÍVEL EM CHAVE TIPO MATHEUS</v>
          </cell>
          <cell r="C1273" t="str">
            <v>UN</v>
          </cell>
          <cell r="D1273">
            <v>15.65</v>
          </cell>
        </row>
        <row r="1274">
          <cell r="A1274">
            <v>9054025</v>
          </cell>
          <cell r="B1274" t="str">
            <v>REMOÇÃO DE RELÊ OU BOBINA - DISJUNTOR DE A.T.</v>
          </cell>
          <cell r="C1274" t="str">
            <v>UN</v>
          </cell>
          <cell r="D1274">
            <v>24.53</v>
          </cell>
        </row>
        <row r="1275">
          <cell r="A1275">
            <v>9054026</v>
          </cell>
          <cell r="B1275" t="str">
            <v>REMOÇÃO DE MUFLA EXTERNA UNIPOLAR / TRIPOLAR</v>
          </cell>
          <cell r="C1275" t="str">
            <v>UN</v>
          </cell>
          <cell r="D1275">
            <v>110.55</v>
          </cell>
        </row>
        <row r="1276">
          <cell r="A1276">
            <v>9054027</v>
          </cell>
          <cell r="B1276" t="str">
            <v>REMOÇÃO DE MUFLA INTERNA UNIPOLAR / TRIPOLAR</v>
          </cell>
          <cell r="C1276" t="str">
            <v>UN</v>
          </cell>
          <cell r="D1276">
            <v>73.7</v>
          </cell>
        </row>
        <row r="1277">
          <cell r="A1277">
            <v>9060000</v>
          </cell>
          <cell r="B1277" t="str">
            <v>RETIRADAS - ENTRADA E DISTRIBUIÇÃO</v>
          </cell>
          <cell r="C1277" t="str">
            <v>.</v>
          </cell>
          <cell r="D1277" t="str">
            <v>.</v>
          </cell>
        </row>
        <row r="1278">
          <cell r="A1278">
            <v>9060001</v>
          </cell>
          <cell r="B1278" t="str">
            <v>RETIRADA DE POSTE DE ENTRADA DE ENERGIA EM BAIXA TENSÃO - GALVANIZADO</v>
          </cell>
          <cell r="C1278" t="str">
            <v>UN</v>
          </cell>
          <cell r="D1278">
            <v>208.73</v>
          </cell>
        </row>
        <row r="1279">
          <cell r="A1279">
            <v>9060002</v>
          </cell>
          <cell r="B1279" t="str">
            <v>RETIRADA DE POSTE DE ENTRADA DE ENERGIA EM BAIXA TENSÃO - CONCRETO</v>
          </cell>
          <cell r="C1279" t="str">
            <v>UN</v>
          </cell>
          <cell r="D1279">
            <v>260.91000000000003</v>
          </cell>
        </row>
        <row r="1280">
          <cell r="A1280">
            <v>9060003</v>
          </cell>
          <cell r="B1280" t="str">
            <v>RETIRADA DE CAIXA DE ENTRADA DE ENERGIA EM BAIXA TENSÃO</v>
          </cell>
          <cell r="C1280" t="str">
            <v>UN</v>
          </cell>
          <cell r="D1280">
            <v>234.82</v>
          </cell>
        </row>
        <row r="1281">
          <cell r="A1281">
            <v>9060004</v>
          </cell>
          <cell r="B1281" t="str">
            <v>RETIRADA DE ARMAÇÃO TIPO BRAQUETE</v>
          </cell>
          <cell r="C1281" t="str">
            <v>UN</v>
          </cell>
          <cell r="D1281">
            <v>26.09</v>
          </cell>
        </row>
        <row r="1282">
          <cell r="A1282">
            <v>9060005</v>
          </cell>
          <cell r="B1282" t="str">
            <v>RETIRADA DE CABEÇOTE TIPO "TELESP"</v>
          </cell>
          <cell r="C1282" t="str">
            <v>UN</v>
          </cell>
          <cell r="D1282">
            <v>13.05</v>
          </cell>
        </row>
        <row r="1283">
          <cell r="A1283">
            <v>9060008</v>
          </cell>
          <cell r="B1283" t="str">
            <v>RETIRADA DE CONDULETE</v>
          </cell>
          <cell r="C1283" t="str">
            <v>UN</v>
          </cell>
          <cell r="D1283">
            <v>26.09</v>
          </cell>
        </row>
        <row r="1284">
          <cell r="A1284">
            <v>9060009</v>
          </cell>
          <cell r="B1284" t="str">
            <v>RETIRADA DE PERFILADOS</v>
          </cell>
          <cell r="C1284" t="str">
            <v>M</v>
          </cell>
          <cell r="D1284">
            <v>20.87</v>
          </cell>
        </row>
        <row r="1285">
          <cell r="A1285">
            <v>9060012</v>
          </cell>
          <cell r="B1285" t="str">
            <v>RETIRADA DE ELETRODUTOS APARENTES - ATÉ 2"</v>
          </cell>
          <cell r="C1285" t="str">
            <v>M</v>
          </cell>
          <cell r="D1285">
            <v>13.05</v>
          </cell>
        </row>
        <row r="1286">
          <cell r="A1286">
            <v>9060013</v>
          </cell>
          <cell r="B1286" t="str">
            <v>RETIRADA DE ELETRODUTOS APARENTES - ACIMA DE 2"</v>
          </cell>
          <cell r="C1286" t="str">
            <v>M</v>
          </cell>
          <cell r="D1286">
            <v>26.09</v>
          </cell>
        </row>
        <row r="1287">
          <cell r="A1287">
            <v>9060014</v>
          </cell>
          <cell r="B1287" t="str">
            <v>RETIRADA DE FIO EMBUTIDO - ATÉ 16MM2</v>
          </cell>
          <cell r="C1287" t="str">
            <v>M</v>
          </cell>
          <cell r="D1287">
            <v>2.61</v>
          </cell>
        </row>
        <row r="1288">
          <cell r="A1288">
            <v>9060015</v>
          </cell>
          <cell r="B1288" t="str">
            <v>RETIRADA DE CABO EMBUTIDO - ACIMA DE 16MM2</v>
          </cell>
          <cell r="C1288" t="str">
            <v>M</v>
          </cell>
          <cell r="D1288">
            <v>5.22</v>
          </cell>
        </row>
        <row r="1289">
          <cell r="A1289">
            <v>9060016</v>
          </cell>
          <cell r="B1289" t="str">
            <v>RETIRADA DE FIO APARENTE - ATÉ 16MM2</v>
          </cell>
          <cell r="C1289" t="str">
            <v>M</v>
          </cell>
          <cell r="D1289">
            <v>3.13</v>
          </cell>
        </row>
        <row r="1290">
          <cell r="A1290">
            <v>9060017</v>
          </cell>
          <cell r="B1290" t="str">
            <v>RETIRADA DE CABO APARENTE - ACIMA DE 16MM2</v>
          </cell>
          <cell r="C1290" t="str">
            <v>M</v>
          </cell>
          <cell r="D1290">
            <v>6.26</v>
          </cell>
        </row>
        <row r="1291">
          <cell r="A1291">
            <v>9060018</v>
          </cell>
          <cell r="B1291" t="str">
            <v>RETIRADA DE TERMINAIS OU CONECTORES DE PRESSÃO PARA CABOS</v>
          </cell>
          <cell r="C1291" t="str">
            <v>UN</v>
          </cell>
          <cell r="D1291">
            <v>10.44</v>
          </cell>
        </row>
        <row r="1292">
          <cell r="A1292">
            <v>9060020</v>
          </cell>
          <cell r="B1292" t="str">
            <v>RETIRADA DE SUPORTE-ISOLADOR TIPO ROLDANA</v>
          </cell>
          <cell r="C1292" t="str">
            <v>UN</v>
          </cell>
          <cell r="D1292">
            <v>10.44</v>
          </cell>
        </row>
        <row r="1293">
          <cell r="A1293">
            <v>9061000</v>
          </cell>
          <cell r="B1293" t="str">
            <v>RETIRADAS - CAIXAS E QUADROS</v>
          </cell>
          <cell r="C1293" t="str">
            <v>.</v>
          </cell>
          <cell r="D1293" t="str">
            <v>.</v>
          </cell>
        </row>
        <row r="1294">
          <cell r="A1294">
            <v>9061010</v>
          </cell>
          <cell r="B1294" t="str">
            <v>RETIRADA DE BARRAMENTOS EM QUADROS ELÉTRICOS</v>
          </cell>
          <cell r="C1294" t="str">
            <v>M</v>
          </cell>
          <cell r="D1294">
            <v>41.75</v>
          </cell>
        </row>
        <row r="1295">
          <cell r="A1295">
            <v>9061011</v>
          </cell>
          <cell r="B1295" t="str">
            <v>RETIRADA DE ISOLADORES EM QUADROS ELÉTRICOS</v>
          </cell>
          <cell r="C1295" t="str">
            <v>UN</v>
          </cell>
          <cell r="D1295">
            <v>10.44</v>
          </cell>
        </row>
        <row r="1296">
          <cell r="A1296">
            <v>9061015</v>
          </cell>
          <cell r="B1296" t="str">
            <v>RETIRADA DE DISJUNTOR AUTOMÁTICO UNIPOLAR ATÉ 50A</v>
          </cell>
          <cell r="C1296" t="str">
            <v>UN</v>
          </cell>
          <cell r="D1296">
            <v>15.65</v>
          </cell>
        </row>
        <row r="1297">
          <cell r="A1297">
            <v>9061016</v>
          </cell>
          <cell r="B1297" t="str">
            <v>RETIRADA DE DISJUNTOR AUTOMÁTICO BIPOLAR ATÉ 50A</v>
          </cell>
          <cell r="C1297" t="str">
            <v>UN</v>
          </cell>
          <cell r="D1297">
            <v>36.53</v>
          </cell>
        </row>
        <row r="1298">
          <cell r="A1298">
            <v>9061017</v>
          </cell>
          <cell r="B1298" t="str">
            <v>RETIRADA DE DISJUNTOR AUTOMÁTICO TRIPOLAR ATÉ 50A</v>
          </cell>
          <cell r="C1298" t="str">
            <v>UN</v>
          </cell>
          <cell r="D1298">
            <v>67.84</v>
          </cell>
        </row>
        <row r="1299">
          <cell r="A1299">
            <v>9061025</v>
          </cell>
          <cell r="B1299" t="str">
            <v>RETIRADA DE CAIXA PARA FUSÍVEL OU TOMADA, INSTALADA EM PERFILADOS</v>
          </cell>
          <cell r="C1299" t="str">
            <v>UN</v>
          </cell>
          <cell r="D1299">
            <v>26.09</v>
          </cell>
        </row>
        <row r="1300">
          <cell r="A1300">
            <v>9061026</v>
          </cell>
          <cell r="B1300" t="str">
            <v>RETIRADA DE QUADRO DE DISTRIBUIÇÃO OU CAIXA DE PASSAGEM</v>
          </cell>
          <cell r="C1300" t="str">
            <v>M2</v>
          </cell>
          <cell r="D1300">
            <v>104.36</v>
          </cell>
        </row>
        <row r="1301">
          <cell r="A1301">
            <v>9061030</v>
          </cell>
          <cell r="B1301" t="str">
            <v>RETIRADA DE FECHADURA DE QUADRO DE DISTRIBUIÇÃO OU CAIXA DE PASSAGEM</v>
          </cell>
          <cell r="C1301" t="str">
            <v>UN</v>
          </cell>
          <cell r="D1301">
            <v>10.44</v>
          </cell>
        </row>
        <row r="1302">
          <cell r="A1302">
            <v>9061032</v>
          </cell>
          <cell r="B1302" t="str">
            <v>RETIRADA DE DISJUNTOR AUTOMÁTICO TIPO "QUICK-LAG"</v>
          </cell>
          <cell r="C1302" t="str">
            <v>UN</v>
          </cell>
          <cell r="D1302">
            <v>15.65</v>
          </cell>
        </row>
        <row r="1303">
          <cell r="A1303">
            <v>9061034</v>
          </cell>
          <cell r="B1303" t="str">
            <v>RETIRADA DE BASE EM CHAPA DE FERRO, PARA DISJUNTOR TIPO "QUICK-LAG"</v>
          </cell>
          <cell r="C1303" t="str">
            <v>UN</v>
          </cell>
          <cell r="D1303">
            <v>13.05</v>
          </cell>
        </row>
        <row r="1304">
          <cell r="A1304">
            <v>9061035</v>
          </cell>
          <cell r="B1304" t="str">
            <v>RETIRADA DE CAPACITOR PARA CORREÇÃO DE FATOR DE POTÊNCIA</v>
          </cell>
          <cell r="C1304" t="str">
            <v>UN</v>
          </cell>
          <cell r="D1304">
            <v>609.61</v>
          </cell>
        </row>
        <row r="1305">
          <cell r="A1305">
            <v>9061037</v>
          </cell>
          <cell r="B1305" t="str">
            <v>RETIRADA DE CHAVE SECCIONADORA OU BASE PARA FUSÍVEIS TIPO NH UNIPOLAR</v>
          </cell>
          <cell r="C1305" t="str">
            <v>UN</v>
          </cell>
          <cell r="D1305">
            <v>26.09</v>
          </cell>
        </row>
        <row r="1306">
          <cell r="A1306">
            <v>9061038</v>
          </cell>
          <cell r="B1306" t="str">
            <v>RETIRADA DE CHAVE SECCIONADORA OU BASE PARA FUSÍVEIS TIPO NH TRIPOLAR</v>
          </cell>
          <cell r="C1306" t="str">
            <v>UN</v>
          </cell>
          <cell r="D1306">
            <v>39.14</v>
          </cell>
        </row>
        <row r="1307">
          <cell r="A1307">
            <v>9061039</v>
          </cell>
          <cell r="B1307" t="str">
            <v>RETIRADA DE BASE PARA FUSÍVEIS TIPO DIAZED</v>
          </cell>
          <cell r="C1307" t="str">
            <v>UN</v>
          </cell>
          <cell r="D1307">
            <v>13.05</v>
          </cell>
        </row>
        <row r="1308">
          <cell r="A1308">
            <v>9061040</v>
          </cell>
          <cell r="B1308" t="str">
            <v>RETIRADA DE BARRAMENTO DE COBRE</v>
          </cell>
          <cell r="C1308" t="str">
            <v>UN</v>
          </cell>
          <cell r="D1308">
            <v>26.09</v>
          </cell>
        </row>
        <row r="1309">
          <cell r="A1309">
            <v>9062000</v>
          </cell>
          <cell r="B1309" t="str">
            <v>RETIRADAS - PONTOS E APARELHOS</v>
          </cell>
          <cell r="C1309" t="str">
            <v>.</v>
          </cell>
          <cell r="D1309" t="str">
            <v>.</v>
          </cell>
        </row>
        <row r="1310">
          <cell r="A1310">
            <v>9062001</v>
          </cell>
          <cell r="B1310" t="str">
            <v>RETIRADA DE SOQUETES EM LUMINÁRIAS</v>
          </cell>
          <cell r="C1310" t="str">
            <v>UN</v>
          </cell>
          <cell r="D1310">
            <v>13.05</v>
          </cell>
        </row>
        <row r="1311">
          <cell r="A1311">
            <v>9062002</v>
          </cell>
          <cell r="B1311" t="str">
            <v>RETIRADA DE REATOR EM LUMINÁRIA FLUORESCENTE</v>
          </cell>
          <cell r="C1311" t="str">
            <v>UN</v>
          </cell>
          <cell r="D1311">
            <v>5.22</v>
          </cell>
        </row>
        <row r="1312">
          <cell r="A1312">
            <v>9062003</v>
          </cell>
          <cell r="B1312" t="str">
            <v>RETIRADA DE LÂMPADA INCANDESCENTE OU FLUORESCENTE</v>
          </cell>
          <cell r="C1312" t="str">
            <v>UN</v>
          </cell>
          <cell r="D1312">
            <v>2.15</v>
          </cell>
        </row>
        <row r="1313">
          <cell r="A1313">
            <v>9062004</v>
          </cell>
          <cell r="B1313" t="str">
            <v>RETIRADA DE LÂMPADA VAPOR DE MERCÚRIO, SÓDIO OU MISTA</v>
          </cell>
          <cell r="C1313" t="str">
            <v>UN</v>
          </cell>
          <cell r="D1313">
            <v>15.65</v>
          </cell>
        </row>
        <row r="1314">
          <cell r="A1314">
            <v>9062005</v>
          </cell>
          <cell r="B1314" t="str">
            <v>RETIRADA DE PLACA DIFUSORA PARA LÂMPADA FLUORESCENTE</v>
          </cell>
          <cell r="C1314" t="str">
            <v>UN</v>
          </cell>
          <cell r="D1314">
            <v>2.15</v>
          </cell>
        </row>
        <row r="1315">
          <cell r="A1315">
            <v>9062010</v>
          </cell>
          <cell r="B1315" t="str">
            <v>RETIRADA DE LUMINÁRIA INTERNA PARA LÂMPADA INCANDESCENTE</v>
          </cell>
          <cell r="C1315" t="str">
            <v>UN</v>
          </cell>
          <cell r="D1315">
            <v>20.87</v>
          </cell>
        </row>
        <row r="1316">
          <cell r="A1316">
            <v>9062011</v>
          </cell>
          <cell r="B1316" t="str">
            <v>RETIRADA DE LUMINÁRIA INTERNA PARA LÂMPADA FLUORESCENTE</v>
          </cell>
          <cell r="C1316" t="str">
            <v>UN</v>
          </cell>
          <cell r="D1316">
            <v>39.14</v>
          </cell>
        </row>
        <row r="1317">
          <cell r="A1317">
            <v>9062012</v>
          </cell>
          <cell r="B1317" t="str">
            <v>RETIRADA DE LUMINÁRIA EXTERNA INSTALADA EM POSTE</v>
          </cell>
          <cell r="C1317" t="str">
            <v>UN</v>
          </cell>
          <cell r="D1317">
            <v>78.27</v>
          </cell>
        </row>
        <row r="1318">
          <cell r="A1318">
            <v>9062013</v>
          </cell>
          <cell r="B1318" t="str">
            <v>RETIRADA DE LUMINÁRIA EXTERNA INSTALADA EM BRAÇO DE FERRO</v>
          </cell>
          <cell r="C1318" t="str">
            <v>UN</v>
          </cell>
          <cell r="D1318">
            <v>78.27</v>
          </cell>
        </row>
        <row r="1319">
          <cell r="A1319">
            <v>9062014</v>
          </cell>
          <cell r="B1319" t="str">
            <v>RETIRADA DE LUMINÁRIA A PROVA DE TEMPO, GASES E VAPOR</v>
          </cell>
          <cell r="C1319" t="str">
            <v>UN</v>
          </cell>
          <cell r="D1319">
            <v>26.09</v>
          </cell>
        </row>
        <row r="1320">
          <cell r="A1320">
            <v>9062018</v>
          </cell>
          <cell r="B1320" t="str">
            <v>RETIRADA DE PROJETOR DE FACHADA</v>
          </cell>
          <cell r="C1320" t="str">
            <v>UN</v>
          </cell>
          <cell r="D1320">
            <v>78.27</v>
          </cell>
        </row>
        <row r="1321">
          <cell r="A1321">
            <v>9062019</v>
          </cell>
          <cell r="B1321" t="str">
            <v>RETIRADA DE PROJETOR DE JARDIM</v>
          </cell>
          <cell r="C1321" t="str">
            <v>UN</v>
          </cell>
          <cell r="D1321">
            <v>52.18</v>
          </cell>
        </row>
        <row r="1322">
          <cell r="A1322">
            <v>9062025</v>
          </cell>
          <cell r="B1322" t="str">
            <v>RETIRADA DE BRAÇO DE LUMINÁRIA</v>
          </cell>
          <cell r="C1322" t="str">
            <v>UN</v>
          </cell>
          <cell r="D1322">
            <v>52.18</v>
          </cell>
        </row>
        <row r="1323">
          <cell r="A1323">
            <v>9062030</v>
          </cell>
          <cell r="B1323" t="str">
            <v>RETIRADA DE LÂMPADA LED</v>
          </cell>
          <cell r="C1323" t="str">
            <v>UN</v>
          </cell>
          <cell r="D1323">
            <v>4.5199999999999996</v>
          </cell>
        </row>
        <row r="1324">
          <cell r="A1324">
            <v>9062031</v>
          </cell>
          <cell r="B1324" t="str">
            <v>RETIRADA DE LÂMPADA LED TUBULAR</v>
          </cell>
          <cell r="C1324" t="str">
            <v>UN</v>
          </cell>
          <cell r="D1324">
            <v>4.5199999999999996</v>
          </cell>
        </row>
        <row r="1325">
          <cell r="A1325">
            <v>9063000</v>
          </cell>
          <cell r="B1325" t="str">
            <v>RETIRADAS - PÁRA-RAIOS E OUTROS</v>
          </cell>
          <cell r="C1325" t="str">
            <v>.</v>
          </cell>
          <cell r="D1325" t="str">
            <v>.</v>
          </cell>
        </row>
        <row r="1326">
          <cell r="A1326">
            <v>9063014</v>
          </cell>
          <cell r="B1326" t="str">
            <v>RETIRADA DE CORDOALHA DE COBRE NÚ</v>
          </cell>
          <cell r="C1326" t="str">
            <v>M</v>
          </cell>
          <cell r="D1326">
            <v>10.44</v>
          </cell>
        </row>
        <row r="1327">
          <cell r="A1327">
            <v>9063015</v>
          </cell>
          <cell r="B1327" t="str">
            <v>RETIRADA DE CORDOALHA DE COBRE NÚ PARA ATERRAMENTO</v>
          </cell>
          <cell r="C1327" t="str">
            <v>M</v>
          </cell>
          <cell r="D1327">
            <v>13.05</v>
          </cell>
        </row>
        <row r="1328">
          <cell r="A1328">
            <v>9063016</v>
          </cell>
          <cell r="B1328" t="str">
            <v>RETIRADA DE CONECTOR TIPO "SPLIT-BOLT"</v>
          </cell>
          <cell r="C1328" t="str">
            <v>UN</v>
          </cell>
          <cell r="D1328">
            <v>10.44</v>
          </cell>
        </row>
        <row r="1329">
          <cell r="A1329">
            <v>9063060</v>
          </cell>
          <cell r="B1329" t="str">
            <v>RETIRADA DE POSTE DE FERRO, INCLUSIVE BASE DE FIXAÇÃO</v>
          </cell>
          <cell r="C1329" t="str">
            <v>UN</v>
          </cell>
          <cell r="D1329">
            <v>260.91000000000003</v>
          </cell>
        </row>
        <row r="1330">
          <cell r="A1330">
            <v>9063061</v>
          </cell>
          <cell r="B1330" t="str">
            <v>RETIRADA DE POSTE DE FERRO ENGASTADO NO SOLO</v>
          </cell>
          <cell r="C1330" t="str">
            <v>UN</v>
          </cell>
          <cell r="D1330">
            <v>417.46</v>
          </cell>
        </row>
        <row r="1331">
          <cell r="A1331">
            <v>9063062</v>
          </cell>
          <cell r="B1331" t="str">
            <v>RETIRADA DE POSTE DE CONCRETO EM REDE DE ENERGIA</v>
          </cell>
          <cell r="C1331" t="str">
            <v>UN</v>
          </cell>
          <cell r="D1331">
            <v>583.70000000000005</v>
          </cell>
        </row>
        <row r="1332">
          <cell r="A1332">
            <v>9064000</v>
          </cell>
          <cell r="B1332" t="str">
            <v>RETIRADAS - CABINE PRIMÁRIA</v>
          </cell>
          <cell r="C1332" t="str">
            <v>.</v>
          </cell>
          <cell r="D1332" t="str">
            <v>.</v>
          </cell>
        </row>
        <row r="1333">
          <cell r="A1333">
            <v>9064001</v>
          </cell>
          <cell r="B1333" t="str">
            <v>RETIRADA DE ISOLADOR TIPO DISCO INCLUSIVE GANCHO DE SUSTENTAÇÃO</v>
          </cell>
          <cell r="C1333" t="str">
            <v>UN</v>
          </cell>
          <cell r="D1333">
            <v>52.18</v>
          </cell>
        </row>
        <row r="1334">
          <cell r="A1334">
            <v>9064002</v>
          </cell>
          <cell r="B1334" t="str">
            <v>RETIRADA DE ISOLADOR TIPO CASTANHA INCLUSIVE GANCHO DE SUSTENTAÇÃO</v>
          </cell>
          <cell r="C1334" t="str">
            <v>UN</v>
          </cell>
          <cell r="D1334">
            <v>2.15</v>
          </cell>
        </row>
        <row r="1335">
          <cell r="A1335">
            <v>9064003</v>
          </cell>
          <cell r="B1335" t="str">
            <v>RETIRADA DE ISOLADOR TIPO PINO A.T. INCLUSIVE PINO</v>
          </cell>
          <cell r="C1335" t="str">
            <v>UN</v>
          </cell>
          <cell r="D1335">
            <v>13.05</v>
          </cell>
        </row>
        <row r="1336">
          <cell r="A1336">
            <v>9064004</v>
          </cell>
          <cell r="B1336" t="str">
            <v>RETIRADA DE ISOLADOR TIPO PEDESTAL PARA A.T.</v>
          </cell>
          <cell r="C1336" t="str">
            <v>UN</v>
          </cell>
          <cell r="D1336">
            <v>10.44</v>
          </cell>
        </row>
        <row r="1337">
          <cell r="A1337">
            <v>9064005</v>
          </cell>
          <cell r="B1337" t="str">
            <v>RETIRADA DE CRUZETA DE MADEIRA</v>
          </cell>
          <cell r="C1337" t="str">
            <v>UN</v>
          </cell>
          <cell r="D1337">
            <v>110.55</v>
          </cell>
        </row>
        <row r="1338">
          <cell r="A1338">
            <v>9064006</v>
          </cell>
          <cell r="B1338" t="str">
            <v>RETIRADA DE BUCHA DE PASSAGEM INTERNA/EXTERNA PARA A.T.</v>
          </cell>
          <cell r="C1338" t="str">
            <v>UN</v>
          </cell>
          <cell r="D1338">
            <v>20.87</v>
          </cell>
        </row>
        <row r="1339">
          <cell r="A1339">
            <v>9064007</v>
          </cell>
          <cell r="B1339" t="str">
            <v>RETIRADA DE CHAPA DE FERRO PARA BUCHA DE PASSAGEM</v>
          </cell>
          <cell r="C1339" t="str">
            <v>UN</v>
          </cell>
          <cell r="D1339">
            <v>20.87</v>
          </cell>
        </row>
        <row r="1340">
          <cell r="A1340">
            <v>9064008</v>
          </cell>
          <cell r="B1340" t="str">
            <v>RETIRADA DE VERGALHÃO DE COBRE 3/8"</v>
          </cell>
          <cell r="C1340" t="str">
            <v>M</v>
          </cell>
          <cell r="D1340">
            <v>10.44</v>
          </cell>
        </row>
        <row r="1341">
          <cell r="A1341">
            <v>9064009</v>
          </cell>
          <cell r="B1341" t="str">
            <v>RETIRADA DE TERMINAL OU CONECTOR PARA VERGALHÃO DE COBRE</v>
          </cell>
          <cell r="C1341" t="str">
            <v>UN</v>
          </cell>
          <cell r="D1341">
            <v>4.3</v>
          </cell>
        </row>
        <row r="1342">
          <cell r="A1342">
            <v>9064010</v>
          </cell>
          <cell r="B1342" t="str">
            <v>RETIRADA DE CHAVE SECCIONADORA TRIPOLAR CLASSE 15 K.V.</v>
          </cell>
          <cell r="C1342" t="str">
            <v>UN</v>
          </cell>
          <cell r="D1342">
            <v>147.4</v>
          </cell>
        </row>
        <row r="1343">
          <cell r="A1343">
            <v>9064011</v>
          </cell>
          <cell r="B1343" t="str">
            <v>RETIRADA DE TRANSFORMADOR DE POTENCIAL</v>
          </cell>
          <cell r="C1343" t="str">
            <v>UN</v>
          </cell>
          <cell r="D1343">
            <v>33.92</v>
          </cell>
        </row>
        <row r="1344">
          <cell r="A1344">
            <v>9064012</v>
          </cell>
          <cell r="B1344" t="str">
            <v>RETIRADA DE DISJUNTOR A.T. DE VOL. NORMAL OU REDUZIDO DE ÓLEO</v>
          </cell>
          <cell r="C1344" t="str">
            <v>UN</v>
          </cell>
          <cell r="D1344">
            <v>200.44</v>
          </cell>
        </row>
        <row r="1345">
          <cell r="A1345">
            <v>9064013</v>
          </cell>
          <cell r="B1345" t="str">
            <v>RETIRADA DE TRANSFORMADOR DE POTÊNCIA CLASSE 15 KV</v>
          </cell>
          <cell r="C1345" t="str">
            <v>UN</v>
          </cell>
          <cell r="D1345">
            <v>384.69</v>
          </cell>
        </row>
        <row r="1346">
          <cell r="A1346">
            <v>9064014</v>
          </cell>
          <cell r="B1346" t="str">
            <v>RETIRADA DE CHAVE FUSÍVEL TIPO MATHEUS</v>
          </cell>
          <cell r="C1346" t="str">
            <v>UN</v>
          </cell>
          <cell r="D1346">
            <v>78.27</v>
          </cell>
        </row>
        <row r="1347">
          <cell r="A1347">
            <v>9064015</v>
          </cell>
          <cell r="B1347" t="str">
            <v>RETIRADA DE SUPORTE DE TRANSFORMADOR EM POSTE</v>
          </cell>
          <cell r="C1347" t="str">
            <v>UN</v>
          </cell>
          <cell r="D1347">
            <v>34.43</v>
          </cell>
        </row>
        <row r="1348">
          <cell r="A1348">
            <v>9064016</v>
          </cell>
          <cell r="B1348" t="str">
            <v>RETIRADA DE CABO DE A.T. EM LINHA AÉREA ATÉ 35MM2</v>
          </cell>
          <cell r="C1348" t="str">
            <v>M</v>
          </cell>
          <cell r="D1348">
            <v>7.83</v>
          </cell>
        </row>
        <row r="1349">
          <cell r="A1349">
            <v>9064017</v>
          </cell>
          <cell r="B1349" t="str">
            <v>RETIRADA DE PÁRA-RAIO TIPO CRISTAL VALVE 15KV</v>
          </cell>
          <cell r="C1349" t="str">
            <v>UN</v>
          </cell>
          <cell r="D1349">
            <v>80.180000000000007</v>
          </cell>
        </row>
        <row r="1350">
          <cell r="A1350">
            <v>9064018</v>
          </cell>
          <cell r="B1350" t="str">
            <v>RETIRADA DE CONTATORES E RELÊS EM GERAL</v>
          </cell>
          <cell r="C1350" t="str">
            <v>UN</v>
          </cell>
          <cell r="D1350">
            <v>156.97</v>
          </cell>
        </row>
        <row r="1351">
          <cell r="A1351">
            <v>9064023</v>
          </cell>
          <cell r="B1351" t="str">
            <v>RETIRADA DE FUSÍVEL EM ALTA TENSÃO TIPO "HH"</v>
          </cell>
          <cell r="C1351" t="str">
            <v>UN</v>
          </cell>
          <cell r="D1351">
            <v>26.09</v>
          </cell>
        </row>
        <row r="1352">
          <cell r="A1352">
            <v>9064024</v>
          </cell>
          <cell r="B1352" t="str">
            <v>RETIRADA DE ELO FUSÍVEL EM CHAVE TIPO MATHEUS</v>
          </cell>
          <cell r="C1352" t="str">
            <v>UN</v>
          </cell>
          <cell r="D1352">
            <v>15.65</v>
          </cell>
        </row>
        <row r="1353">
          <cell r="A1353">
            <v>9070000</v>
          </cell>
          <cell r="B1353" t="str">
            <v>RECOLOCAÇÕES - ENTRADA E DISTRIBUIÇÃO</v>
          </cell>
          <cell r="C1353" t="str">
            <v>.</v>
          </cell>
          <cell r="D1353" t="str">
            <v>.</v>
          </cell>
        </row>
        <row r="1354">
          <cell r="A1354">
            <v>9070001</v>
          </cell>
          <cell r="B1354" t="str">
            <v>RECOLOCAÇÃO DE POSTE DE ENTRADA DE ENERGIA EM BAIXA TENSÃO - GALVANIZADO</v>
          </cell>
          <cell r="C1354" t="str">
            <v>UN</v>
          </cell>
          <cell r="D1354">
            <v>400.88</v>
          </cell>
        </row>
        <row r="1355">
          <cell r="A1355">
            <v>9070002</v>
          </cell>
          <cell r="B1355" t="str">
            <v>RECOLOCAÇÃO DE POSTE DE ENTRADA DE ENERGIA EM BAIXA TENSÃO - CONCRETO</v>
          </cell>
          <cell r="C1355" t="str">
            <v>UN</v>
          </cell>
          <cell r="D1355">
            <v>548.28</v>
          </cell>
        </row>
        <row r="1356">
          <cell r="A1356">
            <v>9070003</v>
          </cell>
          <cell r="B1356" t="str">
            <v>RECOLOCAÇÃO DE CAIXA DE ENTRADA DE ENERGIA EM BAIXA TENSÃO</v>
          </cell>
          <cell r="C1356" t="str">
            <v>UN</v>
          </cell>
          <cell r="D1356">
            <v>260.91000000000003</v>
          </cell>
        </row>
        <row r="1357">
          <cell r="A1357">
            <v>9070004</v>
          </cell>
          <cell r="B1357" t="str">
            <v>RECOLOCAÇÃO DE ARMAÇÃO TIPO BRAQUETE</v>
          </cell>
          <cell r="C1357" t="str">
            <v>UN</v>
          </cell>
          <cell r="D1357">
            <v>20.87</v>
          </cell>
        </row>
        <row r="1358">
          <cell r="A1358">
            <v>9070005</v>
          </cell>
          <cell r="B1358" t="str">
            <v>RECOLOCAÇÃO DE CABEÇOTE TIPO "TELESP"</v>
          </cell>
          <cell r="C1358" t="str">
            <v>UN</v>
          </cell>
          <cell r="D1358">
            <v>20.87</v>
          </cell>
        </row>
        <row r="1359">
          <cell r="A1359">
            <v>9070008</v>
          </cell>
          <cell r="B1359" t="str">
            <v>RECOLOCAÇÃO DE CONDULETE</v>
          </cell>
          <cell r="C1359" t="str">
            <v>UN</v>
          </cell>
          <cell r="D1359">
            <v>26.09</v>
          </cell>
        </row>
        <row r="1360">
          <cell r="A1360">
            <v>9070009</v>
          </cell>
          <cell r="B1360" t="str">
            <v>RECOLOCAÇÃO DE PERFILADOS</v>
          </cell>
          <cell r="C1360" t="str">
            <v>M</v>
          </cell>
          <cell r="D1360">
            <v>26.09</v>
          </cell>
        </row>
        <row r="1361">
          <cell r="A1361">
            <v>9070012</v>
          </cell>
          <cell r="B1361" t="str">
            <v>RECOLOCAÇÃO DE ELETRODUTOS APARENTES - ATÉ 2"</v>
          </cell>
          <cell r="C1361" t="str">
            <v>M</v>
          </cell>
          <cell r="D1361">
            <v>15.65</v>
          </cell>
        </row>
        <row r="1362">
          <cell r="A1362">
            <v>9070013</v>
          </cell>
          <cell r="B1362" t="str">
            <v>RECOLOCAÇÃO DE ELETRODUTOS APARENTES - ACIMA DE 2"</v>
          </cell>
          <cell r="C1362" t="str">
            <v>M</v>
          </cell>
          <cell r="D1362">
            <v>31.31</v>
          </cell>
        </row>
        <row r="1363">
          <cell r="A1363">
            <v>9070014</v>
          </cell>
          <cell r="B1363" t="str">
            <v>RECOLOCAÇÃO DE FIO EMBUTIDO - ATÉ 16MM2</v>
          </cell>
          <cell r="C1363" t="str">
            <v>M</v>
          </cell>
          <cell r="D1363">
            <v>2.61</v>
          </cell>
        </row>
        <row r="1364">
          <cell r="A1364">
            <v>9070015</v>
          </cell>
          <cell r="B1364" t="str">
            <v>RECOLOCAÇÃO DE CABO EMBUTIDO - ACIMA DE 16MM2</v>
          </cell>
          <cell r="C1364" t="str">
            <v>M</v>
          </cell>
          <cell r="D1364">
            <v>36.53</v>
          </cell>
        </row>
        <row r="1365">
          <cell r="A1365">
            <v>9070016</v>
          </cell>
          <cell r="B1365" t="str">
            <v>RECOLOCAÇÃO DE FIO APARENTE - ATÉ 16MM2</v>
          </cell>
          <cell r="C1365" t="str">
            <v>M</v>
          </cell>
          <cell r="D1365">
            <v>1.57</v>
          </cell>
        </row>
        <row r="1366">
          <cell r="A1366">
            <v>9070017</v>
          </cell>
          <cell r="B1366" t="str">
            <v>RECOLOCAÇÃO DE CABO APARENTE - ACIMA DE 16MM2</v>
          </cell>
          <cell r="C1366" t="str">
            <v>M</v>
          </cell>
          <cell r="D1366">
            <v>15.65</v>
          </cell>
        </row>
        <row r="1367">
          <cell r="A1367">
            <v>9070018</v>
          </cell>
          <cell r="B1367" t="str">
            <v>RECOLOCAÇÃO DE TERMINAIS OU CONECTORES DE PRESSÃO PARA CABOS</v>
          </cell>
          <cell r="C1367" t="str">
            <v>UN</v>
          </cell>
          <cell r="D1367">
            <v>20.87</v>
          </cell>
        </row>
        <row r="1368">
          <cell r="A1368">
            <v>9070020</v>
          </cell>
          <cell r="B1368" t="str">
            <v>RECOLOCAÇÃO DE SUPORTE-ISOLADOR TIPO ROLDANA</v>
          </cell>
          <cell r="C1368" t="str">
            <v>UN</v>
          </cell>
          <cell r="D1368">
            <v>15.65</v>
          </cell>
        </row>
        <row r="1369">
          <cell r="A1369">
            <v>9071000</v>
          </cell>
          <cell r="B1369" t="str">
            <v>RECOLOCAÇÕES - CAIXAS E QUADROS</v>
          </cell>
          <cell r="C1369" t="str">
            <v>.</v>
          </cell>
          <cell r="D1369" t="str">
            <v>.</v>
          </cell>
        </row>
        <row r="1370">
          <cell r="A1370">
            <v>9071010</v>
          </cell>
          <cell r="B1370" t="str">
            <v>RECOLOCAÇÃO DE BARRAMENTOS EM QUADROS ELÉTRICOS</v>
          </cell>
          <cell r="C1370" t="str">
            <v>M</v>
          </cell>
          <cell r="D1370">
            <v>52.18</v>
          </cell>
        </row>
        <row r="1371">
          <cell r="A1371">
            <v>9071011</v>
          </cell>
          <cell r="B1371" t="str">
            <v>RECOLOCAÇÃO DE ISOLADORES EM QUADROS ELÉTRICOS</v>
          </cell>
          <cell r="C1371" t="str">
            <v>UN</v>
          </cell>
          <cell r="D1371">
            <v>13.05</v>
          </cell>
        </row>
        <row r="1372">
          <cell r="A1372">
            <v>9071015</v>
          </cell>
          <cell r="B1372" t="str">
            <v>RECOLOCAÇÃO DE DISJUNTOR AUTOMÁTICO UNIPOLAR ATÉ 50A</v>
          </cell>
          <cell r="C1372" t="str">
            <v>UN</v>
          </cell>
          <cell r="D1372">
            <v>26.09</v>
          </cell>
        </row>
        <row r="1373">
          <cell r="A1373">
            <v>9071016</v>
          </cell>
          <cell r="B1373" t="str">
            <v>RECOLOCAÇÃO DE DISJUNTOR AUTOMÁTICO BIPOLAR ATÉ 50A</v>
          </cell>
          <cell r="C1373" t="str">
            <v>UN</v>
          </cell>
          <cell r="D1373">
            <v>41.75</v>
          </cell>
        </row>
        <row r="1374">
          <cell r="A1374">
            <v>9071017</v>
          </cell>
          <cell r="B1374" t="str">
            <v>RECOLOCAÇÃO DE DISJUNTOR AUTOMÁTICO TRIPOLAR ATÉ 50A</v>
          </cell>
          <cell r="C1374" t="str">
            <v>UN</v>
          </cell>
          <cell r="D1374">
            <v>78.27</v>
          </cell>
        </row>
        <row r="1375">
          <cell r="A1375">
            <v>9071025</v>
          </cell>
          <cell r="B1375" t="str">
            <v>RECOLOCAÇÃO DE CAIXA PARA FUSÍVEL OU TOMADA, INSTALADA EM PERFILADOS</v>
          </cell>
          <cell r="C1375" t="str">
            <v>UN</v>
          </cell>
          <cell r="D1375">
            <v>26.09</v>
          </cell>
        </row>
        <row r="1376">
          <cell r="A1376">
            <v>9071026</v>
          </cell>
          <cell r="B1376" t="str">
            <v>RECOLOCAÇÃO DE QUADRO DE DISTRIBUIÇÃO OU CAIXA DE PASSAGEM</v>
          </cell>
          <cell r="C1376" t="str">
            <v>M2</v>
          </cell>
          <cell r="D1376">
            <v>314.42</v>
          </cell>
        </row>
        <row r="1377">
          <cell r="A1377">
            <v>9071030</v>
          </cell>
          <cell r="B1377" t="str">
            <v>RECOLOCAÇÃO DE FECHADURA DE QUADRO DE DISTRIBUIÇÃO OU CAIXA DE PASSAGEM</v>
          </cell>
          <cell r="C1377" t="str">
            <v>UN</v>
          </cell>
          <cell r="D1377">
            <v>13.05</v>
          </cell>
        </row>
        <row r="1378">
          <cell r="A1378">
            <v>9071032</v>
          </cell>
          <cell r="B1378" t="str">
            <v>RECOLOCAÇÃO DE DISJUNTOR AUTOMÁTICO TIPO "QUICK-LAG"</v>
          </cell>
          <cell r="C1378" t="str">
            <v>UN</v>
          </cell>
          <cell r="D1378">
            <v>15.65</v>
          </cell>
        </row>
        <row r="1379">
          <cell r="A1379">
            <v>9071034</v>
          </cell>
          <cell r="B1379" t="str">
            <v>RECOLOCAÇÃO DE BASE EM CHAPA DE FERRO, PARA DISJUNTOR TIPO "QUICK-LAG"</v>
          </cell>
          <cell r="C1379" t="str">
            <v>UN</v>
          </cell>
          <cell r="D1379">
            <v>52.18</v>
          </cell>
        </row>
        <row r="1380">
          <cell r="A1380">
            <v>9071035</v>
          </cell>
          <cell r="B1380" t="str">
            <v>RECOLOCAÇÃO DE CAPACITOR PARA CORREÇÃO DE FATOR DE POTÊNCIA</v>
          </cell>
          <cell r="C1380" t="str">
            <v>UN</v>
          </cell>
          <cell r="D1380">
            <v>609.61</v>
          </cell>
        </row>
        <row r="1381">
          <cell r="A1381">
            <v>9071037</v>
          </cell>
          <cell r="B1381" t="str">
            <v>RECOLOCAÇÃO DE CHAVE SECCIONADA OU BASE PARA FUSÍVEL TIPO NH-UNIPOLAR</v>
          </cell>
          <cell r="C1381" t="str">
            <v>UN</v>
          </cell>
          <cell r="D1381">
            <v>36.53</v>
          </cell>
        </row>
        <row r="1382">
          <cell r="A1382">
            <v>9071038</v>
          </cell>
          <cell r="B1382" t="str">
            <v>RECOLOCAÇÃO DE CHAVE SECCIONADA OU BASE PARA FUSÍVEL TIPO NH-TRIPOLAR</v>
          </cell>
          <cell r="C1382" t="str">
            <v>UN</v>
          </cell>
          <cell r="D1382">
            <v>52.18</v>
          </cell>
        </row>
        <row r="1383">
          <cell r="A1383">
            <v>9071039</v>
          </cell>
          <cell r="B1383" t="str">
            <v>RECOLOCAÇÃO DE BASE DE FUSÍVEIS TIPO " DIAZED"</v>
          </cell>
          <cell r="C1383" t="str">
            <v>UN</v>
          </cell>
          <cell r="D1383">
            <v>26.09</v>
          </cell>
        </row>
        <row r="1384">
          <cell r="A1384">
            <v>9071040</v>
          </cell>
          <cell r="B1384" t="str">
            <v>RECOLOCAÇÃO DE BARRAMENTO DE COBRE</v>
          </cell>
          <cell r="C1384" t="str">
            <v>UN</v>
          </cell>
          <cell r="D1384">
            <v>26.09</v>
          </cell>
        </row>
        <row r="1385">
          <cell r="A1385">
            <v>9072000</v>
          </cell>
          <cell r="B1385" t="str">
            <v>RECOLOCAÇÕES - PONTOS E APARELHOS</v>
          </cell>
          <cell r="C1385" t="str">
            <v>.</v>
          </cell>
          <cell r="D1385" t="str">
            <v>.</v>
          </cell>
        </row>
        <row r="1386">
          <cell r="A1386">
            <v>9072001</v>
          </cell>
          <cell r="B1386" t="str">
            <v>RECOLOCAÇÃO DE SOQUETES EM LUMINÁRIAS</v>
          </cell>
          <cell r="C1386" t="str">
            <v>UN</v>
          </cell>
          <cell r="D1386">
            <v>15.65</v>
          </cell>
        </row>
        <row r="1387">
          <cell r="A1387">
            <v>9072002</v>
          </cell>
          <cell r="B1387" t="str">
            <v>RECOLOCAÇÃO DE REATOR EM LUMINÁRIA FLUORESCENTE</v>
          </cell>
          <cell r="C1387" t="str">
            <v>UN</v>
          </cell>
          <cell r="D1387">
            <v>33.92</v>
          </cell>
        </row>
        <row r="1388">
          <cell r="A1388">
            <v>9072003</v>
          </cell>
          <cell r="B1388" t="str">
            <v>RECOLOCAÇÃO DE LÂMPADA FLUORESCENTE</v>
          </cell>
          <cell r="C1388" t="str">
            <v>UN</v>
          </cell>
          <cell r="D1388">
            <v>2.15</v>
          </cell>
        </row>
        <row r="1389">
          <cell r="A1389">
            <v>9072004</v>
          </cell>
          <cell r="B1389" t="str">
            <v>RECOLOCAÇÃO DE LÂMPADA VAPOR DE MERCÚRIO, SÓDIO OU MISTA</v>
          </cell>
          <cell r="C1389" t="str">
            <v>UN</v>
          </cell>
          <cell r="D1389">
            <v>15.65</v>
          </cell>
        </row>
        <row r="1390">
          <cell r="A1390">
            <v>9072005</v>
          </cell>
          <cell r="B1390" t="str">
            <v>RECOLOCAÇÃO DE PLACA DIFUSORA PARA LÂMPADA FLUORESCENTE</v>
          </cell>
          <cell r="C1390" t="str">
            <v>UN</v>
          </cell>
          <cell r="D1390">
            <v>2.15</v>
          </cell>
        </row>
        <row r="1391">
          <cell r="A1391">
            <v>9072011</v>
          </cell>
          <cell r="B1391" t="str">
            <v>RECOLOCAÇÃO DE LUMINÁRIA INTERNA PARA LÂMPADA FLUORESCENTE</v>
          </cell>
          <cell r="C1391" t="str">
            <v>UN</v>
          </cell>
          <cell r="D1391">
            <v>78.27</v>
          </cell>
        </row>
        <row r="1392">
          <cell r="A1392">
            <v>9072012</v>
          </cell>
          <cell r="B1392" t="str">
            <v>RECOLOCAÇÃO DE LUMINÁRIA EXTERNA INSTALADA EM POSTE</v>
          </cell>
          <cell r="C1392" t="str">
            <v>UN</v>
          </cell>
          <cell r="D1392">
            <v>208.73</v>
          </cell>
        </row>
        <row r="1393">
          <cell r="A1393">
            <v>9072013</v>
          </cell>
          <cell r="B1393" t="str">
            <v>RECOLOCAÇÃO DE LUMINÁRIA EXTERNA INSTALADA EM BRAÇO DE FERRO</v>
          </cell>
          <cell r="C1393" t="str">
            <v>UN</v>
          </cell>
          <cell r="D1393">
            <v>104.36</v>
          </cell>
        </row>
        <row r="1394">
          <cell r="A1394">
            <v>9072014</v>
          </cell>
          <cell r="B1394" t="str">
            <v>RECOLOCAÇÃO DE LUMINÁRIA A PROVA DE TEMPO, GASES E VAPOR</v>
          </cell>
          <cell r="C1394" t="str">
            <v>UN</v>
          </cell>
          <cell r="D1394">
            <v>52.18</v>
          </cell>
        </row>
        <row r="1395">
          <cell r="A1395">
            <v>9072018</v>
          </cell>
          <cell r="B1395" t="str">
            <v>RECOLOCAÇÃO DE PROJETOR DE FACHADA</v>
          </cell>
          <cell r="C1395" t="str">
            <v>UN</v>
          </cell>
          <cell r="D1395">
            <v>52.18</v>
          </cell>
        </row>
        <row r="1396">
          <cell r="A1396">
            <v>9072019</v>
          </cell>
          <cell r="B1396" t="str">
            <v>RECOLOCAÇÃO DE PROJETOR DE JARDIM</v>
          </cell>
          <cell r="C1396" t="str">
            <v>UN</v>
          </cell>
          <cell r="D1396">
            <v>41.75</v>
          </cell>
        </row>
        <row r="1397">
          <cell r="A1397">
            <v>9072025</v>
          </cell>
          <cell r="B1397" t="str">
            <v>RECOLOCAÇÃO DE BRAÇO DE LUMINÁRIA</v>
          </cell>
          <cell r="C1397" t="str">
            <v>UN</v>
          </cell>
          <cell r="D1397">
            <v>52.18</v>
          </cell>
        </row>
        <row r="1398">
          <cell r="A1398">
            <v>9072030</v>
          </cell>
          <cell r="B1398" t="str">
            <v>RECOLOCAÇÃO DE LÂMPADAS LED</v>
          </cell>
          <cell r="C1398" t="str">
            <v>UN</v>
          </cell>
          <cell r="D1398">
            <v>10.96</v>
          </cell>
        </row>
        <row r="1399">
          <cell r="A1399">
            <v>9073000</v>
          </cell>
          <cell r="B1399" t="str">
            <v>RECOLOCAÇÕES - PÁRA-RAIOS E OUTROS</v>
          </cell>
          <cell r="C1399" t="str">
            <v>.</v>
          </cell>
          <cell r="D1399" t="str">
            <v>.</v>
          </cell>
        </row>
        <row r="1400">
          <cell r="A1400">
            <v>9073014</v>
          </cell>
          <cell r="B1400" t="str">
            <v>RECOLOCAÇÃO DE CORDOALHA DE COBRE NÚ</v>
          </cell>
          <cell r="C1400" t="str">
            <v>M</v>
          </cell>
          <cell r="D1400">
            <v>26.09</v>
          </cell>
        </row>
        <row r="1401">
          <cell r="A1401">
            <v>9073015</v>
          </cell>
          <cell r="B1401" t="str">
            <v>RECOLOCAÇÃO CORDOALHA DE COBRE NÚ PARA ATERRAMENTO</v>
          </cell>
          <cell r="C1401" t="str">
            <v>M</v>
          </cell>
          <cell r="D1401">
            <v>26.09</v>
          </cell>
        </row>
        <row r="1402">
          <cell r="A1402">
            <v>9073016</v>
          </cell>
          <cell r="B1402" t="str">
            <v>RECOLOCAÇÃO DE CONECTOR TIPO "SPLIT_BOLT"</v>
          </cell>
          <cell r="C1402" t="str">
            <v>UN</v>
          </cell>
          <cell r="D1402">
            <v>15.65</v>
          </cell>
        </row>
        <row r="1403">
          <cell r="A1403">
            <v>9073060</v>
          </cell>
          <cell r="B1403" t="str">
            <v>RECOLOCAÇÃO DE POSTE DE FERRO, INCLUSIVE BASE DE FIXAÇÃO</v>
          </cell>
          <cell r="C1403" t="str">
            <v>UN</v>
          </cell>
          <cell r="D1403">
            <v>400.88</v>
          </cell>
        </row>
        <row r="1404">
          <cell r="A1404">
            <v>9073061</v>
          </cell>
          <cell r="B1404" t="str">
            <v>RECOLOCAÇÃO DE POSTE DE FERRO ENGASTADO NO SOLO</v>
          </cell>
          <cell r="C1404" t="str">
            <v>UN</v>
          </cell>
          <cell r="D1404">
            <v>548.28</v>
          </cell>
        </row>
        <row r="1405">
          <cell r="A1405">
            <v>9073062</v>
          </cell>
          <cell r="B1405" t="str">
            <v>RECOLOCAÇÃO DE POSTE DE CONCRETO EM REDE DE ENERGIA</v>
          </cell>
          <cell r="C1405" t="str">
            <v>UN</v>
          </cell>
          <cell r="D1405">
            <v>626.73</v>
          </cell>
        </row>
        <row r="1406">
          <cell r="A1406">
            <v>9074000</v>
          </cell>
          <cell r="B1406" t="str">
            <v>RECOLOCAÇÕES - CABINES PRIMÁRIAS</v>
          </cell>
          <cell r="C1406" t="str">
            <v>.</v>
          </cell>
          <cell r="D1406" t="str">
            <v>.</v>
          </cell>
        </row>
        <row r="1407">
          <cell r="A1407">
            <v>9074001</v>
          </cell>
          <cell r="B1407" t="str">
            <v>RECOLOCAÇÃO DE ISOLADOR TIPO DISCO INCLUSIVE GANCHO DE SUSTENTAÇÃO</v>
          </cell>
          <cell r="C1407" t="str">
            <v>UN</v>
          </cell>
          <cell r="D1407">
            <v>10.44</v>
          </cell>
        </row>
        <row r="1408">
          <cell r="A1408">
            <v>9074002</v>
          </cell>
          <cell r="B1408" t="str">
            <v>RECOLOCAÇÃO DE ISOLADOR TIPO CASTANHA INCLUSIVE GANCHO DE SUSTENTAÇÃO</v>
          </cell>
          <cell r="C1408" t="str">
            <v>UN</v>
          </cell>
          <cell r="D1408">
            <v>10.44</v>
          </cell>
        </row>
        <row r="1409">
          <cell r="A1409">
            <v>9074003</v>
          </cell>
          <cell r="B1409" t="str">
            <v>RECOLOCAÇÃO DE ISOLADOR TIPO PINO PARA A.T. INCLUSIVE PINO</v>
          </cell>
          <cell r="C1409" t="str">
            <v>UN</v>
          </cell>
          <cell r="D1409">
            <v>33.92</v>
          </cell>
        </row>
        <row r="1410">
          <cell r="A1410">
            <v>9074004</v>
          </cell>
          <cell r="B1410" t="str">
            <v>RECOLOCAÇÃO DE ISOLADOR TIPO PEDESTAL PARA A.T.</v>
          </cell>
          <cell r="C1410" t="str">
            <v>UN</v>
          </cell>
          <cell r="D1410">
            <v>31.31</v>
          </cell>
        </row>
        <row r="1411">
          <cell r="A1411">
            <v>9074005</v>
          </cell>
          <cell r="B1411" t="str">
            <v>RECOLOCAÇÃO DE CRUZETA DE MADEIRA</v>
          </cell>
          <cell r="C1411" t="str">
            <v>UN</v>
          </cell>
          <cell r="D1411">
            <v>147.4</v>
          </cell>
        </row>
        <row r="1412">
          <cell r="A1412">
            <v>9074006</v>
          </cell>
          <cell r="B1412" t="str">
            <v>RECOLOCAÇÃO DE BUCHA DE PASSAGEM INTERNA/EXTERNA PARA A.T.</v>
          </cell>
          <cell r="C1412" t="str">
            <v>UN</v>
          </cell>
          <cell r="D1412">
            <v>26.09</v>
          </cell>
        </row>
        <row r="1413">
          <cell r="A1413">
            <v>9074007</v>
          </cell>
          <cell r="B1413" t="str">
            <v>RECOLOCAÇÃO DE CHAPA DE FERRO PARA BUCHA DE PASSAGEM</v>
          </cell>
          <cell r="C1413" t="str">
            <v>UN</v>
          </cell>
          <cell r="D1413">
            <v>26.09</v>
          </cell>
        </row>
        <row r="1414">
          <cell r="A1414">
            <v>9074008</v>
          </cell>
          <cell r="B1414" t="str">
            <v>RECOLOCAÇÃO DE VERGALHÃO DE COBRE 3/8"</v>
          </cell>
          <cell r="C1414" t="str">
            <v>M</v>
          </cell>
          <cell r="D1414">
            <v>20.87</v>
          </cell>
        </row>
        <row r="1415">
          <cell r="A1415">
            <v>9074009</v>
          </cell>
          <cell r="B1415" t="str">
            <v>RECOLOCAÇÃO DE TERMINAL OU CONECTOR PARA VERGALHÃO DE COBRE</v>
          </cell>
          <cell r="C1415" t="str">
            <v>UN</v>
          </cell>
          <cell r="D1415">
            <v>10.44</v>
          </cell>
        </row>
        <row r="1416">
          <cell r="A1416">
            <v>9074010</v>
          </cell>
          <cell r="B1416" t="str">
            <v>RECOLOCAÇÃO DE CHAVE SECCIONADORA TRIPOLAR CLASSE 15KV</v>
          </cell>
          <cell r="C1416" t="str">
            <v>UN</v>
          </cell>
          <cell r="D1416">
            <v>247.62</v>
          </cell>
        </row>
        <row r="1417">
          <cell r="A1417">
            <v>9074011</v>
          </cell>
          <cell r="B1417" t="str">
            <v>RECOLOCAÇÃO DE TRANSFORMADOR DE POTENCIAL</v>
          </cell>
          <cell r="C1417" t="str">
            <v>UN</v>
          </cell>
          <cell r="D1417">
            <v>89.61</v>
          </cell>
        </row>
        <row r="1418">
          <cell r="A1418">
            <v>9074012</v>
          </cell>
          <cell r="B1418" t="str">
            <v>RECOLOCAÇÃO DE DISJUNTOR A.T. DE VOLUME NORMAL OU REDUZIDO DE ÓLEO</v>
          </cell>
          <cell r="C1418" t="str">
            <v>UN</v>
          </cell>
          <cell r="D1418">
            <v>470.49</v>
          </cell>
        </row>
        <row r="1419">
          <cell r="A1419">
            <v>9074013</v>
          </cell>
          <cell r="B1419" t="str">
            <v>RECOLOCAÇÃO DE TRANSFORMADOR DE POTÊNCIA CLASSE 15KV</v>
          </cell>
          <cell r="C1419" t="str">
            <v>UN</v>
          </cell>
          <cell r="D1419">
            <v>801.76</v>
          </cell>
        </row>
        <row r="1420">
          <cell r="A1420">
            <v>9074014</v>
          </cell>
          <cell r="B1420" t="str">
            <v>RECOLOCAÇÃO DE CHAVE FUSÍVEL TIPO MATHEUS</v>
          </cell>
          <cell r="C1420" t="str">
            <v>UN</v>
          </cell>
          <cell r="D1420">
            <v>74.87</v>
          </cell>
        </row>
        <row r="1421">
          <cell r="A1421">
            <v>9074015</v>
          </cell>
          <cell r="B1421" t="str">
            <v>RECOLOCAÇÃO DE SUPORTE DE TRANSFORMADOR EM POSTE</v>
          </cell>
          <cell r="C1421" t="str">
            <v>UN</v>
          </cell>
          <cell r="D1421">
            <v>147.4</v>
          </cell>
        </row>
        <row r="1422">
          <cell r="A1422">
            <v>9074016</v>
          </cell>
          <cell r="B1422" t="str">
            <v>RECOLOCAÇÃO DE CABO DE A.T. EM LINHA AÉREA ATÉ 35MM2</v>
          </cell>
          <cell r="C1422" t="str">
            <v>M</v>
          </cell>
          <cell r="D1422">
            <v>15.65</v>
          </cell>
        </row>
        <row r="1423">
          <cell r="A1423">
            <v>9074017</v>
          </cell>
          <cell r="B1423" t="str">
            <v>RECOLOCAÇÃO DE PÁRA-RAIO TIPO CRISTAL VALVE 15KV</v>
          </cell>
          <cell r="C1423" t="str">
            <v>UN</v>
          </cell>
          <cell r="D1423">
            <v>271.11</v>
          </cell>
        </row>
        <row r="1424">
          <cell r="A1424">
            <v>9074018</v>
          </cell>
          <cell r="B1424" t="str">
            <v>RECOLOCAÇÃO DE CONTATORES E RELÊS EM GERAL</v>
          </cell>
          <cell r="C1424" t="str">
            <v>UN</v>
          </cell>
          <cell r="D1424">
            <v>313.95</v>
          </cell>
        </row>
        <row r="1425">
          <cell r="A1425">
            <v>9074023</v>
          </cell>
          <cell r="B1425" t="str">
            <v>RECOLOCAÇÃO DE FUSÍVEL EM ALTA TENSÃO TIPO "HH"</v>
          </cell>
          <cell r="C1425" t="str">
            <v>UN</v>
          </cell>
          <cell r="D1425">
            <v>26.09</v>
          </cell>
        </row>
        <row r="1426">
          <cell r="A1426">
            <v>9074024</v>
          </cell>
          <cell r="B1426" t="str">
            <v>RECOLOCAÇÃO DE ELO FUSÍVEL EM CHAVE TIPO MATHEUS</v>
          </cell>
          <cell r="C1426" t="str">
            <v>UN</v>
          </cell>
          <cell r="D1426">
            <v>15.65</v>
          </cell>
        </row>
        <row r="1427">
          <cell r="A1427">
            <v>9080000</v>
          </cell>
          <cell r="B1427" t="str">
            <v>SERVIÇOS PARCIAIS - ENTRADA E DISTRIBUIÇÃO</v>
          </cell>
          <cell r="C1427" t="str">
            <v>.</v>
          </cell>
          <cell r="D1427" t="str">
            <v>.</v>
          </cell>
        </row>
        <row r="1428">
          <cell r="A1428">
            <v>9080003</v>
          </cell>
          <cell r="B1428" t="str">
            <v>POSTE DE ENTRADA DE ENERGIA, DUPLO "T" - 7,5M/200DAN</v>
          </cell>
          <cell r="C1428" t="str">
            <v>UN</v>
          </cell>
          <cell r="D1428">
            <v>1425.22</v>
          </cell>
        </row>
        <row r="1429">
          <cell r="A1429">
            <v>9080004</v>
          </cell>
          <cell r="B1429" t="str">
            <v>POSTE DE ENTRADA DE ENERGIA, DUPLO "T" - 7,5M/300DAN</v>
          </cell>
          <cell r="C1429" t="str">
            <v>UN</v>
          </cell>
          <cell r="D1429">
            <v>1532.15</v>
          </cell>
        </row>
        <row r="1430">
          <cell r="A1430">
            <v>9080011</v>
          </cell>
          <cell r="B1430" t="str">
            <v>FORNECIMENTO E INSTALAÇÃO DE POSTE EM CONCRETO COM ALTURA LIVRE DE 18M, 1000DAN, ENGASTADO</v>
          </cell>
          <cell r="C1430" t="str">
            <v>UN</v>
          </cell>
          <cell r="D1430">
            <v>13354.93</v>
          </cell>
        </row>
        <row r="1431">
          <cell r="A1431">
            <v>9080018</v>
          </cell>
          <cell r="B1431" t="str">
            <v>TERMINAL OU CONECTOR DE PRESSÃO - PARA FIO ATÉ 6MM2</v>
          </cell>
          <cell r="C1431" t="str">
            <v>UN</v>
          </cell>
          <cell r="D1431">
            <v>19.3</v>
          </cell>
        </row>
        <row r="1432">
          <cell r="A1432">
            <v>9080019</v>
          </cell>
          <cell r="B1432" t="str">
            <v>TERMINAL OU CONECTOR DE PRESSÃO - PARA CABO 10MM2</v>
          </cell>
          <cell r="C1432" t="str">
            <v>UN</v>
          </cell>
          <cell r="D1432">
            <v>24.07</v>
          </cell>
        </row>
        <row r="1433">
          <cell r="A1433">
            <v>9080020</v>
          </cell>
          <cell r="B1433" t="str">
            <v>TERMINAL OU CONECTOR DE PRESSÃO - PARA CABO 16MM2</v>
          </cell>
          <cell r="C1433" t="str">
            <v>UN</v>
          </cell>
          <cell r="D1433">
            <v>25.81</v>
          </cell>
        </row>
        <row r="1434">
          <cell r="A1434">
            <v>9080021</v>
          </cell>
          <cell r="B1434" t="str">
            <v>TERMINAL OU CONECTOR DE PRESSÃO - PARA CABO 25MM2</v>
          </cell>
          <cell r="C1434" t="str">
            <v>UN</v>
          </cell>
          <cell r="D1434">
            <v>26.25</v>
          </cell>
        </row>
        <row r="1435">
          <cell r="A1435">
            <v>9080022</v>
          </cell>
          <cell r="B1435" t="str">
            <v>TERMINAL OU CONECTOR DE PRESSÃO - PARA CABO 35MM2</v>
          </cell>
          <cell r="C1435" t="str">
            <v>UN</v>
          </cell>
          <cell r="D1435">
            <v>26.12</v>
          </cell>
        </row>
        <row r="1436">
          <cell r="A1436">
            <v>9080023</v>
          </cell>
          <cell r="B1436" t="str">
            <v>TERMINAL OU CONECTOR DE PRESSÃO - PARA CABO 50MM2</v>
          </cell>
          <cell r="C1436" t="str">
            <v>UN</v>
          </cell>
          <cell r="D1436">
            <v>37.33</v>
          </cell>
        </row>
        <row r="1437">
          <cell r="A1437">
            <v>9080024</v>
          </cell>
          <cell r="B1437" t="str">
            <v>TERMINAL OU CONECTOR DE PRESSÃO - PARA CABO 70MM2</v>
          </cell>
          <cell r="C1437" t="str">
            <v>UN</v>
          </cell>
          <cell r="D1437">
            <v>37.44</v>
          </cell>
        </row>
        <row r="1438">
          <cell r="A1438">
            <v>9080025</v>
          </cell>
          <cell r="B1438" t="str">
            <v>TERMINAL OU CONECTOR DE PRESSÃO - PARA CABO 95MM2</v>
          </cell>
          <cell r="C1438" t="str">
            <v>UN</v>
          </cell>
          <cell r="D1438">
            <v>44.27</v>
          </cell>
        </row>
        <row r="1439">
          <cell r="A1439">
            <v>9080026</v>
          </cell>
          <cell r="B1439" t="str">
            <v>TERMINAL OU CONECTOR DE PRESSÃO - PARA CABO 120MM2</v>
          </cell>
          <cell r="C1439" t="str">
            <v>UN</v>
          </cell>
          <cell r="D1439">
            <v>59.41</v>
          </cell>
        </row>
        <row r="1440">
          <cell r="A1440">
            <v>9080027</v>
          </cell>
          <cell r="B1440" t="str">
            <v>TERMINAL OU CONECTOR DE PRESSÃO - PARA CABO 150MM2</v>
          </cell>
          <cell r="C1440" t="str">
            <v>UN</v>
          </cell>
          <cell r="D1440">
            <v>60.56</v>
          </cell>
        </row>
        <row r="1441">
          <cell r="A1441">
            <v>9080028</v>
          </cell>
          <cell r="B1441" t="str">
            <v>TERMINAL OU CONECTOR DE PRESSÃO - PARA CABO 185MM2</v>
          </cell>
          <cell r="C1441" t="str">
            <v>UN</v>
          </cell>
          <cell r="D1441">
            <v>69.69</v>
          </cell>
        </row>
        <row r="1442">
          <cell r="A1442">
            <v>9080029</v>
          </cell>
          <cell r="B1442" t="str">
            <v>TERMINAL OU CONECTOR DE PRESSÃO - PARA CABO 240MM2</v>
          </cell>
          <cell r="C1442" t="str">
            <v>UN</v>
          </cell>
          <cell r="D1442">
            <v>74.349999999999994</v>
          </cell>
        </row>
        <row r="1443">
          <cell r="A1443">
            <v>9080030</v>
          </cell>
          <cell r="B1443" t="str">
            <v>TERMINAL OU CONECTOR DE PRESSÃO - PARA CABO 300MM2</v>
          </cell>
          <cell r="C1443" t="str">
            <v>UN</v>
          </cell>
          <cell r="D1443">
            <v>79.98</v>
          </cell>
        </row>
        <row r="1444">
          <cell r="A1444">
            <v>9082000</v>
          </cell>
          <cell r="B1444" t="str">
            <v>SERVIÇOS PARCIAIS - PONTOS E APARELHOS</v>
          </cell>
          <cell r="C1444" t="str">
            <v>.</v>
          </cell>
          <cell r="D1444" t="str">
            <v>.</v>
          </cell>
        </row>
        <row r="1445">
          <cell r="A1445">
            <v>9082001</v>
          </cell>
          <cell r="B1445" t="str">
            <v>INTERRUPTOR SIMPLES - 1 TECLA</v>
          </cell>
          <cell r="C1445" t="str">
            <v>UN</v>
          </cell>
          <cell r="D1445">
            <v>18.73</v>
          </cell>
        </row>
        <row r="1446">
          <cell r="A1446">
            <v>9082002</v>
          </cell>
          <cell r="B1446" t="str">
            <v>INTERRUPTOR SIMPLES - 2 TECLAS</v>
          </cell>
          <cell r="C1446" t="str">
            <v>UN</v>
          </cell>
          <cell r="D1446">
            <v>35.700000000000003</v>
          </cell>
        </row>
        <row r="1447">
          <cell r="A1447">
            <v>9082003</v>
          </cell>
          <cell r="B1447" t="str">
            <v>INTERRUPTOR SIMPLES - 3 TECLAS</v>
          </cell>
          <cell r="C1447" t="str">
            <v>UN</v>
          </cell>
          <cell r="D1447">
            <v>41.95</v>
          </cell>
        </row>
        <row r="1448">
          <cell r="A1448">
            <v>9082004</v>
          </cell>
          <cell r="B1448" t="str">
            <v>INTERRUPTOR SIMPLES BIPOLAR - 1 TECLA</v>
          </cell>
          <cell r="C1448" t="str">
            <v>UN</v>
          </cell>
          <cell r="D1448">
            <v>47.18</v>
          </cell>
        </row>
        <row r="1449">
          <cell r="A1449">
            <v>9082005</v>
          </cell>
          <cell r="B1449" t="str">
            <v>INTERRUPTOR PARALELO - 1 TECLA</v>
          </cell>
          <cell r="C1449" t="str">
            <v>UN</v>
          </cell>
          <cell r="D1449">
            <v>20.56</v>
          </cell>
        </row>
        <row r="1450">
          <cell r="A1450">
            <v>9082006</v>
          </cell>
          <cell r="B1450" t="str">
            <v>ESPELHO PLÁSTICO - 3"X3"</v>
          </cell>
          <cell r="C1450" t="str">
            <v>UN</v>
          </cell>
          <cell r="D1450">
            <v>4.47</v>
          </cell>
        </row>
        <row r="1451">
          <cell r="A1451">
            <v>9082007</v>
          </cell>
          <cell r="B1451" t="str">
            <v>ESPELHO PLÁSTICO - 4"X2"</v>
          </cell>
          <cell r="C1451" t="str">
            <v>UN</v>
          </cell>
          <cell r="D1451">
            <v>6.37</v>
          </cell>
        </row>
        <row r="1452">
          <cell r="A1452">
            <v>9082008</v>
          </cell>
          <cell r="B1452" t="str">
            <v>ESPELHO PLÁSTICO - 4"X4"</v>
          </cell>
          <cell r="C1452" t="str">
            <v>UN</v>
          </cell>
          <cell r="D1452">
            <v>11.84</v>
          </cell>
        </row>
        <row r="1453">
          <cell r="A1453">
            <v>9082010</v>
          </cell>
          <cell r="B1453" t="str">
            <v>TOMADA SIMPLES DE EMBUTIR - 110/220V</v>
          </cell>
          <cell r="C1453" t="str">
            <v>UN</v>
          </cell>
          <cell r="D1453">
            <v>21.8</v>
          </cell>
        </row>
        <row r="1454">
          <cell r="A1454">
            <v>9082012</v>
          </cell>
          <cell r="B1454" t="str">
            <v>TOMADA SIMPLES DE EMBUTIR - PARA PISO</v>
          </cell>
          <cell r="C1454" t="str">
            <v>UN</v>
          </cell>
          <cell r="D1454">
            <v>56.73</v>
          </cell>
        </row>
        <row r="1455">
          <cell r="A1455">
            <v>9082013</v>
          </cell>
          <cell r="B1455" t="str">
            <v>TOMADA 3P+T 30A - 440V</v>
          </cell>
          <cell r="C1455" t="str">
            <v>UN</v>
          </cell>
          <cell r="D1455">
            <v>132.34</v>
          </cell>
        </row>
        <row r="1456">
          <cell r="A1456">
            <v>9082014</v>
          </cell>
          <cell r="B1456" t="str">
            <v>TOMADA 3P+T 32A - 600/690V TIPO INDUSTRIAL</v>
          </cell>
          <cell r="C1456" t="str">
            <v>UN</v>
          </cell>
          <cell r="D1456">
            <v>103.46</v>
          </cell>
        </row>
        <row r="1457">
          <cell r="A1457">
            <v>9082015</v>
          </cell>
          <cell r="B1457" t="str">
            <v>TOMADA 3P+T 63A - 600/690V TIPO INDUSTRIAL</v>
          </cell>
          <cell r="C1457" t="str">
            <v>UN</v>
          </cell>
          <cell r="D1457">
            <v>417.09</v>
          </cell>
        </row>
        <row r="1458">
          <cell r="A1458">
            <v>9082016</v>
          </cell>
          <cell r="B1458" t="str">
            <v>BOTÃO PARA CAMPAINHA - USO AO TEMPO</v>
          </cell>
          <cell r="C1458" t="str">
            <v>UN</v>
          </cell>
          <cell r="D1458">
            <v>25.01</v>
          </cell>
        </row>
        <row r="1459">
          <cell r="A1459">
            <v>9082017</v>
          </cell>
          <cell r="B1459" t="str">
            <v>CIGARRA DE SOBREPOR, TIPO COLEGIAL</v>
          </cell>
          <cell r="C1459" t="str">
            <v>UN</v>
          </cell>
          <cell r="D1459">
            <v>122.05</v>
          </cell>
        </row>
        <row r="1460">
          <cell r="A1460">
            <v>9082018</v>
          </cell>
          <cell r="B1460" t="str">
            <v>TOMADA SIMPLES, 2P+T, 20A</v>
          </cell>
          <cell r="C1460" t="str">
            <v>UN</v>
          </cell>
          <cell r="D1460">
            <v>21.8</v>
          </cell>
        </row>
        <row r="1461">
          <cell r="A1461">
            <v>9082022</v>
          </cell>
          <cell r="B1461" t="str">
            <v>SOQUETE ANTIVIBRATÓRIO PARA LÂMPADA FLUORESCENTE SEM PORTA-STARTER</v>
          </cell>
          <cell r="C1461" t="str">
            <v>UN</v>
          </cell>
          <cell r="D1461">
            <v>21.55</v>
          </cell>
        </row>
        <row r="1462">
          <cell r="A1462">
            <v>9082025</v>
          </cell>
          <cell r="B1462" t="str">
            <v>IGNITOR PARA PARTIDA LÂMPADA VAPOR SÓDIO ALTA PRESSÃO ATÉ 400W</v>
          </cell>
          <cell r="C1462" t="str">
            <v>UN</v>
          </cell>
          <cell r="D1462">
            <v>37.869999999999997</v>
          </cell>
        </row>
        <row r="1463">
          <cell r="A1463">
            <v>9082034</v>
          </cell>
          <cell r="B1463" t="str">
            <v>REATOR DUPLO PARA LÂMPADA FLUORESCENTE PARTIDA RÁPIDA, ALTO F.POTÊNCIA - 110-220V/2X20W</v>
          </cell>
          <cell r="C1463" t="str">
            <v>UN</v>
          </cell>
          <cell r="D1463">
            <v>125.11</v>
          </cell>
        </row>
        <row r="1464">
          <cell r="A1464">
            <v>9082044</v>
          </cell>
          <cell r="B1464" t="str">
            <v>REATOR PARA LÂMPADA VAPOR DE SÓDIO ALTA PRESSÃO - 220V/70W</v>
          </cell>
          <cell r="C1464" t="str">
            <v>UN</v>
          </cell>
          <cell r="D1464">
            <v>126.37</v>
          </cell>
        </row>
        <row r="1465">
          <cell r="A1465">
            <v>9082045</v>
          </cell>
          <cell r="B1465" t="str">
            <v>REATOR PARA LÂMPADA VAPOR DE SÓDIO ALTA PRESSÃO - 220V/150W</v>
          </cell>
          <cell r="C1465" t="str">
            <v>UN</v>
          </cell>
          <cell r="D1465">
            <v>144.03</v>
          </cell>
        </row>
        <row r="1466">
          <cell r="A1466">
            <v>9082046</v>
          </cell>
          <cell r="B1466" t="str">
            <v>REATOR PARA LÂMPADA VAPOR DE SÓDIO ALTA PRESSÃO - 220V/250W</v>
          </cell>
          <cell r="C1466" t="str">
            <v>UN</v>
          </cell>
          <cell r="D1466">
            <v>173.74</v>
          </cell>
        </row>
        <row r="1467">
          <cell r="A1467">
            <v>9082047</v>
          </cell>
          <cell r="B1467" t="str">
            <v>REATOR PARA LÂMPADA VAPOR DE SÓDIO ALTA PRESSÃO - 220V/400W</v>
          </cell>
          <cell r="C1467" t="str">
            <v>UN</v>
          </cell>
          <cell r="D1467">
            <v>217.03</v>
          </cell>
        </row>
        <row r="1468">
          <cell r="A1468">
            <v>9082048</v>
          </cell>
          <cell r="B1468" t="str">
            <v>INVERSOR FOTOVOLTÁICO SAÍDA TRIFÁSICA - 15 KW - ENTRADA ATÉ 1000 VCC - EFICIÊNCIA MÍNIMA 95%</v>
          </cell>
          <cell r="C1468" t="str">
            <v>UN</v>
          </cell>
          <cell r="D1468">
            <v>22628.84</v>
          </cell>
        </row>
        <row r="1469">
          <cell r="A1469">
            <v>9082049</v>
          </cell>
          <cell r="B1469" t="str">
            <v>INVERSOR FOTOVOLTÁICO SAÍDA TRIFÁSICA - 10 KW -  ENTRADA ATÉ 600 VCC - EFICIÊNCIA MÍNIMA 95%</v>
          </cell>
          <cell r="C1469" t="str">
            <v>UN</v>
          </cell>
          <cell r="D1469">
            <v>12466.55</v>
          </cell>
        </row>
        <row r="1470">
          <cell r="A1470">
            <v>9082055</v>
          </cell>
          <cell r="B1470" t="str">
            <v>LÂMPADA FLUORESCENTE - 20W</v>
          </cell>
          <cell r="C1470" t="str">
            <v>UN</v>
          </cell>
          <cell r="D1470">
            <v>13.05</v>
          </cell>
        </row>
        <row r="1471">
          <cell r="A1471">
            <v>9082060</v>
          </cell>
          <cell r="B1471" t="str">
            <v>LÂMPADA FLUORESCENTE - 110W TIPO HO</v>
          </cell>
          <cell r="C1471" t="str">
            <v>UN</v>
          </cell>
          <cell r="D1471">
            <v>77.03</v>
          </cell>
        </row>
        <row r="1472">
          <cell r="A1472">
            <v>9082066</v>
          </cell>
          <cell r="B1472" t="str">
            <v>LÂMPADA VAPOR DE SÓDIO ALTA PRESSÃO - 70W</v>
          </cell>
          <cell r="C1472" t="str">
            <v>UN</v>
          </cell>
          <cell r="D1472">
            <v>69.58</v>
          </cell>
        </row>
        <row r="1473">
          <cell r="A1473">
            <v>9082067</v>
          </cell>
          <cell r="B1473" t="str">
            <v>LÂMPADA VAPOR DE SÓDIO ALTA PRESSÃO - 150W</v>
          </cell>
          <cell r="C1473" t="str">
            <v>UN</v>
          </cell>
          <cell r="D1473">
            <v>63.77</v>
          </cell>
        </row>
        <row r="1474">
          <cell r="A1474">
            <v>9082068</v>
          </cell>
          <cell r="B1474" t="str">
            <v>LÂMPADA VAPOR DE SÓDIO ALTA PRESSÃO - 250W</v>
          </cell>
          <cell r="C1474" t="str">
            <v>UN</v>
          </cell>
          <cell r="D1474">
            <v>106.52</v>
          </cell>
        </row>
        <row r="1475">
          <cell r="A1475">
            <v>9082069</v>
          </cell>
          <cell r="B1475" t="str">
            <v>LÂMPADA VAPOR DE SÓDIO ALTA PRESSÃO - 400W</v>
          </cell>
          <cell r="C1475" t="str">
            <v>UN</v>
          </cell>
          <cell r="D1475">
            <v>94.46</v>
          </cell>
        </row>
        <row r="1476">
          <cell r="A1476">
            <v>9082075</v>
          </cell>
          <cell r="B1476" t="str">
            <v>LÂMPADA DE HALOGÊNIO - 110V/220V/300W</v>
          </cell>
          <cell r="C1476" t="str">
            <v>UN</v>
          </cell>
          <cell r="D1476">
            <v>25.96</v>
          </cell>
        </row>
        <row r="1477">
          <cell r="A1477">
            <v>9082077</v>
          </cell>
          <cell r="B1477" t="str">
            <v>LÂMPADA DE HALOGÊNIO - 220V/1000W</v>
          </cell>
          <cell r="C1477" t="str">
            <v>UN</v>
          </cell>
          <cell r="D1477">
            <v>95.06</v>
          </cell>
        </row>
        <row r="1478">
          <cell r="A1478">
            <v>9082078</v>
          </cell>
          <cell r="B1478" t="str">
            <v>LÂMPADA DE LED (BULBO) SOQUETE E-27/ E-40 - 40W</v>
          </cell>
          <cell r="C1478" t="str">
            <v>UN</v>
          </cell>
          <cell r="D1478">
            <v>56.2</v>
          </cell>
        </row>
        <row r="1479">
          <cell r="A1479">
            <v>9082079</v>
          </cell>
          <cell r="B1479" t="str">
            <v>LÂMPADA DE LED (BULBO) SOQUETE E-27/ E-40 - 70W</v>
          </cell>
          <cell r="C1479" t="str">
            <v>UN</v>
          </cell>
          <cell r="D1479">
            <v>96.22</v>
          </cell>
        </row>
        <row r="1480">
          <cell r="A1480">
            <v>9082080</v>
          </cell>
          <cell r="B1480" t="str">
            <v>LÂMPADA DE LED TUBULAR T8 - 9/10W</v>
          </cell>
          <cell r="C1480" t="str">
            <v>UN</v>
          </cell>
          <cell r="D1480">
            <v>13.6</v>
          </cell>
        </row>
        <row r="1481">
          <cell r="A1481">
            <v>9082081</v>
          </cell>
          <cell r="B1481" t="str">
            <v>LÂMPADA DE LED TUBULAR T8 - 18/20W</v>
          </cell>
          <cell r="C1481" t="str">
            <v>UN</v>
          </cell>
          <cell r="D1481">
            <v>22.31</v>
          </cell>
        </row>
        <row r="1482">
          <cell r="A1482">
            <v>9082083</v>
          </cell>
          <cell r="B1482" t="str">
            <v>LÂMPADA DE LED BULBO 10W - SOQUETE E-27</v>
          </cell>
          <cell r="C1482" t="str">
            <v>UN</v>
          </cell>
          <cell r="D1482">
            <v>14.85</v>
          </cell>
        </row>
        <row r="1483">
          <cell r="A1483">
            <v>9082084</v>
          </cell>
          <cell r="B1483" t="str">
            <v>MÓDULO FOTOVOLTÁICO (PAINEL) POLICRISTALINO - 270 W - TENSÃO MÁX. 1000 VCC - EFICIÊNCIA MÍN. 15%</v>
          </cell>
          <cell r="C1483" t="str">
            <v>UN</v>
          </cell>
          <cell r="D1483">
            <v>1102.76</v>
          </cell>
        </row>
        <row r="1484">
          <cell r="A1484">
            <v>9082085</v>
          </cell>
          <cell r="B1484" t="str">
            <v>LÂMPADA DE LED (BULBO) SOQUETE E-27/E-40 - 100W</v>
          </cell>
          <cell r="C1484" t="str">
            <v>UN</v>
          </cell>
          <cell r="D1484">
            <v>142.36000000000001</v>
          </cell>
        </row>
        <row r="1485">
          <cell r="A1485">
            <v>9082086</v>
          </cell>
          <cell r="B1485" t="str">
            <v>LÂMPADA DE LED (BULBO) SOQUETE E-27/E-40 - 150W</v>
          </cell>
          <cell r="C1485" t="str">
            <v>UN</v>
          </cell>
          <cell r="D1485">
            <v>175.5</v>
          </cell>
        </row>
        <row r="1486">
          <cell r="A1486">
            <v>9082091</v>
          </cell>
          <cell r="B1486" t="str">
            <v>PLUG 3P+T 30A - 440V</v>
          </cell>
          <cell r="C1486" t="str">
            <v>UN</v>
          </cell>
          <cell r="D1486">
            <v>201.45</v>
          </cell>
        </row>
        <row r="1487">
          <cell r="A1487">
            <v>9082092</v>
          </cell>
          <cell r="B1487" t="str">
            <v>PLUG 3P+T 32A - 600/690V - TIPO INDUSTRIAL</v>
          </cell>
          <cell r="C1487" t="str">
            <v>UN</v>
          </cell>
          <cell r="D1487">
            <v>239.98</v>
          </cell>
        </row>
        <row r="1488">
          <cell r="A1488">
            <v>9082093</v>
          </cell>
          <cell r="B1488" t="str">
            <v>PLUG 3P+T 63A - 600/690V - TIPO INDUSTRIAL</v>
          </cell>
          <cell r="C1488" t="str">
            <v>UN</v>
          </cell>
          <cell r="D1488">
            <v>576.98</v>
          </cell>
        </row>
        <row r="1489">
          <cell r="A1489">
            <v>9082094</v>
          </cell>
          <cell r="B1489" t="str">
            <v>PLUG P/ TOMADA ATÉ 20A (2P+T, 20A - 250V)</v>
          </cell>
          <cell r="C1489" t="str">
            <v>UN</v>
          </cell>
          <cell r="D1489">
            <v>26.95</v>
          </cell>
        </row>
        <row r="1490">
          <cell r="A1490">
            <v>9082095</v>
          </cell>
          <cell r="B1490" t="str">
            <v>PLUG PARA TELEFONE - PADRÃO RJ11</v>
          </cell>
          <cell r="C1490" t="str">
            <v>UN</v>
          </cell>
          <cell r="D1490">
            <v>11.12</v>
          </cell>
        </row>
        <row r="1491">
          <cell r="A1491">
            <v>9082096</v>
          </cell>
          <cell r="B1491" t="str">
            <v>INTERRUPTOR COM VARIADOR DE LUMINOSIDADE 110/ 220 V - 127V/ 500W</v>
          </cell>
          <cell r="C1491" t="str">
            <v>UN</v>
          </cell>
          <cell r="D1491">
            <v>299.16000000000003</v>
          </cell>
        </row>
        <row r="1492">
          <cell r="A1492">
            <v>9082097</v>
          </cell>
          <cell r="B1492" t="str">
            <v>INTERRUPTOR PARALELO BIPOLAR 1 TECLA</v>
          </cell>
          <cell r="C1492" t="str">
            <v>UN</v>
          </cell>
          <cell r="D1492">
            <v>62.61</v>
          </cell>
        </row>
        <row r="1493">
          <cell r="A1493">
            <v>9083000</v>
          </cell>
          <cell r="B1493" t="str">
            <v>SERVIÇOS PARCIAIS - PÁRA-RAIOS E OUTROS</v>
          </cell>
          <cell r="C1493" t="str">
            <v>.</v>
          </cell>
          <cell r="D1493" t="str">
            <v>.</v>
          </cell>
        </row>
        <row r="1494">
          <cell r="A1494">
            <v>9083020</v>
          </cell>
          <cell r="B1494" t="str">
            <v>COLOCAÇÃO DE ARAME GUIA #14 DE AÇO GALVANIZADO EM ELETRODUTO</v>
          </cell>
          <cell r="C1494" t="str">
            <v>M</v>
          </cell>
          <cell r="D1494">
            <v>3.13</v>
          </cell>
        </row>
        <row r="1495">
          <cell r="A1495">
            <v>9083021</v>
          </cell>
          <cell r="B1495" t="str">
            <v>SENSOR DE PRESENÇA COM FOTOCÉLULA, TENSÃO 127/220 V (BIVOLT)</v>
          </cell>
          <cell r="C1495" t="str">
            <v>UN</v>
          </cell>
          <cell r="D1495">
            <v>59.25</v>
          </cell>
        </row>
        <row r="1496">
          <cell r="A1496">
            <v>9083051</v>
          </cell>
          <cell r="B1496" t="str">
            <v>FOTOCELULA SOLAR-RELÊ FOTOELÉTRICO CAPACIDADE - 1000W</v>
          </cell>
          <cell r="C1496" t="str">
            <v>UN</v>
          </cell>
          <cell r="D1496">
            <v>117.32</v>
          </cell>
        </row>
        <row r="1497">
          <cell r="A1497">
            <v>9083055</v>
          </cell>
          <cell r="B1497" t="str">
            <v>BASE E ESTAIS PARA HASTE DE PÁRA-RAIOS</v>
          </cell>
          <cell r="C1497" t="str">
            <v>UN</v>
          </cell>
          <cell r="D1497">
            <v>282.13</v>
          </cell>
        </row>
        <row r="1498">
          <cell r="A1498">
            <v>9083056</v>
          </cell>
          <cell r="B1498" t="str">
            <v>CAPTOR TIPO TERMINAL AÉREO, H=600 MM OU BANDEIRA MÓVEL, GALVANIZADO</v>
          </cell>
          <cell r="C1498" t="str">
            <v>UN</v>
          </cell>
          <cell r="D1498">
            <v>28.55</v>
          </cell>
        </row>
        <row r="1499">
          <cell r="A1499">
            <v>9083057</v>
          </cell>
          <cell r="B1499" t="str">
            <v>TERMINAL AÉREO EM AÇO GALVANIZADO COM BASE DE FIXAÇÃO H=30CM</v>
          </cell>
          <cell r="C1499" t="str">
            <v>UN</v>
          </cell>
          <cell r="D1499">
            <v>37.119999999999997</v>
          </cell>
        </row>
        <row r="1500">
          <cell r="A1500">
            <v>9083058</v>
          </cell>
          <cell r="B1500" t="str">
            <v>SUPORTE PARA FIXAÇÃO DE CABO EM TELHA ONDULADA</v>
          </cell>
          <cell r="C1500" t="str">
            <v>UN</v>
          </cell>
          <cell r="D1500">
            <v>65.64</v>
          </cell>
        </row>
        <row r="1501">
          <cell r="A1501">
            <v>9083062</v>
          </cell>
          <cell r="B1501" t="str">
            <v>CRUZETA DE FERRO GALVANIZADO PARA 3 PROJETORES</v>
          </cell>
          <cell r="C1501" t="str">
            <v>UN</v>
          </cell>
          <cell r="D1501">
            <v>331.99</v>
          </cell>
        </row>
        <row r="1502">
          <cell r="A1502">
            <v>9083063</v>
          </cell>
          <cell r="B1502" t="str">
            <v>BRAÇO P/ LUMINÁRIA EM TUBO FERRO GALVANIZADO 1"X1M</v>
          </cell>
          <cell r="C1502" t="str">
            <v>UN</v>
          </cell>
          <cell r="D1502">
            <v>151.91999999999999</v>
          </cell>
        </row>
        <row r="1503">
          <cell r="A1503">
            <v>9083065</v>
          </cell>
          <cell r="B1503" t="str">
            <v>IN.09 - POSTE DE AÇO GALVANIZADO, TIPO RETO FLANGEADO H=5M</v>
          </cell>
          <cell r="C1503" t="str">
            <v>UN</v>
          </cell>
          <cell r="D1503">
            <v>1281.6300000000001</v>
          </cell>
        </row>
        <row r="1504">
          <cell r="A1504">
            <v>9083066</v>
          </cell>
          <cell r="B1504" t="str">
            <v>IN.09 - POSTE DE AÇO GALVANIZADO, TIPO RETO FLANGEADO H=7M</v>
          </cell>
          <cell r="C1504" t="str">
            <v>UN</v>
          </cell>
          <cell r="D1504">
            <v>1697.47</v>
          </cell>
        </row>
        <row r="1505">
          <cell r="A1505">
            <v>9083070</v>
          </cell>
          <cell r="B1505" t="str">
            <v>POSTE DE AÇO GALVANIZADO, TIPO CURVO SIMPLES  H=7M</v>
          </cell>
          <cell r="C1505" t="str">
            <v>UN</v>
          </cell>
          <cell r="D1505">
            <v>1631.52</v>
          </cell>
        </row>
        <row r="1506">
          <cell r="A1506">
            <v>9083071</v>
          </cell>
          <cell r="B1506" t="str">
            <v>POSTE DE AÇO GALVANIZADO, TIPO CURVO DUPLO H=7M</v>
          </cell>
          <cell r="C1506" t="str">
            <v>UN</v>
          </cell>
          <cell r="D1506">
            <v>1855.8</v>
          </cell>
        </row>
        <row r="1507">
          <cell r="A1507">
            <v>9083072</v>
          </cell>
          <cell r="B1507" t="str">
            <v>POSTE DE AÇO GALVANIZADO, TIPO RETO H=9M</v>
          </cell>
          <cell r="C1507" t="str">
            <v>UN</v>
          </cell>
          <cell r="D1507">
            <v>2205.98</v>
          </cell>
        </row>
        <row r="1508">
          <cell r="A1508">
            <v>9083074</v>
          </cell>
          <cell r="B1508" t="str">
            <v>POSTE DE AÇO GALVANIZADO, TIPO RETO H=10M</v>
          </cell>
          <cell r="C1508" t="str">
            <v>UN</v>
          </cell>
          <cell r="D1508">
            <v>2446.88</v>
          </cell>
        </row>
        <row r="1509">
          <cell r="A1509">
            <v>9083076</v>
          </cell>
          <cell r="B1509" t="str">
            <v>CONECTOR TIPO PRENSA CABO EM ALUMÍNIO - 3/8"</v>
          </cell>
          <cell r="C1509" t="str">
            <v>UN</v>
          </cell>
          <cell r="D1509">
            <v>21.38</v>
          </cell>
        </row>
        <row r="1510">
          <cell r="A1510">
            <v>9083077</v>
          </cell>
          <cell r="B1510" t="str">
            <v>CONECTOR TIPO PRENSA-CABO EM ALUMÍNIO - 1/2"</v>
          </cell>
          <cell r="C1510" t="str">
            <v>UN</v>
          </cell>
          <cell r="D1510">
            <v>23.42</v>
          </cell>
        </row>
        <row r="1511">
          <cell r="A1511">
            <v>9083078</v>
          </cell>
          <cell r="B1511" t="str">
            <v>CONECTOR TIPO PRENSA-CABO EM ALUMÍNIO - 3/4"</v>
          </cell>
          <cell r="C1511" t="str">
            <v>UN</v>
          </cell>
          <cell r="D1511">
            <v>28.09</v>
          </cell>
        </row>
        <row r="1512">
          <cell r="A1512">
            <v>9083079</v>
          </cell>
          <cell r="B1512" t="str">
            <v>CONECTOR TIPO PRENSA-CABO EM ALUMÍNIO - 1"</v>
          </cell>
          <cell r="C1512" t="str">
            <v>UN</v>
          </cell>
          <cell r="D1512">
            <v>32.380000000000003</v>
          </cell>
        </row>
        <row r="1513">
          <cell r="A1513">
            <v>9083082</v>
          </cell>
          <cell r="B1513" t="str">
            <v>SUPORTE SIMPLES COM ROLDANA, PARA DESCIDA DE PÁRA-RAIOS</v>
          </cell>
          <cell r="C1513" t="str">
            <v>UN</v>
          </cell>
          <cell r="D1513">
            <v>58.81</v>
          </cell>
        </row>
        <row r="1514">
          <cell r="A1514">
            <v>9083083</v>
          </cell>
          <cell r="B1514" t="str">
            <v>CONECTOR TIPO "SPLIT-BOLT" - PARA CABO DE 16MM2</v>
          </cell>
          <cell r="C1514" t="str">
            <v>UN</v>
          </cell>
          <cell r="D1514">
            <v>18.64</v>
          </cell>
        </row>
        <row r="1515">
          <cell r="A1515">
            <v>9083085</v>
          </cell>
          <cell r="B1515" t="str">
            <v>CONECTOR TIPO "SPLIT-BOLT" - PARA CABO DE 35MM2</v>
          </cell>
          <cell r="C1515" t="str">
            <v>UN</v>
          </cell>
          <cell r="D1515">
            <v>21.6</v>
          </cell>
        </row>
        <row r="1516">
          <cell r="A1516">
            <v>9083090</v>
          </cell>
          <cell r="B1516" t="str">
            <v>HASTE "COPPERWELD"- 5/8"X3,OOM</v>
          </cell>
          <cell r="C1516" t="str">
            <v>UN</v>
          </cell>
          <cell r="D1516">
            <v>270.01</v>
          </cell>
        </row>
        <row r="1517">
          <cell r="A1517">
            <v>9083091</v>
          </cell>
          <cell r="B1517" t="str">
            <v>CONECTOR PARA HASTE "COPPERWELD"</v>
          </cell>
          <cell r="C1517" t="str">
            <v>UN</v>
          </cell>
          <cell r="D1517">
            <v>59.93</v>
          </cell>
        </row>
        <row r="1518">
          <cell r="A1518">
            <v>9083095</v>
          </cell>
          <cell r="B1518" t="str">
            <v>CONECTOR TIPO "SPLIT-BOLT" - PARA CABO DE 300,0MM2</v>
          </cell>
          <cell r="C1518" t="str">
            <v>UN</v>
          </cell>
          <cell r="D1518">
            <v>186.48</v>
          </cell>
        </row>
        <row r="1519">
          <cell r="A1519">
            <v>9083097</v>
          </cell>
          <cell r="B1519" t="str">
            <v>HASTE "COPPERWELD " - 3/4"X3,00M</v>
          </cell>
          <cell r="C1519" t="str">
            <v>UN</v>
          </cell>
          <cell r="D1519">
            <v>368.6</v>
          </cell>
        </row>
        <row r="1520">
          <cell r="A1520">
            <v>9084000</v>
          </cell>
          <cell r="B1520" t="str">
            <v>SERVIÇOS PARCIAIS - ELETROFERRAGENS E ACESSÓRIOS</v>
          </cell>
          <cell r="C1520" t="str">
            <v>.</v>
          </cell>
          <cell r="D1520" t="str">
            <v>.</v>
          </cell>
        </row>
        <row r="1521">
          <cell r="A1521">
            <v>9084001</v>
          </cell>
          <cell r="B1521" t="str">
            <v>BUCHA E ARRUELA RÍGIDA PESADA EM ZAMAK - 1/2"</v>
          </cell>
          <cell r="C1521" t="str">
            <v>UN</v>
          </cell>
          <cell r="D1521">
            <v>11.38</v>
          </cell>
        </row>
        <row r="1522">
          <cell r="A1522">
            <v>9084002</v>
          </cell>
          <cell r="B1522" t="str">
            <v>BUCHA E ARRUELA RÍGIDA PESADA EM ZAMAK - 3/4"</v>
          </cell>
          <cell r="C1522" t="str">
            <v>UN</v>
          </cell>
          <cell r="D1522">
            <v>11.53</v>
          </cell>
        </row>
        <row r="1523">
          <cell r="A1523">
            <v>9084011</v>
          </cell>
          <cell r="B1523" t="str">
            <v>BRAÇADEIRA DE AÇO GALVANIZADO - 1/2"</v>
          </cell>
          <cell r="C1523" t="str">
            <v>UN</v>
          </cell>
          <cell r="D1523">
            <v>8.91</v>
          </cell>
        </row>
        <row r="1524">
          <cell r="A1524">
            <v>9084018</v>
          </cell>
          <cell r="B1524" t="str">
            <v>BRAÇADEIRA DE AÇO GALVANIZADO - 3"</v>
          </cell>
          <cell r="C1524" t="str">
            <v>UN</v>
          </cell>
          <cell r="D1524">
            <v>18.920000000000002</v>
          </cell>
        </row>
        <row r="1525">
          <cell r="A1525">
            <v>9084021</v>
          </cell>
          <cell r="B1525" t="str">
            <v>SUPORTE P/ PERFILADO 100X38MM GE</v>
          </cell>
          <cell r="C1525" t="str">
            <v>UN</v>
          </cell>
          <cell r="D1525">
            <v>12.15</v>
          </cell>
        </row>
        <row r="1526">
          <cell r="A1526">
            <v>9084023</v>
          </cell>
          <cell r="B1526" t="str">
            <v>SUPORTE CURTO PARA LUMINÁRIA 100X38MM GE</v>
          </cell>
          <cell r="C1526" t="str">
            <v>UN</v>
          </cell>
          <cell r="D1526">
            <v>14.89</v>
          </cell>
        </row>
        <row r="1527">
          <cell r="A1527">
            <v>9084024</v>
          </cell>
          <cell r="B1527" t="str">
            <v>SUPORTE LONGO PARA LUMINÁRIA 165X38MM GE</v>
          </cell>
          <cell r="C1527" t="str">
            <v>UN</v>
          </cell>
          <cell r="D1527">
            <v>15.52</v>
          </cell>
        </row>
        <row r="1528">
          <cell r="A1528">
            <v>9084025</v>
          </cell>
          <cell r="B1528" t="str">
            <v>EMENDA INTERNA P/ PERFILADO 38X38 "1" GE</v>
          </cell>
          <cell r="C1528" t="str">
            <v>UN</v>
          </cell>
          <cell r="D1528">
            <v>12.84</v>
          </cell>
        </row>
        <row r="1529">
          <cell r="A1529">
            <v>9084027</v>
          </cell>
          <cell r="B1529" t="str">
            <v>EMENDA INTERNA P/ PEFILADO 38X38 "T" GE</v>
          </cell>
          <cell r="C1529" t="str">
            <v>UN</v>
          </cell>
          <cell r="D1529">
            <v>19.61</v>
          </cell>
        </row>
        <row r="1530">
          <cell r="A1530">
            <v>9084036</v>
          </cell>
          <cell r="B1530" t="str">
            <v>CAIXA DE DERIVAÇÃO P/ PERFILADO 38X38 TP "C" GE - CHAPA 14</v>
          </cell>
          <cell r="C1530" t="str">
            <v>UN</v>
          </cell>
          <cell r="D1530">
            <v>26.51</v>
          </cell>
        </row>
        <row r="1531">
          <cell r="A1531">
            <v>9084037</v>
          </cell>
          <cell r="B1531" t="str">
            <v>CAIXA DE DERIVAÇÃO P/ PERFILADO 38X38 TP "L" GE - CHAPA 14</v>
          </cell>
          <cell r="C1531" t="str">
            <v>UN</v>
          </cell>
          <cell r="D1531">
            <v>26.51</v>
          </cell>
        </row>
        <row r="1532">
          <cell r="A1532">
            <v>9084040</v>
          </cell>
          <cell r="B1532" t="str">
            <v>CAIXA DE DERIVAÇÃO P/ PERFILADO 38X76 TP "E" GE - CHAPA 14</v>
          </cell>
          <cell r="C1532" t="str">
            <v>UN</v>
          </cell>
          <cell r="D1532">
            <v>49.54</v>
          </cell>
        </row>
        <row r="1533">
          <cell r="A1533">
            <v>9084041</v>
          </cell>
          <cell r="B1533" t="str">
            <v>CAIXA DE DERIVAÇÃO P/ PERFILADO 38X76 TP "C" GE - CHAPA 14</v>
          </cell>
          <cell r="C1533" t="str">
            <v>UN</v>
          </cell>
          <cell r="D1533">
            <v>42.52</v>
          </cell>
        </row>
        <row r="1534">
          <cell r="A1534">
            <v>9084042</v>
          </cell>
          <cell r="B1534" t="str">
            <v>CAIXA DE DERIVAÇÃO P/ PERFILADO 38X76 TP "L" GE - CHAPA 14</v>
          </cell>
          <cell r="C1534" t="str">
            <v>UN</v>
          </cell>
          <cell r="D1534">
            <v>42.05</v>
          </cell>
        </row>
        <row r="1535">
          <cell r="A1535">
            <v>9084043</v>
          </cell>
          <cell r="B1535" t="str">
            <v>CAIXA DE DERIVAÇÃO P/ PERFILADO 38X76 TP "T" GE - CHAPA 14</v>
          </cell>
          <cell r="C1535" t="str">
            <v>UN</v>
          </cell>
          <cell r="D1535">
            <v>109.88</v>
          </cell>
        </row>
        <row r="1536">
          <cell r="A1536">
            <v>9084045</v>
          </cell>
          <cell r="B1536" t="str">
            <v>CAIXA EM ALUMÍNIO P/ TOMADA FIXAÇÃO EM PERFILADO</v>
          </cell>
          <cell r="C1536" t="str">
            <v>UN</v>
          </cell>
          <cell r="D1536">
            <v>45.91</v>
          </cell>
        </row>
        <row r="1537">
          <cell r="A1537">
            <v>9084057</v>
          </cell>
          <cell r="B1537" t="str">
            <v>SAÍDA PARA ELETRODUTO EM PERFILADO 3/4" GE</v>
          </cell>
          <cell r="C1537" t="str">
            <v>UN</v>
          </cell>
          <cell r="D1537">
            <v>7.18</v>
          </cell>
        </row>
        <row r="1538">
          <cell r="A1538">
            <v>9084062</v>
          </cell>
          <cell r="B1538" t="str">
            <v>VERGALHÃO DE AÇO C/ ROSCA TOTAL 5/16" GE</v>
          </cell>
          <cell r="C1538" t="str">
            <v>M</v>
          </cell>
          <cell r="D1538">
            <v>47.61</v>
          </cell>
        </row>
        <row r="1539">
          <cell r="A1539">
            <v>9085000</v>
          </cell>
          <cell r="B1539" t="str">
            <v>REATORES</v>
          </cell>
          <cell r="C1539" t="str">
            <v>.</v>
          </cell>
          <cell r="D1539" t="str">
            <v>.</v>
          </cell>
        </row>
        <row r="1540">
          <cell r="A1540">
            <v>9085010</v>
          </cell>
          <cell r="B1540" t="str">
            <v>REATOR PARA LÂMPADA VAPOR METÁLICO - 70W/ 220V</v>
          </cell>
          <cell r="C1540" t="str">
            <v>UN</v>
          </cell>
          <cell r="D1540">
            <v>143.04</v>
          </cell>
        </row>
        <row r="1541">
          <cell r="A1541">
            <v>9085012</v>
          </cell>
          <cell r="B1541" t="str">
            <v>REATOR PARA LÂMPADA VAPOR METÁLICO - 150W/ 220V</v>
          </cell>
          <cell r="C1541" t="str">
            <v>UN</v>
          </cell>
          <cell r="D1541">
            <v>140.41</v>
          </cell>
        </row>
        <row r="1542">
          <cell r="A1542">
            <v>9085013</v>
          </cell>
          <cell r="B1542" t="str">
            <v>REATOR DE LÂMPADA VAPOR METÁLICO - 250W/ 220V</v>
          </cell>
          <cell r="C1542" t="str">
            <v>UN</v>
          </cell>
          <cell r="D1542">
            <v>203.13</v>
          </cell>
        </row>
        <row r="1543">
          <cell r="A1543">
            <v>9085014</v>
          </cell>
          <cell r="B1543" t="str">
            <v>REATOR PARA LÂMPADA VAPOR METÁLICO - 400W/ 220V</v>
          </cell>
          <cell r="C1543" t="str">
            <v>UN</v>
          </cell>
          <cell r="D1543">
            <v>199.8</v>
          </cell>
        </row>
        <row r="1544">
          <cell r="A1544">
            <v>9085027</v>
          </cell>
          <cell r="B1544" t="str">
            <v>REATOR ELETRÔNICO AFP 127V P/ LÂMPADA FLUORESCENTE - 1 X 28W</v>
          </cell>
          <cell r="C1544" t="str">
            <v>UN</v>
          </cell>
          <cell r="D1544">
            <v>151.74</v>
          </cell>
        </row>
        <row r="1545">
          <cell r="A1545">
            <v>9085029</v>
          </cell>
          <cell r="B1545" t="str">
            <v>REATOR ELETRÔNICO AFP 127V P/ LÂMPADA FLUORESCENTE - 2 X 28W</v>
          </cell>
          <cell r="C1545" t="str">
            <v>UN</v>
          </cell>
          <cell r="D1545">
            <v>177.83</v>
          </cell>
        </row>
        <row r="1546">
          <cell r="A1546">
            <v>9085032</v>
          </cell>
          <cell r="B1546" t="str">
            <v>REATOR ELETRÔNICO FLUORESCENTE DUPLO AFP - 2X16W - 127/220V</v>
          </cell>
          <cell r="C1546" t="str">
            <v>UN</v>
          </cell>
          <cell r="D1546">
            <v>98.85</v>
          </cell>
        </row>
        <row r="1547">
          <cell r="A1547">
            <v>9085033</v>
          </cell>
          <cell r="B1547" t="str">
            <v>REATOR ELETRÔNICO FLUORESCENTE DUPLO AFP - 2X32W - 127/220V</v>
          </cell>
          <cell r="C1547" t="str">
            <v>UN</v>
          </cell>
          <cell r="D1547">
            <v>135.37</v>
          </cell>
        </row>
        <row r="1548">
          <cell r="A1548">
            <v>9085040</v>
          </cell>
          <cell r="B1548" t="str">
            <v>REATOR ELETRÔNICO FLUORESCENTE SIMPLES AFP 1X54W - 220V</v>
          </cell>
          <cell r="C1548" t="str">
            <v>UN</v>
          </cell>
          <cell r="D1548">
            <v>166.02</v>
          </cell>
        </row>
        <row r="1549">
          <cell r="A1549">
            <v>9085041</v>
          </cell>
          <cell r="B1549" t="str">
            <v>REATOR ELETRÔNICO FLUORESCENTE DUPLO AFP 2X54W - 220V</v>
          </cell>
          <cell r="C1549" t="str">
            <v>UN</v>
          </cell>
          <cell r="D1549">
            <v>196.69</v>
          </cell>
        </row>
        <row r="1550">
          <cell r="A1550">
            <v>9085060</v>
          </cell>
          <cell r="B1550" t="str">
            <v>LÂMPADA VAPOR METÁLICO - 70W</v>
          </cell>
          <cell r="C1550" t="str">
            <v>UN</v>
          </cell>
          <cell r="D1550">
            <v>50.4</v>
          </cell>
        </row>
        <row r="1551">
          <cell r="A1551">
            <v>9085061</v>
          </cell>
          <cell r="B1551" t="str">
            <v>LÂMPADA VAPOR METÁLICO - 150W</v>
          </cell>
          <cell r="C1551" t="str">
            <v>UN</v>
          </cell>
          <cell r="D1551">
            <v>39.07</v>
          </cell>
        </row>
        <row r="1552">
          <cell r="A1552">
            <v>9085062</v>
          </cell>
          <cell r="B1552" t="str">
            <v>LÂMPADA VAPOR METÁLICO - 250W</v>
          </cell>
          <cell r="C1552" t="str">
            <v>UN</v>
          </cell>
          <cell r="D1552">
            <v>113.33</v>
          </cell>
        </row>
        <row r="1553">
          <cell r="A1553">
            <v>9085063</v>
          </cell>
          <cell r="B1553" t="str">
            <v>LÂMPADA VAPOR METÁLICO - 400W</v>
          </cell>
          <cell r="C1553" t="str">
            <v>UN</v>
          </cell>
          <cell r="D1553">
            <v>116.93</v>
          </cell>
        </row>
        <row r="1554">
          <cell r="A1554">
            <v>9085073</v>
          </cell>
          <cell r="B1554" t="str">
            <v>LÂMPADA COMPACTA MINI-FLUORESCENTE COM REATOR E SOQUETE INCORPORADOS - 25W</v>
          </cell>
          <cell r="C1554" t="str">
            <v>UN</v>
          </cell>
          <cell r="D1554">
            <v>17.34</v>
          </cell>
        </row>
        <row r="1555">
          <cell r="A1555">
            <v>9085079</v>
          </cell>
          <cell r="B1555" t="str">
            <v>LÂMPADA FLUORESCENTE - 14W</v>
          </cell>
          <cell r="C1555" t="str">
            <v>UN</v>
          </cell>
          <cell r="D1555">
            <v>18.059999999999999</v>
          </cell>
        </row>
        <row r="1556">
          <cell r="A1556">
            <v>9085080</v>
          </cell>
          <cell r="B1556" t="str">
            <v>LÂMPADA FLUORESCENTE 16W</v>
          </cell>
          <cell r="C1556" t="str">
            <v>UN</v>
          </cell>
          <cell r="D1556">
            <v>17.43</v>
          </cell>
        </row>
        <row r="1557">
          <cell r="A1557">
            <v>9085081</v>
          </cell>
          <cell r="B1557" t="str">
            <v>LÂMPADA FLUORESCENTE 32W</v>
          </cell>
          <cell r="C1557" t="str">
            <v>UN</v>
          </cell>
          <cell r="D1557">
            <v>31.86</v>
          </cell>
        </row>
        <row r="1558">
          <cell r="A1558">
            <v>9085082</v>
          </cell>
          <cell r="B1558" t="str">
            <v>LÂMPADA FLUORESCENTE - 28W</v>
          </cell>
          <cell r="C1558" t="str">
            <v>UN</v>
          </cell>
          <cell r="D1558">
            <v>22.07</v>
          </cell>
        </row>
        <row r="1559">
          <cell r="A1559">
            <v>9086000</v>
          </cell>
          <cell r="B1559" t="str">
            <v>TOMADAS</v>
          </cell>
          <cell r="C1559" t="str">
            <v>.</v>
          </cell>
          <cell r="D1559" t="str">
            <v>.</v>
          </cell>
        </row>
        <row r="1560">
          <cell r="A1560">
            <v>9086010</v>
          </cell>
          <cell r="B1560" t="str">
            <v>TOMADA RJ 45 PARA INFORMÁTICA COM PLACA</v>
          </cell>
          <cell r="C1560" t="str">
            <v>UN</v>
          </cell>
          <cell r="D1560">
            <v>84.78</v>
          </cell>
        </row>
        <row r="1561">
          <cell r="A1561">
            <v>9086011</v>
          </cell>
          <cell r="B1561" t="str">
            <v>TOMADA PARA TELEFONE PADRÃO RJ11 COM PLACA/ ESPELHO</v>
          </cell>
          <cell r="C1561" t="str">
            <v>UN</v>
          </cell>
          <cell r="D1561">
            <v>20.72</v>
          </cell>
        </row>
        <row r="1562">
          <cell r="A1562">
            <v>9090000</v>
          </cell>
          <cell r="B1562" t="str">
            <v>REDE LÓGICA</v>
          </cell>
          <cell r="C1562" t="str">
            <v>.</v>
          </cell>
          <cell r="D1562" t="str">
            <v>.</v>
          </cell>
        </row>
        <row r="1563">
          <cell r="A1563">
            <v>9090002</v>
          </cell>
          <cell r="B1563" t="str">
            <v>CERTIFICAÇÃO DE REDE LÓGICA - ATÉ 50 PONTOS</v>
          </cell>
          <cell r="C1563" t="str">
            <v>GL</v>
          </cell>
          <cell r="D1563">
            <v>2144.59</v>
          </cell>
        </row>
        <row r="1564">
          <cell r="A1564">
            <v>9090003</v>
          </cell>
          <cell r="B1564" t="str">
            <v>CERTIFICAÇÃO DE REDE LÓGICA - EXCEDENTE 50 PONTOS</v>
          </cell>
          <cell r="C1564" t="str">
            <v>PTO</v>
          </cell>
          <cell r="D1564">
            <v>37.26</v>
          </cell>
        </row>
        <row r="1565">
          <cell r="A1565">
            <v>9090011</v>
          </cell>
          <cell r="B1565" t="str">
            <v>RACK 8U'S COM VENTILAÇÃO, BANDEJA FIXA E RÉGUA DE TOMADAS - INSTALADO</v>
          </cell>
          <cell r="C1565" t="str">
            <v>UN</v>
          </cell>
          <cell r="D1565">
            <v>824.71</v>
          </cell>
        </row>
        <row r="1566">
          <cell r="A1566">
            <v>9090015</v>
          </cell>
          <cell r="B1566" t="str">
            <v>PATCH PAINEL - 24 PORTAS - INSTALADO</v>
          </cell>
          <cell r="C1566" t="str">
            <v>UN</v>
          </cell>
          <cell r="D1566">
            <v>435.87</v>
          </cell>
        </row>
        <row r="1567">
          <cell r="A1567">
            <v>9090017</v>
          </cell>
          <cell r="B1567" t="str">
            <v>SWITCH - 24 PORTAS - INSTALADO</v>
          </cell>
          <cell r="C1567" t="str">
            <v>UN</v>
          </cell>
          <cell r="D1567">
            <v>455.3</v>
          </cell>
        </row>
        <row r="1568">
          <cell r="A1568">
            <v>9090021</v>
          </cell>
          <cell r="B1568" t="str">
            <v>GUIA ORGANIZADORA DE CABOS 19" - 1V - INSTALADA</v>
          </cell>
          <cell r="C1568" t="str">
            <v>UN</v>
          </cell>
          <cell r="D1568">
            <v>23.51</v>
          </cell>
        </row>
        <row r="1569">
          <cell r="A1569">
            <v>9090031</v>
          </cell>
          <cell r="B1569" t="str">
            <v>PATCH CORD RJ45 - 1,5M</v>
          </cell>
          <cell r="C1569" t="str">
            <v>UN</v>
          </cell>
          <cell r="D1569">
            <v>15.01</v>
          </cell>
        </row>
        <row r="1570">
          <cell r="A1570">
            <v>9090033</v>
          </cell>
          <cell r="B1570" t="str">
            <v>PATCH CORD RJ45 - 2,5M</v>
          </cell>
          <cell r="C1570" t="str">
            <v>UN</v>
          </cell>
          <cell r="D1570">
            <v>25.05</v>
          </cell>
        </row>
        <row r="1571">
          <cell r="A1571">
            <v>9090038</v>
          </cell>
          <cell r="B1571" t="str">
            <v>CABO UTP - CATEGORIA 4 E 5 PARES</v>
          </cell>
          <cell r="C1571" t="str">
            <v>M</v>
          </cell>
          <cell r="D1571">
            <v>4.78</v>
          </cell>
        </row>
        <row r="1572">
          <cell r="A1572">
            <v>9090040</v>
          </cell>
          <cell r="B1572" t="str">
            <v>CABO UTP - CAT 6 - 4 PARES</v>
          </cell>
          <cell r="C1572" t="str">
            <v>M</v>
          </cell>
          <cell r="D1572">
            <v>5.73</v>
          </cell>
        </row>
        <row r="1573">
          <cell r="A1573">
            <v>9090041</v>
          </cell>
          <cell r="B1573" t="str">
            <v>CRIMPAGEM DE CABOS COM CONECTOR RJ</v>
          </cell>
          <cell r="C1573" t="str">
            <v>UN</v>
          </cell>
          <cell r="D1573">
            <v>47.04</v>
          </cell>
        </row>
        <row r="1574">
          <cell r="A1574">
            <v>9101004</v>
          </cell>
          <cell r="B1574" t="str">
            <v>FORNECIMENTO DE AR CONDICIONADO A FRIO, TIPO SPLIT PAREDE-INVERTER COM CAPACIDADE DE 9.000 BTUS/H</v>
          </cell>
          <cell r="C1574" t="str">
            <v>UN</v>
          </cell>
          <cell r="D1574">
            <v>2453.27</v>
          </cell>
        </row>
        <row r="1575">
          <cell r="A1575">
            <v>9101008</v>
          </cell>
          <cell r="B1575" t="str">
            <v>FORNECIMENTO DE AR CONDICIONADO A FRIO, TIPO SPLIT PAREDE-INVERTER COM CAPACIDADE DE 36.000 BTUS/H</v>
          </cell>
          <cell r="C1575" t="str">
            <v>UN</v>
          </cell>
          <cell r="D1575">
            <v>9681.06</v>
          </cell>
        </row>
        <row r="1576">
          <cell r="A1576">
            <v>9101010</v>
          </cell>
          <cell r="B1576" t="str">
            <v>FORNECIMENTO DE AR CONDICIONADO A FRIO, TIPO SPLIT PISO TETO COM CAPACIDADE DE 24.000 BTUS/H</v>
          </cell>
          <cell r="C1576" t="str">
            <v>UN</v>
          </cell>
          <cell r="D1576">
            <v>5759.94</v>
          </cell>
        </row>
        <row r="1577">
          <cell r="A1577">
            <v>10000000</v>
          </cell>
          <cell r="B1577" t="str">
            <v>INST.HIDRO-SANITARIAS</v>
          </cell>
        </row>
        <row r="1578">
          <cell r="A1578">
            <v>10001000</v>
          </cell>
          <cell r="B1578" t="str">
            <v>ALIMENTAÇÃO PREDIAL DE ÁGUA E GÁS</v>
          </cell>
          <cell r="C1578" t="str">
            <v>.</v>
          </cell>
          <cell r="D1578" t="str">
            <v>.</v>
          </cell>
        </row>
        <row r="1579">
          <cell r="A1579">
            <v>10001001</v>
          </cell>
          <cell r="B1579" t="str">
            <v>HD.01 - CAVALETE DE ENTRADA - 3/4"</v>
          </cell>
          <cell r="C1579" t="str">
            <v>UN</v>
          </cell>
          <cell r="D1579">
            <v>301.05</v>
          </cell>
        </row>
        <row r="1580">
          <cell r="A1580">
            <v>10001002</v>
          </cell>
          <cell r="B1580" t="str">
            <v>HD.02 - CAVALETE DE ENTRADA - 1"</v>
          </cell>
          <cell r="C1580" t="str">
            <v>UN</v>
          </cell>
          <cell r="D1580">
            <v>335.22</v>
          </cell>
        </row>
        <row r="1581">
          <cell r="A1581">
            <v>10001004</v>
          </cell>
          <cell r="B1581" t="str">
            <v>HD.04 - CAVALETE DE ENTRADA - 1 1/2"</v>
          </cell>
          <cell r="C1581" t="str">
            <v>UN</v>
          </cell>
          <cell r="D1581">
            <v>437.78</v>
          </cell>
        </row>
        <row r="1582">
          <cell r="A1582">
            <v>10001010</v>
          </cell>
          <cell r="B1582" t="str">
            <v>HIDRÔMETRO UNIJATO, DN 1/2", VAZÃO NOMINAL DE 1,5 M3/H, RELOJOARIA INCLINADA E CLASSE B</v>
          </cell>
          <cell r="C1582" t="str">
            <v>UN</v>
          </cell>
          <cell r="D1582">
            <v>97.38</v>
          </cell>
        </row>
        <row r="1583">
          <cell r="A1583">
            <v>10001011</v>
          </cell>
          <cell r="B1583" t="str">
            <v>HIDRÔMETRO MULTIJATO, DN 1 1/2", VAZÃO NOMINAL DE 20 M3/H, RELOJOARIA INCLINADA E CLASSE B</v>
          </cell>
          <cell r="C1583" t="str">
            <v>UN</v>
          </cell>
          <cell r="D1583">
            <v>571.87</v>
          </cell>
        </row>
        <row r="1584">
          <cell r="A1584">
            <v>10001012</v>
          </cell>
          <cell r="B1584" t="str">
            <v>HIDRÔMETRO UNIJATO, DN 3/4", VAZÃO NOMINAL DE 5 M3/H, RELOJOARIA INCLINADA E CLASSE B</v>
          </cell>
          <cell r="C1584" t="str">
            <v>UN</v>
          </cell>
          <cell r="D1584">
            <v>104.28</v>
          </cell>
        </row>
        <row r="1585">
          <cell r="A1585">
            <v>10001019</v>
          </cell>
          <cell r="B1585" t="str">
            <v>HV.09 - ABRIGO PARA CAVALETE ENTRADA, D=3/4" OU 1" EM ALVENARIA REVESTIDA</v>
          </cell>
          <cell r="C1585" t="str">
            <v>UN</v>
          </cell>
          <cell r="D1585">
            <v>514.09</v>
          </cell>
        </row>
        <row r="1586">
          <cell r="A1586">
            <v>10001020</v>
          </cell>
          <cell r="B1586" t="str">
            <v>HV.10 - ABRIGO PARA CAVALETE ENTRADA, D=1 1/4", D=1 1/2"OU 2" EM ALVENARIA REVESTIDA</v>
          </cell>
          <cell r="C1586" t="str">
            <v>UN</v>
          </cell>
          <cell r="D1586">
            <v>1247.79</v>
          </cell>
        </row>
        <row r="1587">
          <cell r="A1587">
            <v>10001095</v>
          </cell>
          <cell r="B1587" t="str">
            <v>PROTEÇÃO ANTICORROSIVA PARA TUBULAÇÃO ENTERRADA</v>
          </cell>
          <cell r="C1587" t="str">
            <v>M</v>
          </cell>
          <cell r="D1587">
            <v>3.25</v>
          </cell>
        </row>
        <row r="1588">
          <cell r="A1588">
            <v>10001098</v>
          </cell>
          <cell r="B1588" t="str">
            <v>ENVELOPAMENTO DE TUBULAÇÃO ENTERRADA, COM CONCRETO</v>
          </cell>
          <cell r="C1588" t="str">
            <v>M</v>
          </cell>
          <cell r="D1588">
            <v>37.82</v>
          </cell>
        </row>
        <row r="1589">
          <cell r="A1589">
            <v>10001102</v>
          </cell>
          <cell r="B1589" t="str">
            <v>CAVALETE DE ENTRADA QUÁDRUPLO GALVANIZADO - 3/4"</v>
          </cell>
          <cell r="C1589" t="str">
            <v>UN</v>
          </cell>
          <cell r="D1589">
            <v>634.04</v>
          </cell>
        </row>
        <row r="1590">
          <cell r="A1590">
            <v>10001103</v>
          </cell>
          <cell r="B1590" t="str">
            <v>CAVALETE DE ENTRADA SEXTUPLO GALVANIZADO - 3/4"</v>
          </cell>
          <cell r="C1590" t="str">
            <v>UN</v>
          </cell>
          <cell r="D1590">
            <v>898.62</v>
          </cell>
        </row>
        <row r="1591">
          <cell r="A1591">
            <v>10002000</v>
          </cell>
          <cell r="B1591" t="str">
            <v>RESERVAÇÃO DE ÁGUA</v>
          </cell>
          <cell r="C1591" t="str">
            <v>.</v>
          </cell>
          <cell r="D1591" t="str">
            <v>.</v>
          </cell>
        </row>
        <row r="1592">
          <cell r="A1592">
            <v>10002009</v>
          </cell>
          <cell r="B1592" t="str">
            <v>CAIXA D'ÁGUA DE FIBRA DE VIDRO - 1000 LITROS</v>
          </cell>
          <cell r="C1592" t="str">
            <v>UN</v>
          </cell>
          <cell r="D1592">
            <v>1728</v>
          </cell>
        </row>
        <row r="1593">
          <cell r="A1593">
            <v>10002010</v>
          </cell>
          <cell r="B1593" t="str">
            <v>CAIXA D'ÁGUA DE FIBRA DE VIDRO - 1500 LITROS</v>
          </cell>
          <cell r="C1593" t="str">
            <v>UN</v>
          </cell>
          <cell r="D1593">
            <v>2162.5300000000002</v>
          </cell>
        </row>
        <row r="1594">
          <cell r="A1594">
            <v>10002014</v>
          </cell>
          <cell r="B1594" t="str">
            <v>HD.21 - RESERVATÓRIO DE POLIETILENO 5000 LITROS</v>
          </cell>
          <cell r="C1594" t="str">
            <v>UN</v>
          </cell>
          <cell r="D1594">
            <v>3843.83</v>
          </cell>
        </row>
        <row r="1595">
          <cell r="A1595">
            <v>10002015</v>
          </cell>
          <cell r="B1595" t="str">
            <v>HD.21 - RSERVATÓRIO   DE POLIETILENO 10.000 LITROS</v>
          </cell>
          <cell r="C1595" t="str">
            <v>UN</v>
          </cell>
          <cell r="D1595">
            <v>6466.23</v>
          </cell>
        </row>
        <row r="1596">
          <cell r="A1596">
            <v>10002016</v>
          </cell>
          <cell r="B1596" t="str">
            <v>HD.21 - RESERVATÓRIO  DE POLIETILENO 15.000 LITROS</v>
          </cell>
          <cell r="C1596" t="str">
            <v>UN</v>
          </cell>
          <cell r="D1596">
            <v>9395.94</v>
          </cell>
        </row>
        <row r="1597">
          <cell r="A1597">
            <v>10002017</v>
          </cell>
          <cell r="B1597" t="str">
            <v>HD.21 - RESERVATÓRIO  DE POLIETILENO 310 LITROS</v>
          </cell>
          <cell r="C1597" t="str">
            <v>UN</v>
          </cell>
          <cell r="D1597">
            <v>753.66</v>
          </cell>
        </row>
        <row r="1598">
          <cell r="A1598">
            <v>10002018</v>
          </cell>
          <cell r="B1598" t="str">
            <v>HD.21 - RESERVATÓRIO  DE POLIETILENO 500 LITROS</v>
          </cell>
          <cell r="C1598" t="str">
            <v>UN</v>
          </cell>
          <cell r="D1598">
            <v>827.5</v>
          </cell>
        </row>
        <row r="1599">
          <cell r="A1599">
            <v>10002019</v>
          </cell>
          <cell r="B1599" t="str">
            <v>HD.21 - RESERVATÓRIO  DE POLIETILENO 1.000 LITROS</v>
          </cell>
          <cell r="C1599" t="str">
            <v>UN</v>
          </cell>
          <cell r="D1599">
            <v>1003.45</v>
          </cell>
        </row>
        <row r="1600">
          <cell r="A1600">
            <v>10002029</v>
          </cell>
          <cell r="B1600" t="str">
            <v xml:space="preserve"> RESERVATÓRIO  DE POLIETILENO 2.000 LITROS</v>
          </cell>
          <cell r="C1600" t="str">
            <v>UN</v>
          </cell>
          <cell r="D1600">
            <v>2227.98</v>
          </cell>
        </row>
        <row r="1601">
          <cell r="A1601">
            <v>10002030</v>
          </cell>
          <cell r="B1601" t="str">
            <v>ANÉIS PRÉ-MOLDADOS EM CONCRETO ARMADO P/ RESERVATÓRIO DE ÁGUA D=2,50M</v>
          </cell>
          <cell r="C1601" t="str">
            <v>UN</v>
          </cell>
          <cell r="D1601">
            <v>7095.92</v>
          </cell>
        </row>
        <row r="1602">
          <cell r="A1602">
            <v>10002031</v>
          </cell>
          <cell r="B1602" t="str">
            <v>RESERVATÓRIO  DE POLIETILENO 2.500 LITROS</v>
          </cell>
          <cell r="C1602" t="str">
            <v>UN</v>
          </cell>
          <cell r="D1602">
            <v>3245.92</v>
          </cell>
        </row>
        <row r="1603">
          <cell r="A1603">
            <v>10002040</v>
          </cell>
          <cell r="B1603" t="str">
            <v>LAJE PRÉ-MOLDADA D=2,50M E=8CM PARA RESERVATÓRIO</v>
          </cell>
          <cell r="C1603" t="str">
            <v>UN</v>
          </cell>
          <cell r="D1603">
            <v>3497.52</v>
          </cell>
        </row>
        <row r="1604">
          <cell r="A1604">
            <v>10002041</v>
          </cell>
          <cell r="B1604" t="str">
            <v>LAJE PRÉ-MOLDADA D=2,50M E=15CM PARA RESERVATÓRIO</v>
          </cell>
          <cell r="C1604" t="str">
            <v>UN</v>
          </cell>
          <cell r="D1604">
            <v>5117.45</v>
          </cell>
        </row>
        <row r="1605">
          <cell r="A1605">
            <v>10002051</v>
          </cell>
          <cell r="B1605" t="str">
            <v>TUBO DE AÇO GALVANIZADO, CLASSE LEVE I (LINHA ÁGUA) - 3/4"</v>
          </cell>
          <cell r="C1605" t="str">
            <v>M</v>
          </cell>
          <cell r="D1605">
            <v>72.16</v>
          </cell>
        </row>
        <row r="1606">
          <cell r="A1606">
            <v>10002052</v>
          </cell>
          <cell r="B1606" t="str">
            <v>TUBO DE AÇO GALVANIZADO, CLASSE LEVE I (LINHA ÁGUA) - 1"</v>
          </cell>
          <cell r="C1606" t="str">
            <v>M</v>
          </cell>
          <cell r="D1606">
            <v>96.44</v>
          </cell>
        </row>
        <row r="1607">
          <cell r="A1607">
            <v>10002054</v>
          </cell>
          <cell r="B1607" t="str">
            <v>TUBO DE AÇO GALVANIZADO, CLASSE LEVE I (LINHA ÁGUA) - 1 1/2"</v>
          </cell>
          <cell r="C1607" t="str">
            <v>M</v>
          </cell>
          <cell r="D1607">
            <v>133.03</v>
          </cell>
        </row>
        <row r="1608">
          <cell r="A1608">
            <v>10002055</v>
          </cell>
          <cell r="B1608" t="str">
            <v>TUBO DE AÇO GALVANIZADO, CLASSE LEVE I (LINHA ÁGUA) - 2"</v>
          </cell>
          <cell r="C1608" t="str">
            <v>M</v>
          </cell>
          <cell r="D1608">
            <v>159.93</v>
          </cell>
        </row>
        <row r="1609">
          <cell r="A1609">
            <v>10002061</v>
          </cell>
          <cell r="B1609" t="str">
            <v>TUBO DE PVC RÍGIDO, SOLDÁVEL (LINHA ÁGUA) - 25MM (3/4")</v>
          </cell>
          <cell r="C1609" t="str">
            <v>M</v>
          </cell>
          <cell r="D1609">
            <v>14.83</v>
          </cell>
        </row>
        <row r="1610">
          <cell r="A1610">
            <v>10002062</v>
          </cell>
          <cell r="B1610" t="str">
            <v>TUBO DE PVC RÍGIDO, SOLDÁVEL (LINHA ÁGUA) - 32MM (1")</v>
          </cell>
          <cell r="C1610" t="str">
            <v>M</v>
          </cell>
          <cell r="D1610">
            <v>22.98</v>
          </cell>
        </row>
        <row r="1611">
          <cell r="A1611">
            <v>10002064</v>
          </cell>
          <cell r="B1611" t="str">
            <v>TUBO DE PVC RÍGIDO, SOLDÁVEL (LINHA ÁGUA) - 50MM (1 1/2")</v>
          </cell>
          <cell r="C1611" t="str">
            <v>M</v>
          </cell>
          <cell r="D1611">
            <v>42.99</v>
          </cell>
        </row>
        <row r="1612">
          <cell r="A1612">
            <v>10002065</v>
          </cell>
          <cell r="B1612" t="str">
            <v>TUBO DE PVC RÍGIDO, SOLDÁVEL (LINHA ÁGUA) - 60MM (2")</v>
          </cell>
          <cell r="C1612" t="str">
            <v>M</v>
          </cell>
          <cell r="D1612">
            <v>76.47</v>
          </cell>
        </row>
        <row r="1613">
          <cell r="A1613">
            <v>10002081</v>
          </cell>
          <cell r="B1613" t="str">
            <v>REGISTRO DE GAVETA, METAL AMARELO - 3/4"</v>
          </cell>
          <cell r="C1613" t="str">
            <v>UN</v>
          </cell>
          <cell r="D1613">
            <v>71.41</v>
          </cell>
        </row>
        <row r="1614">
          <cell r="A1614">
            <v>10002082</v>
          </cell>
          <cell r="B1614" t="str">
            <v>REGISTRO DE GAVETA, METAL AMARELO - 1"</v>
          </cell>
          <cell r="C1614" t="str">
            <v>UN</v>
          </cell>
          <cell r="D1614">
            <v>87.8</v>
          </cell>
        </row>
        <row r="1615">
          <cell r="A1615">
            <v>10002084</v>
          </cell>
          <cell r="B1615" t="str">
            <v>REGISTRO DE GAVETA, METAL AMARELO - 1 1/2"</v>
          </cell>
          <cell r="C1615" t="str">
            <v>UN</v>
          </cell>
          <cell r="D1615">
            <v>153.59</v>
          </cell>
        </row>
        <row r="1616">
          <cell r="A1616">
            <v>10002085</v>
          </cell>
          <cell r="B1616" t="str">
            <v>REGISTRO DE GAVETA, METAL AMARELO - 2"</v>
          </cell>
          <cell r="C1616" t="str">
            <v>UN</v>
          </cell>
          <cell r="D1616">
            <v>193.97</v>
          </cell>
        </row>
        <row r="1617">
          <cell r="A1617">
            <v>10002091</v>
          </cell>
          <cell r="B1617" t="str">
            <v>TORNEIRA DE BÓIA, DE LATÃO - 3/4"</v>
          </cell>
          <cell r="C1617" t="str">
            <v>UN</v>
          </cell>
          <cell r="D1617">
            <v>106.62</v>
          </cell>
        </row>
        <row r="1618">
          <cell r="A1618">
            <v>10002092</v>
          </cell>
          <cell r="B1618" t="str">
            <v>TORNEIRA DE BÓIA, DE LATÃO - 1"</v>
          </cell>
          <cell r="C1618" t="str">
            <v>UN</v>
          </cell>
          <cell r="D1618">
            <v>140.55000000000001</v>
          </cell>
        </row>
        <row r="1619">
          <cell r="A1619">
            <v>10002094</v>
          </cell>
          <cell r="B1619" t="str">
            <v>TORNEIRA DE BÓIA, DE LATÃO - 1 1/2"</v>
          </cell>
          <cell r="C1619" t="str">
            <v>UN</v>
          </cell>
          <cell r="D1619">
            <v>271.70999999999998</v>
          </cell>
        </row>
        <row r="1620">
          <cell r="A1620">
            <v>10002095</v>
          </cell>
          <cell r="B1620" t="str">
            <v>TORNEIRA DE BÓIA, DE LATÃO - 2"</v>
          </cell>
          <cell r="C1620" t="str">
            <v>UN</v>
          </cell>
          <cell r="D1620">
            <v>347.09</v>
          </cell>
        </row>
        <row r="1621">
          <cell r="A1621">
            <v>10003000</v>
          </cell>
          <cell r="B1621" t="str">
            <v>INSTALAÇÃO ELEVATÓRIA</v>
          </cell>
          <cell r="C1621" t="str">
            <v>.</v>
          </cell>
          <cell r="D1621" t="str">
            <v>.</v>
          </cell>
        </row>
        <row r="1622">
          <cell r="A1622">
            <v>10003003</v>
          </cell>
          <cell r="B1622" t="str">
            <v>CONJUNTO MOTOR-BOMBA - ATÉ 1/2HP</v>
          </cell>
          <cell r="C1622" t="str">
            <v>UN</v>
          </cell>
          <cell r="D1622">
            <v>1886.64</v>
          </cell>
        </row>
        <row r="1623">
          <cell r="A1623">
            <v>10003004</v>
          </cell>
          <cell r="B1623" t="str">
            <v>CONJUNTO MOTOR-BOMBA - ATÉ 3/4HP</v>
          </cell>
          <cell r="C1623" t="str">
            <v>UN</v>
          </cell>
          <cell r="D1623">
            <v>2222.04</v>
          </cell>
        </row>
        <row r="1624">
          <cell r="A1624">
            <v>10003005</v>
          </cell>
          <cell r="B1624" t="str">
            <v>CONJUNTO MOTOR-BOMBA - ATÉ 1HP</v>
          </cell>
          <cell r="C1624" t="str">
            <v>UN</v>
          </cell>
          <cell r="D1624">
            <v>2266.0500000000002</v>
          </cell>
        </row>
        <row r="1625">
          <cell r="A1625">
            <v>10003006</v>
          </cell>
          <cell r="B1625" t="str">
            <v>CONJUNTO MOTOR-BOMBA - ATÉ 2HP</v>
          </cell>
          <cell r="C1625" t="str">
            <v>UN</v>
          </cell>
          <cell r="D1625">
            <v>2937.06</v>
          </cell>
        </row>
        <row r="1626">
          <cell r="A1626">
            <v>10003007</v>
          </cell>
          <cell r="B1626" t="str">
            <v>CONJUNTO MOTOR-BOMBA - ATÉ 3HP</v>
          </cell>
          <cell r="C1626" t="str">
            <v>UN</v>
          </cell>
          <cell r="D1626">
            <v>3031.9</v>
          </cell>
        </row>
        <row r="1627">
          <cell r="A1627">
            <v>10003008</v>
          </cell>
          <cell r="B1627" t="str">
            <v>CONJUNTO MOTOR-BOMBA - ATÉ 4HP</v>
          </cell>
          <cell r="C1627" t="str">
            <v>UN</v>
          </cell>
          <cell r="D1627">
            <v>4109.87</v>
          </cell>
        </row>
        <row r="1628">
          <cell r="A1628">
            <v>10003009</v>
          </cell>
          <cell r="B1628" t="str">
            <v>CONJUNTO MOTOR-BOMBA - ATÉ 5HP</v>
          </cell>
          <cell r="C1628" t="str">
            <v>UN</v>
          </cell>
          <cell r="D1628">
            <v>4860.3900000000003</v>
          </cell>
        </row>
        <row r="1629">
          <cell r="A1629">
            <v>10003010</v>
          </cell>
          <cell r="B1629" t="str">
            <v>CONJUNTO MOTOR-BOMBA 80M3/H, 20MCA, 7,5CV, 3500RPM, 220/380V, TRIFÁSICO</v>
          </cell>
          <cell r="C1629" t="str">
            <v>UN</v>
          </cell>
          <cell r="D1629">
            <v>10297.209999999999</v>
          </cell>
        </row>
        <row r="1630">
          <cell r="A1630">
            <v>10003011</v>
          </cell>
          <cell r="B1630" t="str">
            <v>CONJUNTO MOTOR-BOMBA 112M3/H, 20MCA, 10CV, 3500RPM, 220/380V, TRIFÁSICO</v>
          </cell>
          <cell r="C1630" t="str">
            <v>UN</v>
          </cell>
          <cell r="D1630">
            <v>9093.18</v>
          </cell>
        </row>
        <row r="1631">
          <cell r="A1631">
            <v>10003012</v>
          </cell>
          <cell r="B1631" t="str">
            <v>CONJUNTO MOTOR-BOMBA 160M3/H, 20MCA, 15CV, 1750RPM, 220/380V, TRIFÁSICO</v>
          </cell>
          <cell r="C1631" t="str">
            <v>UN</v>
          </cell>
          <cell r="D1631">
            <v>12807.08</v>
          </cell>
        </row>
        <row r="1632">
          <cell r="A1632">
            <v>10003013</v>
          </cell>
          <cell r="B1632" t="str">
            <v>CONJUNTO MOTOR-BOMBA 240M3/H, 20MCA, 20CV, 1750RPM, 220/380V, TRIFÁSICO</v>
          </cell>
          <cell r="C1632" t="str">
            <v>UN</v>
          </cell>
          <cell r="D1632">
            <v>17561.54</v>
          </cell>
        </row>
        <row r="1633">
          <cell r="A1633">
            <v>10003014</v>
          </cell>
          <cell r="B1633" t="str">
            <v>CONJUNTO MOTOR-BOMBA 270M3/H, 20MCA, 25CV, 1750RPM, 220/380V, TRIFÁSICO</v>
          </cell>
          <cell r="C1633" t="str">
            <v>UN</v>
          </cell>
          <cell r="D1633">
            <v>23201.61</v>
          </cell>
        </row>
        <row r="1634">
          <cell r="A1634">
            <v>10003042</v>
          </cell>
          <cell r="B1634" t="str">
            <v>TUBO DE AÇO-CARBONO GALVANIZADO, CL.MÉDIA (DIN2440) - 1" (RECALQUE)</v>
          </cell>
          <cell r="C1634" t="str">
            <v>M</v>
          </cell>
          <cell r="D1634">
            <v>108.12</v>
          </cell>
        </row>
        <row r="1635">
          <cell r="A1635">
            <v>10003044</v>
          </cell>
          <cell r="B1635" t="str">
            <v>TUBO DE AÇO-CARBONO GALVANIZADO, CL.MÉDIA (DIN2440) - 1 1/2" (SUCÇÃO)</v>
          </cell>
          <cell r="C1635" t="str">
            <v>M</v>
          </cell>
          <cell r="D1635">
            <v>150.97</v>
          </cell>
        </row>
        <row r="1636">
          <cell r="A1636">
            <v>10003052</v>
          </cell>
          <cell r="B1636" t="str">
            <v>REGISTRO DE GAVETA, METAL AMARELO - 1"</v>
          </cell>
          <cell r="C1636" t="str">
            <v>UN</v>
          </cell>
          <cell r="D1636">
            <v>87.8</v>
          </cell>
        </row>
        <row r="1637">
          <cell r="A1637">
            <v>10003054</v>
          </cell>
          <cell r="B1637" t="str">
            <v>REGISTRO DE GAVETA, METAL AMARELO - 1 1/2"</v>
          </cell>
          <cell r="C1637" t="str">
            <v>UN</v>
          </cell>
          <cell r="D1637">
            <v>153.59</v>
          </cell>
        </row>
        <row r="1638">
          <cell r="A1638">
            <v>10003062</v>
          </cell>
          <cell r="B1638" t="str">
            <v>VÁLVULA DE RETENÇÃO HORIZONTAL - 1"</v>
          </cell>
          <cell r="C1638" t="str">
            <v>UN</v>
          </cell>
          <cell r="D1638">
            <v>153.54</v>
          </cell>
        </row>
        <row r="1639">
          <cell r="A1639">
            <v>10003064</v>
          </cell>
          <cell r="B1639" t="str">
            <v>VÁLVULA DE RETENÇÃO HORIZONTAL - 1 1/2"</v>
          </cell>
          <cell r="C1639" t="str">
            <v>UN</v>
          </cell>
          <cell r="D1639">
            <v>272.29000000000002</v>
          </cell>
        </row>
        <row r="1640">
          <cell r="A1640">
            <v>10003065</v>
          </cell>
          <cell r="B1640" t="str">
            <v>VÁLVULA DE RETENÇÃO HORIZONTAL - 2"</v>
          </cell>
          <cell r="C1640" t="str">
            <v>UN</v>
          </cell>
          <cell r="D1640">
            <v>375.87</v>
          </cell>
        </row>
        <row r="1641">
          <cell r="A1641">
            <v>10003066</v>
          </cell>
          <cell r="B1641" t="str">
            <v>VÁLVULA DE RETENÇÃO HORIZONTAL - 2 1/2"</v>
          </cell>
          <cell r="C1641" t="str">
            <v>UN</v>
          </cell>
          <cell r="D1641">
            <v>643.28</v>
          </cell>
        </row>
        <row r="1642">
          <cell r="A1642">
            <v>10003067</v>
          </cell>
          <cell r="B1642" t="str">
            <v>VÁLVULA DE RETENÇÃO HORIZONTAL - 3"</v>
          </cell>
          <cell r="C1642" t="str">
            <v>UN</v>
          </cell>
          <cell r="D1642">
            <v>766.95</v>
          </cell>
        </row>
        <row r="1643">
          <cell r="A1643">
            <v>10003068</v>
          </cell>
          <cell r="B1643" t="str">
            <v>VÁLVULA DE RETENÇÃO HORIZONTAL - 4"</v>
          </cell>
          <cell r="C1643" t="str">
            <v>UN</v>
          </cell>
          <cell r="D1643">
            <v>1295.3399999999999</v>
          </cell>
        </row>
        <row r="1644">
          <cell r="A1644">
            <v>10003072</v>
          </cell>
          <cell r="B1644" t="str">
            <v>VÁLVULA DE RETENÇÃO VERTICAL - 1"</v>
          </cell>
          <cell r="C1644" t="str">
            <v>UN</v>
          </cell>
          <cell r="D1644">
            <v>98.08</v>
          </cell>
        </row>
        <row r="1645">
          <cell r="A1645">
            <v>10003073</v>
          </cell>
          <cell r="B1645" t="str">
            <v>VÁLVULA DE RETENÇÃO VERTICAL - 1 1/4"</v>
          </cell>
          <cell r="C1645" t="str">
            <v>UN</v>
          </cell>
          <cell r="D1645">
            <v>184.84</v>
          </cell>
        </row>
        <row r="1646">
          <cell r="A1646">
            <v>10003074</v>
          </cell>
          <cell r="B1646" t="str">
            <v>VÁLVULA DE RETENÇÃO VERTICAL - 1 1/2"</v>
          </cell>
          <cell r="C1646" t="str">
            <v>UN</v>
          </cell>
          <cell r="D1646">
            <v>200.12</v>
          </cell>
        </row>
        <row r="1647">
          <cell r="A1647">
            <v>10003075</v>
          </cell>
          <cell r="B1647" t="str">
            <v>VÁLVULA DE RETENÇÃO VERTICAL - 2"</v>
          </cell>
          <cell r="C1647" t="str">
            <v>UN</v>
          </cell>
          <cell r="D1647">
            <v>265.66000000000003</v>
          </cell>
        </row>
        <row r="1648">
          <cell r="A1648">
            <v>10003076</v>
          </cell>
          <cell r="B1648" t="str">
            <v>VÁLVULA DE RETENÇÃO VERTICAL - 2 1/2"</v>
          </cell>
          <cell r="C1648" t="str">
            <v>UN</v>
          </cell>
          <cell r="D1648">
            <v>449.39</v>
          </cell>
        </row>
        <row r="1649">
          <cell r="A1649">
            <v>10003077</v>
          </cell>
          <cell r="B1649" t="str">
            <v>VÁLVULA DE RETENÇÃO VERTICAL - 3"</v>
          </cell>
          <cell r="C1649" t="str">
            <v>UN</v>
          </cell>
          <cell r="D1649">
            <v>589.54</v>
          </cell>
        </row>
        <row r="1650">
          <cell r="A1650">
            <v>10003078</v>
          </cell>
          <cell r="B1650" t="str">
            <v>VÁLVULA DE RETENÇÃO VERTICAL - 4"</v>
          </cell>
          <cell r="C1650" t="str">
            <v>UN</v>
          </cell>
          <cell r="D1650">
            <v>1004.9</v>
          </cell>
        </row>
        <row r="1651">
          <cell r="A1651">
            <v>10004000</v>
          </cell>
          <cell r="B1651" t="str">
            <v>REDE DE ÁGUA FRIA - TUBULAÇÃO</v>
          </cell>
          <cell r="C1651" t="str">
            <v>.</v>
          </cell>
          <cell r="D1651" t="str">
            <v>.</v>
          </cell>
        </row>
        <row r="1652">
          <cell r="A1652">
            <v>10004002</v>
          </cell>
          <cell r="B1652" t="str">
            <v>TUBO DE AÇO GALVANIZADO, CLASSE LEVE I (LINHA ÁGUA) - 3/4"</v>
          </cell>
          <cell r="C1652" t="str">
            <v>M</v>
          </cell>
          <cell r="D1652">
            <v>72.16</v>
          </cell>
        </row>
        <row r="1653">
          <cell r="A1653">
            <v>10004003</v>
          </cell>
          <cell r="B1653" t="str">
            <v>TUBO DE AÇO GALVANIZADO, CLASSE LEVE I (LINHA ÁGUA) - 1"</v>
          </cell>
          <cell r="C1653" t="str">
            <v>M</v>
          </cell>
          <cell r="D1653">
            <v>96.44</v>
          </cell>
        </row>
        <row r="1654">
          <cell r="A1654">
            <v>10004004</v>
          </cell>
          <cell r="B1654" t="str">
            <v>TUBO DE AÇO GALVANIZADO, CLASSE LEVE I (LINHA ÁGUA) - 1 1/4"</v>
          </cell>
          <cell r="C1654" t="str">
            <v>M</v>
          </cell>
          <cell r="D1654">
            <v>113.25</v>
          </cell>
        </row>
        <row r="1655">
          <cell r="A1655">
            <v>10004005</v>
          </cell>
          <cell r="B1655" t="str">
            <v>TUBO DE AÇO GALVANIZADO, CLASSE LEVE I (LINHA ÁGUA) - 1 1/2"</v>
          </cell>
          <cell r="C1655" t="str">
            <v>M</v>
          </cell>
          <cell r="D1655">
            <v>133.03</v>
          </cell>
        </row>
        <row r="1656">
          <cell r="A1656">
            <v>10004006</v>
          </cell>
          <cell r="B1656" t="str">
            <v>TUBO DE AÇO GALVANIZADO, CLASSE LEVE I (LINHA ÁGUA) - 2"</v>
          </cell>
          <cell r="C1656" t="str">
            <v>M</v>
          </cell>
          <cell r="D1656">
            <v>159.93</v>
          </cell>
        </row>
        <row r="1657">
          <cell r="A1657">
            <v>10004007</v>
          </cell>
          <cell r="B1657" t="str">
            <v>TUBO DE AÇO GALVANIZADO, CLASSE LEVE I (LINHA ÁGUA) - 2 1/2"</v>
          </cell>
          <cell r="C1657" t="str">
            <v>M</v>
          </cell>
          <cell r="D1657">
            <v>202.89</v>
          </cell>
        </row>
        <row r="1658">
          <cell r="A1658">
            <v>10004008</v>
          </cell>
          <cell r="B1658" t="str">
            <v>TUBO DE AÇO GALVANIZADO, CLASSE LEVE I (LINHA ÁGUA) - 3"</v>
          </cell>
          <cell r="C1658" t="str">
            <v>M</v>
          </cell>
          <cell r="D1658">
            <v>223.39</v>
          </cell>
        </row>
        <row r="1659">
          <cell r="A1659">
            <v>10004009</v>
          </cell>
          <cell r="B1659" t="str">
            <v>TUBO DE AÇO GALVANIZADO, CLASSE LEVE I (LINHA ÁGUA) - 4"</v>
          </cell>
          <cell r="C1659" t="str">
            <v>M</v>
          </cell>
          <cell r="D1659">
            <v>293.81</v>
          </cell>
        </row>
        <row r="1660">
          <cell r="A1660">
            <v>10004062</v>
          </cell>
          <cell r="B1660" t="str">
            <v>TUBO DE PVC RÍGIDO, SOLDÁVEL (LINHA ÁGUA) - 25MM (3/4")</v>
          </cell>
          <cell r="C1660" t="str">
            <v>M</v>
          </cell>
          <cell r="D1660">
            <v>26.09</v>
          </cell>
        </row>
        <row r="1661">
          <cell r="A1661">
            <v>10004063</v>
          </cell>
          <cell r="B1661" t="str">
            <v>TUBO DE PVC RÍGIDO, SOLDÁVEL (LINHA ÁGUA) - 32MM (1")</v>
          </cell>
          <cell r="C1661" t="str">
            <v>M</v>
          </cell>
          <cell r="D1661">
            <v>22.98</v>
          </cell>
        </row>
        <row r="1662">
          <cell r="A1662">
            <v>10004064</v>
          </cell>
          <cell r="B1662" t="str">
            <v>TUBO DE PVC RÍGIDO, SOLDÁVEL (LINHA ÁGUA) - 40MM (1 1/4")</v>
          </cell>
          <cell r="C1662" t="str">
            <v>M</v>
          </cell>
          <cell r="D1662">
            <v>46.93</v>
          </cell>
        </row>
        <row r="1663">
          <cell r="A1663">
            <v>10004065</v>
          </cell>
          <cell r="B1663" t="str">
            <v>TUBO DE PVC RÍGIDO, SOLDÁVEL (LINHA ÁGUA) - 50MM (1 1/2")</v>
          </cell>
          <cell r="C1663" t="str">
            <v>M</v>
          </cell>
          <cell r="D1663">
            <v>42.99</v>
          </cell>
        </row>
        <row r="1664">
          <cell r="A1664">
            <v>10004066</v>
          </cell>
          <cell r="B1664" t="str">
            <v>TUBO DE PVC RÍGIDO, SOLDÁVEL (LINHA ÁGUA) - 60MM (2")</v>
          </cell>
          <cell r="C1664" t="str">
            <v>M</v>
          </cell>
          <cell r="D1664">
            <v>76.47</v>
          </cell>
        </row>
        <row r="1665">
          <cell r="A1665">
            <v>10004067</v>
          </cell>
          <cell r="B1665" t="str">
            <v>TUBO DE PVC RÍGIDO, SOLDÁVEL (LINHA ÁGUA) - 75MM (2 1/2")</v>
          </cell>
          <cell r="C1665" t="str">
            <v>M</v>
          </cell>
          <cell r="D1665">
            <v>106.95</v>
          </cell>
        </row>
        <row r="1666">
          <cell r="A1666">
            <v>10004068</v>
          </cell>
          <cell r="B1666" t="str">
            <v>TUBO DE PVC RÍGIDO, SOLDÁVEL (LINHA ÁGUA) - 85MM (3")</v>
          </cell>
          <cell r="C1666" t="str">
            <v>M</v>
          </cell>
          <cell r="D1666">
            <v>87.06</v>
          </cell>
        </row>
        <row r="1667">
          <cell r="A1667">
            <v>10004069</v>
          </cell>
          <cell r="B1667" t="str">
            <v>TUBO DE PVC RÍGIDO, SOLDÁVEL (LINHA ÁGUA) - 110MM (4")</v>
          </cell>
          <cell r="C1667" t="str">
            <v>M</v>
          </cell>
          <cell r="D1667">
            <v>174.33</v>
          </cell>
        </row>
        <row r="1668">
          <cell r="A1668">
            <v>10004080</v>
          </cell>
          <cell r="B1668" t="str">
            <v>TUBO DE PVC PBA, CLASSE 15, COM ANEL - 50MM</v>
          </cell>
          <cell r="C1668" t="str">
            <v>M</v>
          </cell>
          <cell r="D1668">
            <v>57.04</v>
          </cell>
        </row>
        <row r="1669">
          <cell r="A1669">
            <v>10004081</v>
          </cell>
          <cell r="B1669" t="str">
            <v>TUBO DE PVC PBA, CLASSE 15, COM ANEL - 75MM</v>
          </cell>
          <cell r="C1669" t="str">
            <v>UN</v>
          </cell>
          <cell r="D1669">
            <v>74.11</v>
          </cell>
        </row>
        <row r="1670">
          <cell r="A1670">
            <v>10004082</v>
          </cell>
          <cell r="B1670" t="str">
            <v>TUBO DE PVC PBA, CLASSE 15, COM ANEL - 100MM</v>
          </cell>
          <cell r="C1670" t="str">
            <v>M</v>
          </cell>
          <cell r="D1670">
            <v>127.75</v>
          </cell>
        </row>
        <row r="1671">
          <cell r="A1671">
            <v>10004083</v>
          </cell>
          <cell r="B1671" t="str">
            <v>TUBO DE PVC PBA, CLASSE 20, COM ANEL - 50MM</v>
          </cell>
          <cell r="C1671" t="str">
            <v>M</v>
          </cell>
          <cell r="D1671">
            <v>59.08</v>
          </cell>
        </row>
        <row r="1672">
          <cell r="A1672">
            <v>10004084</v>
          </cell>
          <cell r="B1672" t="str">
            <v>TUBO DE PVC PBA, CLASSE 20, COM ANEL - 75MM</v>
          </cell>
          <cell r="C1672" t="str">
            <v>M</v>
          </cell>
          <cell r="D1672">
            <v>80.760000000000005</v>
          </cell>
        </row>
        <row r="1673">
          <cell r="A1673">
            <v>10004085</v>
          </cell>
          <cell r="B1673" t="str">
            <v>TUBO DE PVC PBA, CLASSE 20, COM ANEL - 100MM</v>
          </cell>
          <cell r="C1673" t="str">
            <v>M</v>
          </cell>
          <cell r="D1673">
            <v>182.69</v>
          </cell>
        </row>
        <row r="1674">
          <cell r="A1674">
            <v>10004098</v>
          </cell>
          <cell r="B1674" t="str">
            <v>ENVELOPAMENTO DE TUBULAÇÃO ENTERRADA, COM CONCRETO</v>
          </cell>
          <cell r="C1674" t="str">
            <v>M</v>
          </cell>
          <cell r="D1674">
            <v>37.82</v>
          </cell>
        </row>
        <row r="1675">
          <cell r="A1675">
            <v>10005000</v>
          </cell>
          <cell r="B1675" t="str">
            <v>REDE DE ÁGUA FRIA - ACESSÓRIOS</v>
          </cell>
          <cell r="C1675" t="str">
            <v>.</v>
          </cell>
          <cell r="D1675" t="str">
            <v>.</v>
          </cell>
        </row>
        <row r="1676">
          <cell r="A1676">
            <v>10005002</v>
          </cell>
          <cell r="B1676" t="str">
            <v>REGISTRO DE GAVETA, METAL AMARELO - 3/4"</v>
          </cell>
          <cell r="C1676" t="str">
            <v>UN</v>
          </cell>
          <cell r="D1676">
            <v>71.41</v>
          </cell>
        </row>
        <row r="1677">
          <cell r="A1677">
            <v>10005003</v>
          </cell>
          <cell r="B1677" t="str">
            <v>REGISTRO DE GAVETA, METAL AMARELO - 1"</v>
          </cell>
          <cell r="C1677" t="str">
            <v>UN</v>
          </cell>
          <cell r="D1677">
            <v>87.8</v>
          </cell>
        </row>
        <row r="1678">
          <cell r="A1678">
            <v>10005004</v>
          </cell>
          <cell r="B1678" t="str">
            <v>REGISTRO DE GAVETA, METAL AMARELO - 1 1/4"</v>
          </cell>
          <cell r="C1678" t="str">
            <v>UN</v>
          </cell>
          <cell r="D1678">
            <v>132.04</v>
          </cell>
        </row>
        <row r="1679">
          <cell r="A1679">
            <v>10005005</v>
          </cell>
          <cell r="B1679" t="str">
            <v>REGISTRO DE GAVETA, METAL AMARELO - 1 1/2"</v>
          </cell>
          <cell r="C1679" t="str">
            <v>UN</v>
          </cell>
          <cell r="D1679">
            <v>153.59</v>
          </cell>
        </row>
        <row r="1680">
          <cell r="A1680">
            <v>10005006</v>
          </cell>
          <cell r="B1680" t="str">
            <v>REGISTRO DE GAVETA, METAL AMARELO - 2"</v>
          </cell>
          <cell r="C1680" t="str">
            <v>UN</v>
          </cell>
          <cell r="D1680">
            <v>193.97</v>
          </cell>
        </row>
        <row r="1681">
          <cell r="A1681">
            <v>10005007</v>
          </cell>
          <cell r="B1681" t="str">
            <v>REGISTRO DE GAVETA, METAL AMARELO - 2 1/2"</v>
          </cell>
          <cell r="C1681" t="str">
            <v>UN</v>
          </cell>
          <cell r="D1681">
            <v>425.67</v>
          </cell>
        </row>
        <row r="1682">
          <cell r="A1682">
            <v>10005008</v>
          </cell>
          <cell r="B1682" t="str">
            <v>REGISTRO DE GAVETA, METAL AMARELO - 3"</v>
          </cell>
          <cell r="C1682" t="str">
            <v>UN</v>
          </cell>
          <cell r="D1682">
            <v>676.15</v>
          </cell>
        </row>
        <row r="1683">
          <cell r="A1683">
            <v>10005009</v>
          </cell>
          <cell r="B1683" t="str">
            <v>REGISTRO DE GAVETA, METAL AMARELO - 4"</v>
          </cell>
          <cell r="C1683" t="str">
            <v>UN</v>
          </cell>
          <cell r="D1683">
            <v>1108.45</v>
          </cell>
        </row>
        <row r="1684">
          <cell r="A1684">
            <v>10005031</v>
          </cell>
          <cell r="B1684" t="str">
            <v>REGISTRO DE GAVETA, METAL CROMADO - 3/4"</v>
          </cell>
          <cell r="C1684" t="str">
            <v>UN</v>
          </cell>
          <cell r="D1684">
            <v>107.97</v>
          </cell>
        </row>
        <row r="1685">
          <cell r="A1685">
            <v>10005032</v>
          </cell>
          <cell r="B1685" t="str">
            <v>REGISTRO DE GAVETA, METAL CROMADO - 1"</v>
          </cell>
          <cell r="C1685" t="str">
            <v>UN</v>
          </cell>
          <cell r="D1685">
            <v>119.38</v>
          </cell>
        </row>
        <row r="1686">
          <cell r="A1686">
            <v>10005033</v>
          </cell>
          <cell r="B1686" t="str">
            <v>REGISTRO DE GAVETA, METAL CROMADO - 1 1/4"</v>
          </cell>
          <cell r="C1686" t="str">
            <v>UN</v>
          </cell>
          <cell r="D1686">
            <v>162.9</v>
          </cell>
        </row>
        <row r="1687">
          <cell r="A1687">
            <v>10005034</v>
          </cell>
          <cell r="B1687" t="str">
            <v>REGISTRO DE GAVETA, METAL CROMADO - 1 1/2"</v>
          </cell>
          <cell r="C1687" t="str">
            <v>UN</v>
          </cell>
          <cell r="D1687">
            <v>214.3</v>
          </cell>
        </row>
        <row r="1688">
          <cell r="A1688">
            <v>10005040</v>
          </cell>
          <cell r="B1688" t="str">
            <v>REGISTRO DE PRESSÃO, METAL AMARELO - 1/2"</v>
          </cell>
          <cell r="C1688" t="str">
            <v>UN</v>
          </cell>
          <cell r="D1688">
            <v>94.84</v>
          </cell>
        </row>
        <row r="1689">
          <cell r="A1689">
            <v>10005041</v>
          </cell>
          <cell r="B1689" t="str">
            <v>REGISTRO DE PRESSÃO, METAL AMARELO - 3/4"</v>
          </cell>
          <cell r="C1689" t="str">
            <v>UN</v>
          </cell>
          <cell r="D1689">
            <v>78.02</v>
          </cell>
        </row>
        <row r="1690">
          <cell r="A1690">
            <v>10005051</v>
          </cell>
          <cell r="B1690" t="str">
            <v>REGISTRO DE PRESSÃO, METAL CROMADO - 3/4"</v>
          </cell>
          <cell r="C1690" t="str">
            <v>UN</v>
          </cell>
          <cell r="D1690">
            <v>93.99</v>
          </cell>
        </row>
        <row r="1691">
          <cell r="A1691">
            <v>10005060</v>
          </cell>
          <cell r="B1691" t="str">
            <v>REGISTRO GLOBO COM ADAPTADOR E TAMPA - 2 1/2"</v>
          </cell>
          <cell r="C1691" t="str">
            <v>UN</v>
          </cell>
          <cell r="D1691">
            <v>487.78</v>
          </cell>
        </row>
        <row r="1692">
          <cell r="A1692">
            <v>10006000</v>
          </cell>
          <cell r="B1692" t="str">
            <v>REDE DE ÁGUA QUENTE</v>
          </cell>
          <cell r="C1692" t="str">
            <v>.</v>
          </cell>
          <cell r="D1692" t="str">
            <v>.</v>
          </cell>
        </row>
        <row r="1693">
          <cell r="A1693">
            <v>10006020</v>
          </cell>
          <cell r="B1693" t="str">
            <v>TUBO DE COBRE SEM COSTURA, CLASSE EL - 1/2"</v>
          </cell>
          <cell r="C1693" t="str">
            <v>M</v>
          </cell>
          <cell r="D1693">
            <v>60.94</v>
          </cell>
        </row>
        <row r="1694">
          <cell r="A1694">
            <v>10006021</v>
          </cell>
          <cell r="B1694" t="str">
            <v>TUBO DE COBRE SEM COSTURA, CLASSE EL - 3/4"</v>
          </cell>
          <cell r="C1694" t="str">
            <v>M</v>
          </cell>
          <cell r="D1694">
            <v>91.64</v>
          </cell>
        </row>
        <row r="1695">
          <cell r="A1695">
            <v>10006022</v>
          </cell>
          <cell r="B1695" t="str">
            <v>TUBO DE COBRE SEM COSTURA, CLASSE EL - 1"</v>
          </cell>
          <cell r="C1695" t="str">
            <v>M</v>
          </cell>
          <cell r="D1695">
            <v>114.79</v>
          </cell>
        </row>
        <row r="1696">
          <cell r="A1696">
            <v>10006023</v>
          </cell>
          <cell r="B1696" t="str">
            <v>TUBO DE COBRE SEM COSTURA, CLASSE EL - 1 1/4"</v>
          </cell>
          <cell r="C1696" t="str">
            <v>M</v>
          </cell>
          <cell r="D1696">
            <v>193.52</v>
          </cell>
        </row>
        <row r="1697">
          <cell r="A1697">
            <v>10006024</v>
          </cell>
          <cell r="B1697" t="str">
            <v>TUBO DE COBRE SEM COSTURA, CLASSE EL - 1 1/2"</v>
          </cell>
          <cell r="C1697" t="str">
            <v>M</v>
          </cell>
          <cell r="D1697">
            <v>256.07</v>
          </cell>
        </row>
        <row r="1698">
          <cell r="A1698">
            <v>10006026</v>
          </cell>
          <cell r="B1698" t="str">
            <v>TUBO DE COBRE SEM COSTURA, CLASSE A - 1/2"</v>
          </cell>
          <cell r="C1698" t="str">
            <v>M</v>
          </cell>
          <cell r="D1698">
            <v>81.28</v>
          </cell>
        </row>
        <row r="1699">
          <cell r="A1699">
            <v>10006027</v>
          </cell>
          <cell r="B1699" t="str">
            <v>TUBO DE COBRE SEM COSTURA, CLASSE A 3/4"</v>
          </cell>
          <cell r="C1699" t="str">
            <v>M</v>
          </cell>
          <cell r="D1699">
            <v>121.48</v>
          </cell>
        </row>
        <row r="1700">
          <cell r="A1700">
            <v>10006028</v>
          </cell>
          <cell r="B1700" t="str">
            <v>TUBO DE COBRE SEM COSTURA, CLASSE A 1"</v>
          </cell>
          <cell r="C1700" t="str">
            <v>M</v>
          </cell>
          <cell r="D1700">
            <v>157.30000000000001</v>
          </cell>
        </row>
        <row r="1701">
          <cell r="A1701">
            <v>10006029</v>
          </cell>
          <cell r="B1701" t="str">
            <v>TUBO DE COBRE SEM COSTURA, CLASSE A 1 1/4"</v>
          </cell>
          <cell r="C1701" t="str">
            <v>M</v>
          </cell>
          <cell r="D1701">
            <v>250.02</v>
          </cell>
        </row>
        <row r="1702">
          <cell r="A1702">
            <v>10006030</v>
          </cell>
          <cell r="B1702" t="str">
            <v>TUBO DE COBRE SEM COSTURA, CLASSE A 1 1/2"</v>
          </cell>
          <cell r="C1702" t="str">
            <v>M</v>
          </cell>
          <cell r="D1702">
            <v>292.11</v>
          </cell>
        </row>
        <row r="1703">
          <cell r="A1703">
            <v>10006031</v>
          </cell>
          <cell r="B1703" t="str">
            <v>TUBO DE COBRE SEM COSTURA, CLASSE A - 2"</v>
          </cell>
          <cell r="C1703" t="str">
            <v>M</v>
          </cell>
          <cell r="D1703">
            <v>270.05</v>
          </cell>
        </row>
        <row r="1704">
          <cell r="A1704">
            <v>10006032</v>
          </cell>
          <cell r="B1704" t="str">
            <v>TUBO DE COBRE SEM COSTURA, CLASSE A - 2 1/2"</v>
          </cell>
          <cell r="C1704" t="str">
            <v>M</v>
          </cell>
          <cell r="D1704">
            <v>346.54</v>
          </cell>
        </row>
        <row r="1705">
          <cell r="A1705">
            <v>10006035</v>
          </cell>
          <cell r="B1705" t="str">
            <v>TUBO DE COBRE SEM COSTURA, CLASSE E - 2"</v>
          </cell>
          <cell r="C1705" t="str">
            <v>M</v>
          </cell>
          <cell r="D1705">
            <v>206.56</v>
          </cell>
        </row>
        <row r="1706">
          <cell r="A1706">
            <v>10006036</v>
          </cell>
          <cell r="B1706" t="str">
            <v>TUBO DE COBRE SEM COSTURA, CLASSE E - 2 1/2"</v>
          </cell>
          <cell r="C1706" t="str">
            <v>M</v>
          </cell>
          <cell r="D1706">
            <v>274.76</v>
          </cell>
        </row>
        <row r="1707">
          <cell r="A1707">
            <v>10006054</v>
          </cell>
          <cell r="B1707" t="str">
            <v>REGISTRO DE GAVETA, METAL AMARELO - 1 1/2"</v>
          </cell>
          <cell r="C1707" t="str">
            <v>UN</v>
          </cell>
          <cell r="D1707">
            <v>153.59</v>
          </cell>
        </row>
        <row r="1708">
          <cell r="A1708">
            <v>10006109</v>
          </cell>
          <cell r="B1708" t="str">
            <v>TUBO DE CPVC, SOLDÁVEL (LINHA ÁGUA) - 22MM (7/8")</v>
          </cell>
          <cell r="C1708" t="str">
            <v>M</v>
          </cell>
          <cell r="D1708">
            <v>83.17</v>
          </cell>
        </row>
        <row r="1709">
          <cell r="A1709">
            <v>10007000</v>
          </cell>
          <cell r="B1709" t="str">
            <v>REDE DE GÁS</v>
          </cell>
          <cell r="C1709" t="str">
            <v>.</v>
          </cell>
          <cell r="D1709" t="str">
            <v>.</v>
          </cell>
        </row>
        <row r="1710">
          <cell r="A1710">
            <v>10007011</v>
          </cell>
          <cell r="B1710" t="str">
            <v>TUBO PRETO DE AÇO-CARBONO, CLASSE SCH-40 - 3/4"</v>
          </cell>
          <cell r="C1710" t="str">
            <v>M</v>
          </cell>
          <cell r="D1710">
            <v>64.08</v>
          </cell>
        </row>
        <row r="1711">
          <cell r="A1711">
            <v>10007012</v>
          </cell>
          <cell r="B1711" t="str">
            <v>TUBO PRETO DE AÇO-CARBONO, CLASSE SCH-40 - 1"</v>
          </cell>
          <cell r="C1711" t="str">
            <v>M</v>
          </cell>
          <cell r="D1711">
            <v>92.86</v>
          </cell>
        </row>
        <row r="1712">
          <cell r="A1712">
            <v>10007013</v>
          </cell>
          <cell r="B1712" t="str">
            <v>TUBO PRETO DE AÇO-CARBONO, CLASSE SCH-40 - 1 1/4"</v>
          </cell>
          <cell r="C1712" t="str">
            <v>M</v>
          </cell>
          <cell r="D1712">
            <v>106.35</v>
          </cell>
        </row>
        <row r="1713">
          <cell r="A1713">
            <v>10007014</v>
          </cell>
          <cell r="B1713" t="str">
            <v>TUBO PRETO DE AÇO-CARBONO, CLASSE SCH-40 - 1 1/2"</v>
          </cell>
          <cell r="C1713" t="str">
            <v>M</v>
          </cell>
          <cell r="D1713">
            <v>129.19</v>
          </cell>
        </row>
        <row r="1714">
          <cell r="A1714">
            <v>10007020</v>
          </cell>
          <cell r="B1714" t="str">
            <v>VÁLVULA ESFÉRICA MONOBLOCO EM LATÃO, 3/4" NPT</v>
          </cell>
          <cell r="C1714" t="str">
            <v>UN</v>
          </cell>
          <cell r="D1714">
            <v>80.989999999999995</v>
          </cell>
        </row>
        <row r="1715">
          <cell r="A1715">
            <v>10007060</v>
          </cell>
          <cell r="B1715" t="str">
            <v>HV.04 - ABRIGO PARA GÁS EM BLOCO DE CONCRETO APARENTE PARA 2 BOTIJÕES</v>
          </cell>
          <cell r="C1715" t="str">
            <v>UN</v>
          </cell>
          <cell r="D1715">
            <v>656.67</v>
          </cell>
        </row>
        <row r="1716">
          <cell r="A1716">
            <v>10007062</v>
          </cell>
          <cell r="B1716" t="str">
            <v>HV.11 - ABRIGO PARA GÁS EM ALVENARIA REVESTIDA PARA 2 BOTIJÕES</v>
          </cell>
          <cell r="C1716" t="str">
            <v>UN</v>
          </cell>
          <cell r="D1716">
            <v>842.4</v>
          </cell>
        </row>
        <row r="1717">
          <cell r="A1717">
            <v>10007063</v>
          </cell>
          <cell r="B1717" t="str">
            <v>HV.13 - ABRIGO PARA GÁS EM BLOCOS DE CONCRETO APARENTE PARA 2 CILINDROS</v>
          </cell>
          <cell r="C1717" t="str">
            <v>UN</v>
          </cell>
          <cell r="D1717">
            <v>1607.75</v>
          </cell>
        </row>
        <row r="1718">
          <cell r="A1718">
            <v>10007064</v>
          </cell>
          <cell r="B1718" t="str">
            <v>HV.14 - ABRIGO PARA GÁS EM BLOCO DE CONCRETO APARENTE PARA 4 CILINDROS</v>
          </cell>
          <cell r="C1718" t="str">
            <v>UN</v>
          </cell>
          <cell r="D1718">
            <v>2087.7800000000002</v>
          </cell>
        </row>
        <row r="1719">
          <cell r="A1719">
            <v>10007065</v>
          </cell>
          <cell r="B1719" t="str">
            <v>HV.15 - ABRIGO PARA GÁS EM BLOCO DE CONCRETO APARENTE PARA 6 CILINDROS</v>
          </cell>
          <cell r="C1719" t="str">
            <v>UN</v>
          </cell>
          <cell r="D1719">
            <v>2661.79</v>
          </cell>
        </row>
        <row r="1720">
          <cell r="A1720">
            <v>10007067</v>
          </cell>
          <cell r="B1720" t="str">
            <v>HV.17 - ABRIGO PARA GÁS EM TIJOLO APARENTE PARA 4 CILINDROS</v>
          </cell>
          <cell r="C1720" t="str">
            <v>UN</v>
          </cell>
          <cell r="D1720">
            <v>2421.31</v>
          </cell>
        </row>
        <row r="1721">
          <cell r="A1721">
            <v>10007068</v>
          </cell>
          <cell r="B1721" t="str">
            <v>HV.18 - ABRIGO PARA GÁS EM TIJOLO APARENTE PARA 6 CILINDROS</v>
          </cell>
          <cell r="C1721" t="str">
            <v>UN</v>
          </cell>
          <cell r="D1721">
            <v>3067.53</v>
          </cell>
        </row>
        <row r="1722">
          <cell r="A1722">
            <v>10007069</v>
          </cell>
          <cell r="B1722" t="str">
            <v>HV.19 - ABRIGO PARA GÁS EM ALVENARIA REVESTIDA PARA 2 CILINDROS</v>
          </cell>
          <cell r="C1722" t="str">
            <v>UN</v>
          </cell>
          <cell r="D1722">
            <v>1936.73</v>
          </cell>
        </row>
        <row r="1723">
          <cell r="A1723">
            <v>10007070</v>
          </cell>
          <cell r="B1723" t="str">
            <v>HV.20- ABRIGO PARA GÁS EM ALVENARIA REVESTIDA PARA 4 CILINDROS</v>
          </cell>
          <cell r="C1723" t="str">
            <v>UN</v>
          </cell>
          <cell r="D1723">
            <v>2476.98</v>
          </cell>
        </row>
        <row r="1724">
          <cell r="A1724">
            <v>10007071</v>
          </cell>
          <cell r="B1724" t="str">
            <v>HV.21 - ABRIGO PARA GÁS EM ALVENARIA REVESTIDA PARA 6 CILINDROS</v>
          </cell>
          <cell r="C1724" t="str">
            <v>UN</v>
          </cell>
          <cell r="D1724">
            <v>3124.03</v>
          </cell>
        </row>
        <row r="1725">
          <cell r="A1725">
            <v>10007080</v>
          </cell>
          <cell r="B1725" t="str">
            <v>HD.10 - INSTALAÇÃO PARA 2 BOTIJÕES GLP 13KG, EXCLUSIVE ABRIGO</v>
          </cell>
          <cell r="C1725" t="str">
            <v>UN</v>
          </cell>
          <cell r="D1725">
            <v>16.54</v>
          </cell>
        </row>
        <row r="1726">
          <cell r="A1726">
            <v>10007081</v>
          </cell>
          <cell r="B1726" t="str">
            <v>HD.11 - INSTALAÇÃO PARA 2 CILINDROS GLP 45 KG, EXCLUSIVE ABRIGO</v>
          </cell>
          <cell r="C1726" t="str">
            <v>UN</v>
          </cell>
          <cell r="D1726">
            <v>845.28</v>
          </cell>
        </row>
        <row r="1727">
          <cell r="A1727">
            <v>10007082</v>
          </cell>
          <cell r="B1727" t="str">
            <v>HD.12 - INSTALAÇÃO PARA 4 CILINDRO GLP 45KG, EXCLUSIVE ABRIGO</v>
          </cell>
          <cell r="C1727" t="str">
            <v>UN</v>
          </cell>
          <cell r="D1727">
            <v>1017.2</v>
          </cell>
        </row>
        <row r="1728">
          <cell r="A1728">
            <v>10007083</v>
          </cell>
          <cell r="B1728" t="str">
            <v>HD.13  - INSTALAÇÃO PARA 6 CILINDROS GLP 45KG, EXCLUSIVE ABRIGO</v>
          </cell>
          <cell r="C1728" t="str">
            <v>UN</v>
          </cell>
          <cell r="D1728">
            <v>1161.53</v>
          </cell>
        </row>
        <row r="1729">
          <cell r="A1729">
            <v>10007085</v>
          </cell>
          <cell r="B1729" t="str">
            <v>BOTIJÃO DE GÁS DE 13KG COM CARGA</v>
          </cell>
          <cell r="C1729" t="str">
            <v>UN</v>
          </cell>
          <cell r="D1729">
            <v>345.95</v>
          </cell>
        </row>
        <row r="1730">
          <cell r="A1730">
            <v>10007086</v>
          </cell>
          <cell r="B1730" t="str">
            <v>CILINDRO DE G.L.P. DE 45KG COM CARGA</v>
          </cell>
          <cell r="C1730" t="str">
            <v>UN</v>
          </cell>
          <cell r="D1730">
            <v>1054.1199999999999</v>
          </cell>
        </row>
        <row r="1731">
          <cell r="A1731">
            <v>10007090</v>
          </cell>
          <cell r="B1731" t="str">
            <v>CAIXA COM COLETOR DE ÁGUA (SIFÃO) PARA REDE DE GÁS</v>
          </cell>
          <cell r="C1731" t="str">
            <v>UN</v>
          </cell>
          <cell r="D1731">
            <v>185.81</v>
          </cell>
        </row>
        <row r="1732">
          <cell r="A1732">
            <v>10007095</v>
          </cell>
          <cell r="B1732" t="str">
            <v>PROTEÇÃO ANTICORROSIVA PARA TUBULAÇÃO ENTERRADA</v>
          </cell>
          <cell r="C1732" t="str">
            <v>M</v>
          </cell>
          <cell r="D1732">
            <v>3.25</v>
          </cell>
        </row>
        <row r="1733">
          <cell r="A1733">
            <v>10007098</v>
          </cell>
          <cell r="B1733" t="str">
            <v>ENVELOPAMENTO DE TUBULAÇÃO ENTERRADA, COM CONCRETO</v>
          </cell>
          <cell r="C1733" t="str">
            <v>M</v>
          </cell>
          <cell r="D1733">
            <v>37.82</v>
          </cell>
        </row>
        <row r="1734">
          <cell r="A1734">
            <v>10008000</v>
          </cell>
          <cell r="B1734" t="str">
            <v>REDE DE PREVENÇÃO E COMBATE A INCÊNDIOS</v>
          </cell>
          <cell r="C1734" t="str">
            <v>.</v>
          </cell>
          <cell r="D1734" t="str">
            <v>.</v>
          </cell>
        </row>
        <row r="1735">
          <cell r="A1735">
            <v>10008002</v>
          </cell>
          <cell r="B1735" t="str">
            <v>TUBO DE AÇO-CARBONO GALVANIZADO, CLASSE MÉDIA (DIN2440) - 2 1/2"</v>
          </cell>
          <cell r="C1735" t="str">
            <v>M</v>
          </cell>
          <cell r="D1735">
            <v>222.58</v>
          </cell>
        </row>
        <row r="1736">
          <cell r="A1736">
            <v>10008003</v>
          </cell>
          <cell r="B1736" t="str">
            <v>TUBO DE AÇO-CARBONO GALVANIZADO, CLASSE MÉDIA (DIN2440) - 3"</v>
          </cell>
          <cell r="C1736" t="str">
            <v>M</v>
          </cell>
          <cell r="D1736">
            <v>254.39</v>
          </cell>
        </row>
        <row r="1737">
          <cell r="A1737">
            <v>10008005</v>
          </cell>
          <cell r="B1737" t="str">
            <v>TUBO DE AÇO-CARBONO GALVANIZADO, CLASSE MÉDIA (DIN2440) - 4"</v>
          </cell>
          <cell r="C1737" t="str">
            <v>M</v>
          </cell>
          <cell r="D1737">
            <v>342.74</v>
          </cell>
        </row>
        <row r="1738">
          <cell r="A1738">
            <v>10008006</v>
          </cell>
          <cell r="B1738" t="str">
            <v>TUBO DE AÇO-CARBONO GALVANIZADO, CLASSE MÉDIA (DIN2440) - 6"</v>
          </cell>
          <cell r="C1738" t="str">
            <v>M</v>
          </cell>
          <cell r="D1738">
            <v>542.59</v>
          </cell>
        </row>
        <row r="1739">
          <cell r="A1739">
            <v>10008031</v>
          </cell>
          <cell r="B1739" t="str">
            <v>REGISTRO DE GAVETA, METAL AMARELO - 2 1/2"</v>
          </cell>
          <cell r="C1739" t="str">
            <v>UN</v>
          </cell>
          <cell r="D1739">
            <v>425.67</v>
          </cell>
        </row>
        <row r="1740">
          <cell r="A1740">
            <v>10008032</v>
          </cell>
          <cell r="B1740" t="str">
            <v>REGISTRO DE GAVETA, METAL AMARELO - 3"</v>
          </cell>
          <cell r="C1740" t="str">
            <v>UN</v>
          </cell>
          <cell r="D1740">
            <v>676.15</v>
          </cell>
        </row>
        <row r="1741">
          <cell r="A1741">
            <v>10008034</v>
          </cell>
          <cell r="B1741" t="str">
            <v>REGISTRO DE GAVETA, METAL AMARELO - 4"</v>
          </cell>
          <cell r="C1741" t="str">
            <v>UN</v>
          </cell>
          <cell r="D1741">
            <v>1108.45</v>
          </cell>
        </row>
        <row r="1742">
          <cell r="A1742">
            <v>10008049</v>
          </cell>
          <cell r="B1742" t="str">
            <v>ENVELOPAMENTO DE TUBULAÇÃO ENTERRADA, COM CONCRETO</v>
          </cell>
          <cell r="C1742" t="str">
            <v>M</v>
          </cell>
          <cell r="D1742">
            <v>37.82</v>
          </cell>
        </row>
        <row r="1743">
          <cell r="A1743">
            <v>10008050</v>
          </cell>
          <cell r="B1743" t="str">
            <v>RECALQUE DE PASSEIO COM UNIÃO ENGATE RÁPIDO - REGISTRO TIPO GLOBO 2 1/2"</v>
          </cell>
          <cell r="C1743" t="str">
            <v>UN</v>
          </cell>
          <cell r="D1743">
            <v>829.69</v>
          </cell>
        </row>
        <row r="1744">
          <cell r="A1744">
            <v>10008055</v>
          </cell>
          <cell r="B1744" t="str">
            <v>HIDRANTE COM UNIÃO DE ENGATE RÁPIDO - REGISTRO TIPO GLOBO 2 1/2"</v>
          </cell>
          <cell r="C1744" t="str">
            <v>UN</v>
          </cell>
          <cell r="D1744">
            <v>430.29</v>
          </cell>
        </row>
        <row r="1745">
          <cell r="A1745">
            <v>10008060</v>
          </cell>
          <cell r="B1745" t="str">
            <v>ABRIGO DE EMBUTIR PARA HIDRANTE E MANGUEIRA - CHAPA DE AÇO N.20</v>
          </cell>
          <cell r="C1745" t="str">
            <v>UN</v>
          </cell>
          <cell r="D1745">
            <v>537.97</v>
          </cell>
        </row>
        <row r="1746">
          <cell r="A1746">
            <v>10008065</v>
          </cell>
          <cell r="B1746" t="str">
            <v>MANGUEIRA DE INCÊNDIO COM UNIÃO DE ENGATE RÁPIDO, 15M - 1 1/2"</v>
          </cell>
          <cell r="C1746" t="str">
            <v>UN</v>
          </cell>
          <cell r="D1746">
            <v>388.38</v>
          </cell>
        </row>
        <row r="1747">
          <cell r="A1747">
            <v>10008068</v>
          </cell>
          <cell r="B1747" t="str">
            <v>MANGUEIRA DE INCÊNDIO COM UNIÃO DE ENGATE RÁPIDO, 30M - 1 1/2"</v>
          </cell>
          <cell r="C1747" t="str">
            <v>UN</v>
          </cell>
          <cell r="D1747">
            <v>601.07000000000005</v>
          </cell>
        </row>
        <row r="1748">
          <cell r="A1748">
            <v>10008072</v>
          </cell>
          <cell r="B1748" t="str">
            <v>MANGUEIRA DE INCÊNDIO COM UNIÃO DE ENGATE RÁPIDO, 30M - 2 1/2"</v>
          </cell>
          <cell r="C1748" t="str">
            <v>UN</v>
          </cell>
          <cell r="D1748">
            <v>938.36</v>
          </cell>
        </row>
        <row r="1749">
          <cell r="A1749">
            <v>10008073</v>
          </cell>
          <cell r="B1749" t="str">
            <v>ESGUICHO DE INCÊNDIO COM ENGATE RÁPIDO - 1 1/2"X1/2"</v>
          </cell>
          <cell r="C1749" t="str">
            <v>UN</v>
          </cell>
          <cell r="D1749">
            <v>77.06</v>
          </cell>
        </row>
        <row r="1750">
          <cell r="A1750">
            <v>10008080</v>
          </cell>
          <cell r="B1750" t="str">
            <v>EXTINTOR DE INCÊNDIO COM CARGA DE GÁS CARBÔNICO (CO2) - 4KG</v>
          </cell>
          <cell r="C1750" t="str">
            <v>UN</v>
          </cell>
          <cell r="D1750">
            <v>623.38</v>
          </cell>
        </row>
        <row r="1751">
          <cell r="A1751">
            <v>10008081</v>
          </cell>
          <cell r="B1751" t="str">
            <v>EXTINTOR DE INCÊNDIO COM CARGA DE GÁS CARBÔNICO (CO2) - 6KG</v>
          </cell>
          <cell r="C1751" t="str">
            <v>UN</v>
          </cell>
          <cell r="D1751">
            <v>690.47</v>
          </cell>
        </row>
        <row r="1752">
          <cell r="A1752">
            <v>10008082</v>
          </cell>
          <cell r="B1752" t="str">
            <v>EXTINTOR DE INCÊNDIO COM CARGA DE GÁS CARBÔNICO (CO2) - 10KG</v>
          </cell>
          <cell r="C1752" t="str">
            <v>UN</v>
          </cell>
          <cell r="D1752">
            <v>1545.28</v>
          </cell>
        </row>
        <row r="1753">
          <cell r="A1753">
            <v>10008085</v>
          </cell>
          <cell r="B1753" t="str">
            <v>EXTINTOR DE INCÊNDIO COM CARGA DE ÁGUA PRESSURIZADA - 10L</v>
          </cell>
          <cell r="C1753" t="str">
            <v>UN</v>
          </cell>
          <cell r="D1753">
            <v>230.01</v>
          </cell>
        </row>
        <row r="1754">
          <cell r="A1754">
            <v>10008088</v>
          </cell>
          <cell r="B1754" t="str">
            <v>EXTINTOR DE INCÊNDIO COM CARGA DE ESPUMA QUÍMICA - 9L</v>
          </cell>
          <cell r="C1754" t="str">
            <v>UN</v>
          </cell>
          <cell r="D1754">
            <v>781.7</v>
          </cell>
        </row>
        <row r="1755">
          <cell r="A1755">
            <v>10008090</v>
          </cell>
          <cell r="B1755" t="str">
            <v>EXTINTOR DE INCÊNDIO COM CARGA DE PÓ QUÍMICO SECO - 4KG</v>
          </cell>
          <cell r="C1755" t="str">
            <v>UN</v>
          </cell>
          <cell r="D1755">
            <v>205.63</v>
          </cell>
        </row>
        <row r="1756">
          <cell r="A1756">
            <v>10008092</v>
          </cell>
          <cell r="B1756" t="str">
            <v>EXTINTOR DE INCÊNDIO COM CARGA DE PÓ QUÍMICO SECO - 8KG</v>
          </cell>
          <cell r="C1756" t="str">
            <v>UN</v>
          </cell>
          <cell r="D1756">
            <v>282.77</v>
          </cell>
        </row>
        <row r="1757">
          <cell r="A1757">
            <v>10008093</v>
          </cell>
          <cell r="B1757" t="str">
            <v>EXTINTOR DE INCÊNDIO COM CARGA DE PÓ QUÍMICO SECO - 12KG</v>
          </cell>
          <cell r="C1757" t="str">
            <v>UN</v>
          </cell>
          <cell r="D1757">
            <v>322.29000000000002</v>
          </cell>
        </row>
        <row r="1758">
          <cell r="A1758">
            <v>10008095</v>
          </cell>
          <cell r="B1758" t="str">
            <v>SETA PARA HIDRANTE/EXTINTOR DE INCÊNDIO</v>
          </cell>
          <cell r="C1758" t="str">
            <v>UN</v>
          </cell>
          <cell r="D1758">
            <v>23.88</v>
          </cell>
        </row>
        <row r="1759">
          <cell r="A1759">
            <v>10008098</v>
          </cell>
          <cell r="B1759" t="str">
            <v>SPRINKLER COM RESPOSTA PADRÃO BULBO VERMELHO</v>
          </cell>
          <cell r="C1759" t="str">
            <v>UN</v>
          </cell>
          <cell r="D1759">
            <v>40.1</v>
          </cell>
        </row>
        <row r="1760">
          <cell r="A1760">
            <v>10009000</v>
          </cell>
          <cell r="B1760" t="str">
            <v>REDE DE ESGOTO SANITÁRIO - TUBULAÇÃO</v>
          </cell>
          <cell r="C1760" t="str">
            <v>.</v>
          </cell>
          <cell r="D1760" t="str">
            <v>.</v>
          </cell>
        </row>
        <row r="1761">
          <cell r="A1761">
            <v>10009010</v>
          </cell>
          <cell r="B1761" t="str">
            <v>TUBO DE FERRO FUNDIDO PARA ESGOTO, LINHA SMU - 50MM</v>
          </cell>
          <cell r="C1761" t="str">
            <v>M</v>
          </cell>
          <cell r="D1761">
            <v>348.67</v>
          </cell>
        </row>
        <row r="1762">
          <cell r="A1762">
            <v>10009011</v>
          </cell>
          <cell r="B1762" t="str">
            <v>TUBO DE FERRO FUNDIDO PARA ESGOTO, LINHA SMU - 75MM</v>
          </cell>
          <cell r="C1762" t="str">
            <v>M</v>
          </cell>
          <cell r="D1762">
            <v>429.49</v>
          </cell>
        </row>
        <row r="1763">
          <cell r="A1763">
            <v>10009012</v>
          </cell>
          <cell r="B1763" t="str">
            <v>TUBO DE FERRO FUNDIDO PARA ESGOTO, LINHA SMU - 100MM</v>
          </cell>
          <cell r="C1763" t="str">
            <v>M</v>
          </cell>
          <cell r="D1763">
            <v>472.52</v>
          </cell>
        </row>
        <row r="1764">
          <cell r="A1764">
            <v>10009013</v>
          </cell>
          <cell r="B1764" t="str">
            <v>TUBO DE FERRO FUNDIDO PARA ESGOTO, LINHA SMU - 150MM</v>
          </cell>
          <cell r="C1764" t="str">
            <v>M</v>
          </cell>
          <cell r="D1764">
            <v>615.15</v>
          </cell>
        </row>
        <row r="1765">
          <cell r="A1765">
            <v>10009030</v>
          </cell>
          <cell r="B1765" t="str">
            <v>TUBO DE PVC RÍGIDO, PONTA E BOLSA (LINHA ESGOTO) - 40MM (1 1/2")</v>
          </cell>
          <cell r="C1765" t="str">
            <v>M</v>
          </cell>
          <cell r="D1765">
            <v>25.24</v>
          </cell>
        </row>
        <row r="1766">
          <cell r="A1766">
            <v>10009031</v>
          </cell>
          <cell r="B1766" t="str">
            <v>TUBO DE PVC RÍGIDO, PONTA E BOLSA (LINHA ESGOTO) - 50MM (2")</v>
          </cell>
          <cell r="C1766" t="str">
            <v>M</v>
          </cell>
          <cell r="D1766">
            <v>33.83</v>
          </cell>
        </row>
        <row r="1767">
          <cell r="A1767">
            <v>10009032</v>
          </cell>
          <cell r="B1767" t="str">
            <v>TUBO DE PVC RÍGIDO, PONTA E BOLSA (LINHA ESGOTO) - 75MM (3")</v>
          </cell>
          <cell r="C1767" t="str">
            <v>M</v>
          </cell>
          <cell r="D1767">
            <v>66</v>
          </cell>
        </row>
        <row r="1768">
          <cell r="A1768">
            <v>10009033</v>
          </cell>
          <cell r="B1768" t="str">
            <v>TUBO DE PVC RÍGIDO, PONTA E BOLSA (LINHA ESGOTO) - 100MM (4")</v>
          </cell>
          <cell r="C1768" t="str">
            <v>M</v>
          </cell>
          <cell r="D1768">
            <v>47.43</v>
          </cell>
        </row>
        <row r="1769">
          <cell r="A1769">
            <v>10009034</v>
          </cell>
          <cell r="B1769" t="str">
            <v>TUBO DE PVC RÍGIDO, PONTA E BOLSA (LINHA ESGOTO) - 150MM (6")</v>
          </cell>
          <cell r="C1769" t="str">
            <v>M</v>
          </cell>
          <cell r="D1769">
            <v>108.18</v>
          </cell>
        </row>
        <row r="1770">
          <cell r="A1770">
            <v>10009035</v>
          </cell>
          <cell r="B1770" t="str">
            <v>TUBO DE PVC RÍGIDO, PONTA E BOLSA (LINHA ESGOTO) - 200MM (8")</v>
          </cell>
          <cell r="C1770" t="str">
            <v>M</v>
          </cell>
          <cell r="D1770">
            <v>175.73</v>
          </cell>
        </row>
        <row r="1771">
          <cell r="A1771">
            <v>10009098</v>
          </cell>
          <cell r="B1771" t="str">
            <v>ENVELOPAMENTO DE TUBULAÇÃO ENTERRADA, COM CONCRETO</v>
          </cell>
          <cell r="C1771" t="str">
            <v>M</v>
          </cell>
          <cell r="D1771">
            <v>37.82</v>
          </cell>
        </row>
        <row r="1772">
          <cell r="A1772">
            <v>10010000</v>
          </cell>
          <cell r="B1772" t="str">
            <v>REDE DE ESGOTO SANITÁRIO - ACESSÓRIOS</v>
          </cell>
          <cell r="C1772" t="str">
            <v>.</v>
          </cell>
          <cell r="D1772" t="str">
            <v>.</v>
          </cell>
        </row>
        <row r="1773">
          <cell r="A1773">
            <v>10010001</v>
          </cell>
          <cell r="B1773" t="str">
            <v>RALO SECO DE PVC RÍGIDO, COM SAÍDA SOLDADA DE 40MM - DIÂMETRO 100MM</v>
          </cell>
          <cell r="C1773" t="str">
            <v>UN</v>
          </cell>
          <cell r="D1773">
            <v>50.41</v>
          </cell>
        </row>
        <row r="1774">
          <cell r="A1774">
            <v>10010010</v>
          </cell>
          <cell r="B1774" t="str">
            <v>CAIXA SIFONADA DE PVC RÍGIDO - 100X150MM</v>
          </cell>
          <cell r="C1774" t="str">
            <v>UN</v>
          </cell>
          <cell r="D1774">
            <v>52.51</v>
          </cell>
        </row>
        <row r="1775">
          <cell r="A1775">
            <v>10010012</v>
          </cell>
          <cell r="B1775" t="str">
            <v>CAIXA SIFONADA DE PVC RÍGIDO - 150X150MM</v>
          </cell>
          <cell r="C1775" t="str">
            <v>UN</v>
          </cell>
          <cell r="D1775">
            <v>71.7</v>
          </cell>
        </row>
        <row r="1776">
          <cell r="A1776">
            <v>10010015</v>
          </cell>
          <cell r="B1776" t="str">
            <v>CAIXA SIFONADA DE PVC RÍGIDO 250X230X75MM</v>
          </cell>
          <cell r="C1776" t="str">
            <v>UN</v>
          </cell>
          <cell r="D1776">
            <v>117.03</v>
          </cell>
        </row>
        <row r="1777">
          <cell r="A1777">
            <v>10010035</v>
          </cell>
          <cell r="B1777" t="str">
            <v>RALO SECO DE FERRO FUNDIDO, COM SAÍDA VERTICAL (SMU) - DIÂMETRO 100MM</v>
          </cell>
          <cell r="C1777" t="str">
            <v>UN</v>
          </cell>
          <cell r="D1777">
            <v>163.82</v>
          </cell>
        </row>
        <row r="1778">
          <cell r="A1778">
            <v>10010036</v>
          </cell>
          <cell r="B1778" t="str">
            <v>CAIXA DE GORDURA COM CESTO DE LIMPEZA EM PVC 100MM - TIGRE OU SIMILAR</v>
          </cell>
          <cell r="C1778" t="str">
            <v>UN</v>
          </cell>
          <cell r="D1778">
            <v>427.32</v>
          </cell>
        </row>
        <row r="1779">
          <cell r="A1779">
            <v>10010059</v>
          </cell>
          <cell r="B1779" t="str">
            <v>CAIXA DE GORDURA, ALVENARIA DE TIJOLOS MACIÇOS COMUNS - 60X60CM</v>
          </cell>
          <cell r="C1779" t="str">
            <v>UN</v>
          </cell>
          <cell r="D1779">
            <v>369.97</v>
          </cell>
        </row>
        <row r="1780">
          <cell r="A1780">
            <v>10010060</v>
          </cell>
          <cell r="B1780" t="str">
            <v>FOSSA SÉPTICA EM ANÉIS DE CONCRETO, PARA 10 PESSOAS - 1,40 X 1,20M</v>
          </cell>
          <cell r="C1780" t="str">
            <v>UN</v>
          </cell>
          <cell r="D1780">
            <v>4157.78</v>
          </cell>
        </row>
        <row r="1781">
          <cell r="A1781">
            <v>10010061</v>
          </cell>
          <cell r="B1781" t="str">
            <v>FOSSA SÉPTICA EM ANÉIS DE CONCRETO, PARA 20 PESSOAS - 1,40 X 1,70M</v>
          </cell>
          <cell r="C1781" t="str">
            <v>UN</v>
          </cell>
          <cell r="D1781">
            <v>5226.3</v>
          </cell>
        </row>
        <row r="1782">
          <cell r="A1782">
            <v>10010064</v>
          </cell>
          <cell r="B1782" t="str">
            <v>FOSSA SÉPTICA EM ANÉIS DE CONCRETO, PARA 100 PESSOAS - 2,40 X 2,50M</v>
          </cell>
          <cell r="C1782" t="str">
            <v>UN</v>
          </cell>
          <cell r="D1782">
            <v>13400.45</v>
          </cell>
        </row>
        <row r="1783">
          <cell r="A1783">
            <v>10010066</v>
          </cell>
          <cell r="B1783" t="str">
            <v>FOSSA SÉPTICA EM ANÉIS DE CONCRETO, PARA 140 PESSOAS - 2,40 X 3,50M</v>
          </cell>
          <cell r="C1783" t="str">
            <v>UN</v>
          </cell>
          <cell r="D1783">
            <v>17489.150000000001</v>
          </cell>
        </row>
        <row r="1784">
          <cell r="A1784">
            <v>10010070</v>
          </cell>
          <cell r="B1784" t="str">
            <v>SUMIDOURO, DIÂMETRO INTERNO 2,00M - POÇO ABSORVENTE</v>
          </cell>
          <cell r="C1784" t="str">
            <v>M</v>
          </cell>
          <cell r="D1784">
            <v>1150.32</v>
          </cell>
        </row>
        <row r="1785">
          <cell r="A1785">
            <v>10010071</v>
          </cell>
          <cell r="B1785" t="str">
            <v>SUMIDOURO, DIÂMETRO INTERNO 2,00M - TAMPÃO DE CONCRETO</v>
          </cell>
          <cell r="C1785" t="str">
            <v>UN</v>
          </cell>
          <cell r="D1785">
            <v>1248.42</v>
          </cell>
        </row>
        <row r="1786">
          <cell r="A1786">
            <v>10010081</v>
          </cell>
          <cell r="B1786" t="str">
            <v>FILTRO ANAERÓBICO D=3,00M H=2,00M</v>
          </cell>
          <cell r="C1786" t="str">
            <v>UN</v>
          </cell>
          <cell r="D1786">
            <v>18553.14</v>
          </cell>
        </row>
        <row r="1787">
          <cell r="A1787">
            <v>10010084</v>
          </cell>
          <cell r="B1787" t="str">
            <v>ANEL DE CONCRETO D=2,00 H=0,50M</v>
          </cell>
          <cell r="C1787" t="str">
            <v>UN</v>
          </cell>
          <cell r="D1787">
            <v>1291.1500000000001</v>
          </cell>
        </row>
        <row r="1788">
          <cell r="A1788">
            <v>10010085</v>
          </cell>
          <cell r="B1788" t="str">
            <v>ANEL DE CONCRETO D=3,00 H=0,50M</v>
          </cell>
          <cell r="C1788" t="str">
            <v>UN</v>
          </cell>
          <cell r="D1788">
            <v>2087.63</v>
          </cell>
        </row>
        <row r="1789">
          <cell r="A1789">
            <v>10010094</v>
          </cell>
          <cell r="B1789" t="str">
            <v>HA.01 - CAIXA DE LIGAÇÃO OU INSPEÇÃO - ESCAVAÇÃO E APILOAMENTO</v>
          </cell>
          <cell r="C1789" t="str">
            <v>M3</v>
          </cell>
          <cell r="D1789">
            <v>58.1</v>
          </cell>
        </row>
        <row r="1790">
          <cell r="A1790">
            <v>10010095</v>
          </cell>
          <cell r="B1790" t="str">
            <v>HA.01 - CAIXA DE LIGAÇÃO OU INSPEÇÃO - LASTRO DE CONCRETO (FUNDO)</v>
          </cell>
          <cell r="C1790" t="str">
            <v>M3</v>
          </cell>
          <cell r="D1790">
            <v>533.98</v>
          </cell>
        </row>
        <row r="1791">
          <cell r="A1791">
            <v>10010096</v>
          </cell>
          <cell r="B1791" t="str">
            <v>HA.01 - CAIXA DE LIGAÇÃO OU INSPEÇÃO - ALVENARIA DE 1/2 TIJOLO, REVESTIDA</v>
          </cell>
          <cell r="C1791" t="str">
            <v>M2</v>
          </cell>
          <cell r="D1791">
            <v>304.95</v>
          </cell>
        </row>
        <row r="1792">
          <cell r="A1792">
            <v>10010097</v>
          </cell>
          <cell r="B1792" t="str">
            <v>HA.01 - CAIXA DE LIGAÇÃO OU INSPEÇÃO - ALVENARIA DE 1 TIJOLO, REVESTIDA</v>
          </cell>
          <cell r="C1792" t="str">
            <v>M2</v>
          </cell>
          <cell r="D1792">
            <v>419.32</v>
          </cell>
        </row>
        <row r="1793">
          <cell r="A1793">
            <v>10010098</v>
          </cell>
          <cell r="B1793" t="str">
            <v>HA.01 - CAIXA DE LIGAÇÃO OU INSPEÇÃO - TAMPA DE CONCRETO</v>
          </cell>
          <cell r="C1793" t="str">
            <v>M2</v>
          </cell>
          <cell r="D1793">
            <v>244.26</v>
          </cell>
        </row>
        <row r="1794">
          <cell r="A1794">
            <v>10010101</v>
          </cell>
          <cell r="B1794" t="str">
            <v>INSTALAÇÃO DE TERMINAL DE VENTILAÇÃO - 100 MM</v>
          </cell>
          <cell r="C1794" t="str">
            <v>UN</v>
          </cell>
          <cell r="D1794">
            <v>42.22</v>
          </cell>
        </row>
        <row r="1795">
          <cell r="A1795">
            <v>10010102</v>
          </cell>
          <cell r="B1795" t="str">
            <v>INSTALAÇÃO DE TERMINAL DE VENTILAÇÃO - 75 MM</v>
          </cell>
          <cell r="C1795" t="str">
            <v>UN</v>
          </cell>
          <cell r="D1795">
            <v>38.85</v>
          </cell>
        </row>
        <row r="1796">
          <cell r="A1796">
            <v>10011000</v>
          </cell>
          <cell r="B1796" t="str">
            <v>REDE DE ÁGUAS PLUVIAIS - CAPTAÇÃO</v>
          </cell>
          <cell r="C1796" t="str">
            <v>.</v>
          </cell>
          <cell r="D1796" t="str">
            <v>.</v>
          </cell>
        </row>
        <row r="1797">
          <cell r="A1797">
            <v>10011001</v>
          </cell>
          <cell r="B1797" t="str">
            <v>CALHA EM CHAPA DE AÇO GALVANIZADO N.24 - DESENVOLVIMENTO 33CM</v>
          </cell>
          <cell r="C1797" t="str">
            <v>M</v>
          </cell>
          <cell r="D1797">
            <v>78.05</v>
          </cell>
        </row>
        <row r="1798">
          <cell r="A1798">
            <v>10011002</v>
          </cell>
          <cell r="B1798" t="str">
            <v>CALHA EM CHAPA DE AÇO GALVANIZADO N.24 - DESENVOLVIMENTO 50CM</v>
          </cell>
          <cell r="C1798" t="str">
            <v>M</v>
          </cell>
          <cell r="D1798">
            <v>120.77</v>
          </cell>
        </row>
        <row r="1799">
          <cell r="A1799">
            <v>10011003</v>
          </cell>
          <cell r="B1799" t="str">
            <v>CALHA EM CHAPA DE AÇO GALVANIZADO N.24 - DESENVOLVIMENTO 100CM</v>
          </cell>
          <cell r="C1799" t="str">
            <v>M</v>
          </cell>
          <cell r="D1799">
            <v>216.25</v>
          </cell>
        </row>
        <row r="1800">
          <cell r="A1800">
            <v>10011004</v>
          </cell>
          <cell r="B1800" t="str">
            <v>CALHA EM ALUMÍNIO - ESP. 0,8MM - DESENVOLVIMENTO 50CM</v>
          </cell>
          <cell r="C1800" t="str">
            <v>M</v>
          </cell>
          <cell r="D1800">
            <v>154.56</v>
          </cell>
        </row>
        <row r="1801">
          <cell r="A1801">
            <v>10011005</v>
          </cell>
          <cell r="B1801" t="str">
            <v>CALHA EM ALUMÍNIO - ESP. 0,8MM - DESENVOLVIMENTO 100CM</v>
          </cell>
          <cell r="C1801" t="str">
            <v>M</v>
          </cell>
          <cell r="D1801">
            <v>295.5</v>
          </cell>
        </row>
        <row r="1802">
          <cell r="A1802">
            <v>10011006</v>
          </cell>
          <cell r="B1802" t="str">
            <v>CALHA EM ALUMÍNIO ESP. 1,0MM - DESENVOLVIMENTO 50CM</v>
          </cell>
          <cell r="C1802" t="str">
            <v>M</v>
          </cell>
          <cell r="D1802">
            <v>171.91</v>
          </cell>
        </row>
        <row r="1803">
          <cell r="A1803">
            <v>10011007</v>
          </cell>
          <cell r="B1803" t="str">
            <v>CALHA EM ALUMÍNIO ESP. 1,0MM - DESENVOLVIMENTO 100CM</v>
          </cell>
          <cell r="C1803" t="str">
            <v>M</v>
          </cell>
          <cell r="D1803">
            <v>329.38</v>
          </cell>
        </row>
        <row r="1804">
          <cell r="A1804">
            <v>10011010</v>
          </cell>
          <cell r="B1804" t="str">
            <v>CALHA EM PVC COM 125 ≤ DIÂM. ≤ 150MM</v>
          </cell>
          <cell r="C1804" t="str">
            <v>M</v>
          </cell>
          <cell r="D1804">
            <v>112.65</v>
          </cell>
        </row>
        <row r="1805">
          <cell r="A1805">
            <v>10011030</v>
          </cell>
          <cell r="B1805" t="str">
            <v>RUFO EM CHAPA DE AÇO GALVANIZADO N.24 - DESENVOLVIMENTO 16CM</v>
          </cell>
          <cell r="C1805" t="str">
            <v>M</v>
          </cell>
          <cell r="D1805">
            <v>44.98</v>
          </cell>
        </row>
        <row r="1806">
          <cell r="A1806">
            <v>10011031</v>
          </cell>
          <cell r="B1806" t="str">
            <v>RUFO EM CHAPA DE AÇO GALVANIZADO N.24 - DESENVOLVIMENTO 25CM</v>
          </cell>
          <cell r="C1806" t="str">
            <v>M</v>
          </cell>
          <cell r="D1806">
            <v>50.57</v>
          </cell>
        </row>
        <row r="1807">
          <cell r="A1807">
            <v>10011032</v>
          </cell>
          <cell r="B1807" t="str">
            <v>RUFO EM CHAPA DE AÇO GALVANIZADO N.24 - DESENVOLVIMENTO 33CM</v>
          </cell>
          <cell r="C1807" t="str">
            <v>M</v>
          </cell>
          <cell r="D1807">
            <v>67.260000000000005</v>
          </cell>
        </row>
        <row r="1808">
          <cell r="A1808">
            <v>10011033</v>
          </cell>
          <cell r="B1808" t="str">
            <v>RUFO EM CHAPA DE AÇO GALVANIZADO N.24 - DESENVOLVIMENTO 50CM</v>
          </cell>
          <cell r="C1808" t="str">
            <v>M</v>
          </cell>
          <cell r="D1808">
            <v>100.68</v>
          </cell>
        </row>
        <row r="1809">
          <cell r="A1809">
            <v>10011034</v>
          </cell>
          <cell r="B1809" t="str">
            <v>RUFO EM CHAPA DE AÇO GALVANIZADO N.24 - DESENVOLVIMENTO 100CM</v>
          </cell>
          <cell r="C1809" t="str">
            <v>M</v>
          </cell>
          <cell r="D1809">
            <v>178.27</v>
          </cell>
        </row>
        <row r="1810">
          <cell r="A1810">
            <v>10011035</v>
          </cell>
          <cell r="B1810" t="str">
            <v>RUFO EM CHAPA DE AÇO GALVANIZADO N.24 - DESENVOLVIMENTO 130CM</v>
          </cell>
          <cell r="C1810" t="str">
            <v>M</v>
          </cell>
          <cell r="D1810">
            <v>241.54</v>
          </cell>
        </row>
        <row r="1811">
          <cell r="A1811">
            <v>10011036</v>
          </cell>
          <cell r="B1811" t="str">
            <v>RUFO EM CHAPA DE AÇO GALVANIZADO N.24 - DESENVOLVIMENTO 140 CM</v>
          </cell>
          <cell r="C1811" t="str">
            <v>M</v>
          </cell>
          <cell r="D1811">
            <v>241.59</v>
          </cell>
        </row>
        <row r="1812">
          <cell r="A1812">
            <v>10011070</v>
          </cell>
          <cell r="B1812" t="str">
            <v>HC.10 - CANALETA DE CONCRETO, TIPO GUIA E SARJETA - SECÇÃO 15X40CM</v>
          </cell>
          <cell r="C1812" t="str">
            <v>M</v>
          </cell>
          <cell r="D1812">
            <v>103.17</v>
          </cell>
        </row>
        <row r="1813">
          <cell r="A1813">
            <v>10011071</v>
          </cell>
          <cell r="B1813" t="str">
            <v>HC.11 - CANALETA DE CONCRETO, TIPO GUIA E SARJETA - SECÇÃO 15X50CM</v>
          </cell>
          <cell r="C1813" t="str">
            <v>M</v>
          </cell>
          <cell r="D1813">
            <v>114.43</v>
          </cell>
        </row>
        <row r="1814">
          <cell r="A1814">
            <v>10011072</v>
          </cell>
          <cell r="B1814" t="str">
            <v>HC.01 - CANALETA DE CONCRETO DE A.P.P/TAMPA/GRELHA DE CONCRETO OU FERRO L=30CM</v>
          </cell>
          <cell r="C1814" t="str">
            <v>M</v>
          </cell>
          <cell r="D1814">
            <v>106.6</v>
          </cell>
        </row>
        <row r="1815">
          <cell r="A1815">
            <v>10011073</v>
          </cell>
          <cell r="B1815" t="str">
            <v>HC.02 - CANALETA DE CONCRETO DE A.P.P/TAMPA/GRELHA DE CONCRETO OU FERRO L=40CM</v>
          </cell>
          <cell r="C1815" t="str">
            <v>M</v>
          </cell>
          <cell r="D1815">
            <v>115.31</v>
          </cell>
        </row>
        <row r="1816">
          <cell r="A1816">
            <v>10011076</v>
          </cell>
          <cell r="B1816" t="str">
            <v>CANALETA MEIA CANA EM CONCRETO D=30CM</v>
          </cell>
          <cell r="C1816" t="str">
            <v>M</v>
          </cell>
          <cell r="D1816">
            <v>67.099999999999994</v>
          </cell>
        </row>
        <row r="1817">
          <cell r="A1817">
            <v>10011077</v>
          </cell>
          <cell r="B1817" t="str">
            <v>CANALETA MEIA CANA EM CONCRETO D=40CM</v>
          </cell>
          <cell r="C1817" t="str">
            <v>M</v>
          </cell>
          <cell r="D1817">
            <v>113.73</v>
          </cell>
        </row>
        <row r="1818">
          <cell r="A1818">
            <v>10011085</v>
          </cell>
          <cell r="B1818" t="str">
            <v>HV.24 - CANALETA DE ALVENARIA PARA GRELHA DE FERRO  L=20CM</v>
          </cell>
          <cell r="C1818" t="str">
            <v>M</v>
          </cell>
          <cell r="D1818">
            <v>82.61</v>
          </cell>
        </row>
        <row r="1819">
          <cell r="A1819">
            <v>10011086</v>
          </cell>
          <cell r="B1819" t="str">
            <v>HV.22 - CANALETA DE ALVENARIA PARA GRELHA OU TAMPA DE CONCRETO  L=30CM</v>
          </cell>
          <cell r="C1819" t="str">
            <v>M</v>
          </cell>
          <cell r="D1819">
            <v>171.72</v>
          </cell>
        </row>
        <row r="1820">
          <cell r="A1820">
            <v>10011087</v>
          </cell>
          <cell r="B1820" t="str">
            <v>HV.23 - CANALETA DE ALVENARIA PARA GRELHA OU TAMPA DE CONCRETO  L=40CM</v>
          </cell>
          <cell r="C1820" t="str">
            <v>M</v>
          </cell>
          <cell r="D1820">
            <v>180.69</v>
          </cell>
        </row>
        <row r="1821">
          <cell r="A1821">
            <v>10011089</v>
          </cell>
          <cell r="B1821" t="str">
            <v>CANTONEIRA DE FERRO 1"X1"X1/8" PARA APOIO E CHUMBAMENTO DAS GRELHAS DE FERRO</v>
          </cell>
          <cell r="C1821" t="str">
            <v>M</v>
          </cell>
          <cell r="D1821">
            <v>82.03</v>
          </cell>
        </row>
        <row r="1822">
          <cell r="A1822">
            <v>10011090</v>
          </cell>
          <cell r="B1822" t="str">
            <v>HC.05 - GRELHA DE CONCRETO PARA CANALETA - L=30CM - SEM PASSAGEM DE VEÍCULOS</v>
          </cell>
          <cell r="C1822" t="str">
            <v>M</v>
          </cell>
          <cell r="D1822">
            <v>86.13</v>
          </cell>
        </row>
        <row r="1823">
          <cell r="A1823">
            <v>10011092</v>
          </cell>
          <cell r="B1823" t="str">
            <v>HP.02 - GRELHA DE FERRO PERFILADO PARA CANALETA - L=30CM</v>
          </cell>
          <cell r="C1823" t="str">
            <v>M</v>
          </cell>
          <cell r="D1823">
            <v>233.21</v>
          </cell>
        </row>
        <row r="1824">
          <cell r="A1824">
            <v>10011093</v>
          </cell>
          <cell r="B1824" t="str">
            <v>HP.03 - GRELHA DE FERRO PERFILADO PARA CANALETA - L=40CM</v>
          </cell>
          <cell r="C1824" t="str">
            <v>M</v>
          </cell>
          <cell r="D1824">
            <v>721.57</v>
          </cell>
        </row>
        <row r="1825">
          <cell r="A1825">
            <v>10011094</v>
          </cell>
          <cell r="B1825" t="str">
            <v>HP.04 - GRELHA DE FERRO PERFILADO PARA CANALETA - L=50CM</v>
          </cell>
          <cell r="C1825" t="str">
            <v>M</v>
          </cell>
          <cell r="D1825">
            <v>813.36</v>
          </cell>
        </row>
        <row r="1826">
          <cell r="A1826">
            <v>10011096</v>
          </cell>
          <cell r="B1826" t="str">
            <v>HC.03 - TAMPA DE CONCRETO PARA CANALETA DE A.P.L=0,30M</v>
          </cell>
          <cell r="C1826" t="str">
            <v>M</v>
          </cell>
          <cell r="D1826">
            <v>63.39</v>
          </cell>
        </row>
        <row r="1827">
          <cell r="A1827">
            <v>10011097</v>
          </cell>
          <cell r="B1827" t="str">
            <v>HC.04 - TAMPA DE CONCRETO PARA CANALETA DE A.P.L=0,40M</v>
          </cell>
          <cell r="C1827" t="str">
            <v>M</v>
          </cell>
          <cell r="D1827">
            <v>82.48</v>
          </cell>
        </row>
        <row r="1828">
          <cell r="A1828">
            <v>10011099</v>
          </cell>
          <cell r="B1828" t="str">
            <v>GRELHA DE CONCRETO PARA CANALETA - L=30CM - COM PASSAGEM DE VEÍCULOS</v>
          </cell>
          <cell r="C1828" t="str">
            <v>M</v>
          </cell>
          <cell r="D1828">
            <v>91.91</v>
          </cell>
        </row>
        <row r="1829">
          <cell r="A1829">
            <v>10012000</v>
          </cell>
          <cell r="B1829" t="str">
            <v>REDE DE ÁGUAS PLUVIAIS - TUBULAÇÃO</v>
          </cell>
          <cell r="C1829" t="str">
            <v>.</v>
          </cell>
          <cell r="D1829" t="str">
            <v>.</v>
          </cell>
        </row>
        <row r="1830">
          <cell r="A1830">
            <v>10012010</v>
          </cell>
          <cell r="B1830" t="str">
            <v>CONDUTOR EM TUBO DE FERRO FUNDIDO PARA ESGOTO, LINHA SMU - 50MM</v>
          </cell>
          <cell r="C1830" t="str">
            <v>M</v>
          </cell>
          <cell r="D1830">
            <v>287.83</v>
          </cell>
        </row>
        <row r="1831">
          <cell r="A1831">
            <v>10012011</v>
          </cell>
          <cell r="B1831" t="str">
            <v>CONDUTOR EM TUBO DE FERRO FUNDIDO PARA ESGOTO, LINHA SMU - 75MM</v>
          </cell>
          <cell r="C1831" t="str">
            <v>M</v>
          </cell>
          <cell r="D1831">
            <v>367.78</v>
          </cell>
        </row>
        <row r="1832">
          <cell r="A1832">
            <v>10012012</v>
          </cell>
          <cell r="B1832" t="str">
            <v>CONDUTOR EM TUBO DE FERRO FUNDIDO PARA ESGOTO, LINHA SMU - 100MM</v>
          </cell>
          <cell r="C1832" t="str">
            <v>M</v>
          </cell>
          <cell r="D1832">
            <v>405.43</v>
          </cell>
        </row>
        <row r="1833">
          <cell r="A1833">
            <v>10012013</v>
          </cell>
          <cell r="B1833" t="str">
            <v>CONDUTOR EM TUBO DE FERRO FUNDIDO PARA ESGOTO, LINHA SMU - 150MM</v>
          </cell>
          <cell r="C1833" t="str">
            <v>M</v>
          </cell>
          <cell r="D1833">
            <v>546.20000000000005</v>
          </cell>
        </row>
        <row r="1834">
          <cell r="A1834">
            <v>10012014</v>
          </cell>
          <cell r="B1834" t="str">
            <v>CONDUTOR EM TUBO DE PVC RÍGIDO, PONTA E BOLSA - 50MM (2")</v>
          </cell>
          <cell r="C1834" t="str">
            <v>M</v>
          </cell>
          <cell r="D1834">
            <v>26.29</v>
          </cell>
        </row>
        <row r="1835">
          <cell r="A1835">
            <v>10012015</v>
          </cell>
          <cell r="B1835" t="str">
            <v>CONDUTOR EM TUBO DE PVC RÍGIDO, PONTA E BOLSA - 75MM (3")</v>
          </cell>
          <cell r="C1835" t="str">
            <v>M</v>
          </cell>
          <cell r="D1835">
            <v>38.229999999999997</v>
          </cell>
        </row>
        <row r="1836">
          <cell r="A1836">
            <v>10012016</v>
          </cell>
          <cell r="B1836" t="str">
            <v>CONDUTOR EM TUBO DE PVC RÍGIDO, PONTA E BOLSA - 100MM (4")</v>
          </cell>
          <cell r="C1836" t="str">
            <v>M</v>
          </cell>
          <cell r="D1836">
            <v>42.16</v>
          </cell>
        </row>
        <row r="1837">
          <cell r="A1837">
            <v>10012017</v>
          </cell>
          <cell r="B1837" t="str">
            <v>CONDUTOR EM TUBO DE PVC RÍGIDO, PONTA E BOLSA - 150MM (6")</v>
          </cell>
          <cell r="C1837" t="str">
            <v>M</v>
          </cell>
          <cell r="D1837">
            <v>73.900000000000006</v>
          </cell>
        </row>
        <row r="1838">
          <cell r="A1838">
            <v>10012018</v>
          </cell>
          <cell r="B1838" t="str">
            <v>CONDUTOR EM TUBO DE PVC RÍGIDO, PONTA E BOLSA - 200MM (8")</v>
          </cell>
          <cell r="C1838" t="str">
            <v>M</v>
          </cell>
          <cell r="D1838">
            <v>141.44999999999999</v>
          </cell>
        </row>
        <row r="1839">
          <cell r="A1839">
            <v>10012026</v>
          </cell>
          <cell r="B1839" t="str">
            <v>GRELHA HEMISFÉRICA DE FERRO FUNDIDO - 75MM</v>
          </cell>
          <cell r="C1839" t="str">
            <v>UN</v>
          </cell>
          <cell r="D1839">
            <v>13.21</v>
          </cell>
        </row>
        <row r="1840">
          <cell r="A1840">
            <v>10012027</v>
          </cell>
          <cell r="B1840" t="str">
            <v>GRELHA HEMISFÉRICA DE FERRO FUNDIDO - 100MM</v>
          </cell>
          <cell r="C1840" t="str">
            <v>UN</v>
          </cell>
          <cell r="D1840">
            <v>16.920000000000002</v>
          </cell>
        </row>
        <row r="1841">
          <cell r="A1841">
            <v>10012028</v>
          </cell>
          <cell r="B1841" t="str">
            <v>GRELHA HEMISFÉRICA DE FERRO FUNDIDO - 150MM</v>
          </cell>
          <cell r="C1841" t="str">
            <v>UN</v>
          </cell>
          <cell r="D1841">
            <v>34.26</v>
          </cell>
        </row>
        <row r="1842">
          <cell r="A1842">
            <v>10012029</v>
          </cell>
          <cell r="B1842" t="str">
            <v>CURVA DE FERRO FUNDIDO, LINHA SMU (LIGAÇÃO REDE-CONDUTOR) - 50MM</v>
          </cell>
          <cell r="C1842" t="str">
            <v>UN</v>
          </cell>
          <cell r="D1842">
            <v>193.3</v>
          </cell>
        </row>
        <row r="1843">
          <cell r="A1843">
            <v>10012030</v>
          </cell>
          <cell r="B1843" t="str">
            <v>CURVA DE FERRO FUNDIDO, LINHA SMU (LIGAÇÃO REDE-CONDUTOR) - 75MM</v>
          </cell>
          <cell r="C1843" t="str">
            <v>UN</v>
          </cell>
          <cell r="D1843">
            <v>207.3</v>
          </cell>
        </row>
        <row r="1844">
          <cell r="A1844">
            <v>10012031</v>
          </cell>
          <cell r="B1844" t="str">
            <v>CURVA DE FERRO FUNDIDO, LINHA SMU (LIGAÇÃO REDE-CONDUTOR) - 100MM</v>
          </cell>
          <cell r="C1844" t="str">
            <v>UN</v>
          </cell>
          <cell r="D1844">
            <v>220.25</v>
          </cell>
        </row>
        <row r="1845">
          <cell r="A1845">
            <v>10012032</v>
          </cell>
          <cell r="B1845" t="str">
            <v>CURVA DE FERRO FUNDIDO, LINHA SMU (LIGAÇÃO REDE-CONDUTOR) - 150MM</v>
          </cell>
          <cell r="C1845" t="str">
            <v>UN</v>
          </cell>
          <cell r="D1845">
            <v>283.91000000000003</v>
          </cell>
        </row>
        <row r="1846">
          <cell r="A1846">
            <v>10012034</v>
          </cell>
          <cell r="B1846" t="str">
            <v>LIGAÇÃO PARA DESPEJO LIVRE EM SARJETAS, COM TUBO DE FERRO FUNDIDO SMU - 100MM</v>
          </cell>
          <cell r="C1846" t="str">
            <v>M</v>
          </cell>
          <cell r="D1846">
            <v>259.85000000000002</v>
          </cell>
        </row>
        <row r="1847">
          <cell r="A1847">
            <v>10012080</v>
          </cell>
          <cell r="B1847" t="str">
            <v>TUBO DE CONCRETO - DIÂMETRO DE 30CM</v>
          </cell>
          <cell r="C1847" t="str">
            <v>M</v>
          </cell>
          <cell r="D1847">
            <v>116.86</v>
          </cell>
        </row>
        <row r="1848">
          <cell r="A1848">
            <v>10012081</v>
          </cell>
          <cell r="B1848" t="str">
            <v>TUBO DE CONCRETO - DIÂMETRO DE 40CM</v>
          </cell>
          <cell r="C1848" t="str">
            <v>M</v>
          </cell>
          <cell r="D1848">
            <v>143.62</v>
          </cell>
        </row>
        <row r="1849">
          <cell r="A1849">
            <v>10012082</v>
          </cell>
          <cell r="B1849" t="str">
            <v>TUBO DE CONCRETO - DIÂMETRO DE 50CM</v>
          </cell>
          <cell r="C1849" t="str">
            <v>M</v>
          </cell>
          <cell r="D1849">
            <v>183.42</v>
          </cell>
        </row>
        <row r="1850">
          <cell r="A1850">
            <v>10012083</v>
          </cell>
          <cell r="B1850" t="str">
            <v>TUBO DE CONCRETO - DIÂMETRO DE 60CM</v>
          </cell>
          <cell r="C1850" t="str">
            <v>M</v>
          </cell>
          <cell r="D1850">
            <v>228.55</v>
          </cell>
        </row>
        <row r="1851">
          <cell r="A1851">
            <v>10012090</v>
          </cell>
          <cell r="B1851" t="str">
            <v>HA.01 - CAIXA DE LIGAÇÃO OU INSPEÇÃO - ESCAVAÇÃO E APILOAMENTO</v>
          </cell>
          <cell r="C1851" t="str">
            <v>M3</v>
          </cell>
          <cell r="D1851">
            <v>58.1</v>
          </cell>
        </row>
        <row r="1852">
          <cell r="A1852">
            <v>10012091</v>
          </cell>
          <cell r="B1852" t="str">
            <v>HA.01 - CAIXA DE LIGAÇÃO OU INSPEÇÃO - LASTRO DE CONCRETO (FUNDO)</v>
          </cell>
          <cell r="C1852" t="str">
            <v>M3</v>
          </cell>
          <cell r="D1852">
            <v>533.98</v>
          </cell>
        </row>
        <row r="1853">
          <cell r="A1853">
            <v>10012092</v>
          </cell>
          <cell r="B1853" t="str">
            <v>HA.01 - CAIXA DE LIGAÇÃO OU INSPEÇÃO - ALVENARIA DE 1/2 TIJOLO, REVESTIDA</v>
          </cell>
          <cell r="C1853" t="str">
            <v>M2</v>
          </cell>
          <cell r="D1853">
            <v>265.23</v>
          </cell>
        </row>
        <row r="1854">
          <cell r="A1854">
            <v>10012093</v>
          </cell>
          <cell r="B1854" t="str">
            <v>HA.01 - CAIXA DE LIGAÇÃO OU INSPEÇÃO - ALVENARIA DE 1 TIJOLO, REVESTIDA</v>
          </cell>
          <cell r="C1854" t="str">
            <v>M2</v>
          </cell>
          <cell r="D1854">
            <v>377.67</v>
          </cell>
        </row>
        <row r="1855">
          <cell r="A1855">
            <v>10012094</v>
          </cell>
          <cell r="B1855" t="str">
            <v>HA.01 - CAIXA DE LIGAÇÃO OU INSPEÇÃO - TAMPA DE CONCRETO</v>
          </cell>
          <cell r="C1855" t="str">
            <v>M2</v>
          </cell>
          <cell r="D1855">
            <v>244.26</v>
          </cell>
        </row>
        <row r="1856">
          <cell r="A1856">
            <v>10012098</v>
          </cell>
          <cell r="B1856" t="str">
            <v>ENVELOPAMENTO DE TUBULAÇÃO ENTERRADA, COM CONCRETO</v>
          </cell>
          <cell r="C1856" t="str">
            <v>M</v>
          </cell>
          <cell r="D1856">
            <v>37.82</v>
          </cell>
        </row>
        <row r="1857">
          <cell r="A1857">
            <v>10013000</v>
          </cell>
          <cell r="B1857" t="str">
            <v>APARELHOS SANITÁRIOS E EQUIPAMENTOS</v>
          </cell>
          <cell r="C1857" t="str">
            <v>.</v>
          </cell>
          <cell r="D1857" t="str">
            <v>.</v>
          </cell>
        </row>
        <row r="1858">
          <cell r="A1858">
            <v>10013001</v>
          </cell>
          <cell r="B1858" t="str">
            <v>BACIA SANITÁRIA SIFONADA, DE LOUÇA BRANCA</v>
          </cell>
          <cell r="C1858" t="str">
            <v>UN</v>
          </cell>
          <cell r="D1858">
            <v>373.86</v>
          </cell>
        </row>
        <row r="1859">
          <cell r="A1859">
            <v>10013003</v>
          </cell>
          <cell r="B1859" t="str">
            <v>BACIA SANITÁRIA COM CAIXA ACOPLADA DE LOUÇA BRANCA</v>
          </cell>
          <cell r="C1859" t="str">
            <v>UN</v>
          </cell>
          <cell r="D1859">
            <v>888.25</v>
          </cell>
        </row>
        <row r="1860">
          <cell r="A1860">
            <v>10013004</v>
          </cell>
          <cell r="B1860" t="str">
            <v>BACIA SANITÁRIA INFANTIL SIFONADA, DE LOUÇA BRANCA</v>
          </cell>
          <cell r="C1860" t="str">
            <v>UN</v>
          </cell>
          <cell r="D1860">
            <v>591.87</v>
          </cell>
        </row>
        <row r="1861">
          <cell r="A1861">
            <v>10013005</v>
          </cell>
          <cell r="B1861" t="str">
            <v>BACIA SANITÁRIA ALTEADA PARA PORTADORES DE DEFICIÊNCIA FÍSICA</v>
          </cell>
          <cell r="C1861" t="str">
            <v>UN</v>
          </cell>
          <cell r="D1861">
            <v>1104.19</v>
          </cell>
        </row>
        <row r="1862">
          <cell r="A1862">
            <v>10013008</v>
          </cell>
          <cell r="B1862" t="str">
            <v>LAVATÓRIO DE LOUÇA BRANCA, SEM COLUNA, CAPACIDADE MÍNIMA 5L, EXCLUSIVE TORNEIRA</v>
          </cell>
          <cell r="C1862" t="str">
            <v>UN</v>
          </cell>
          <cell r="D1862">
            <v>458.56</v>
          </cell>
        </row>
        <row r="1863">
          <cell r="A1863">
            <v>10013014</v>
          </cell>
          <cell r="B1863" t="str">
            <v>LAVATÓRIO DE LOUÇA INDIVIDUAL PARA PORTADORES DE DEFICIÊNCIA FÍSICA</v>
          </cell>
          <cell r="C1863" t="str">
            <v>UN</v>
          </cell>
          <cell r="D1863">
            <v>1155.18</v>
          </cell>
        </row>
        <row r="1864">
          <cell r="A1864">
            <v>10013016</v>
          </cell>
          <cell r="B1864" t="str">
            <v>LAVATÓRIO OVAL DE EMBUTIR, LOUÇA BRANCA - EXCLUSIVE TORNEIRA</v>
          </cell>
          <cell r="C1864" t="str">
            <v>UN</v>
          </cell>
          <cell r="D1864">
            <v>371.06</v>
          </cell>
        </row>
        <row r="1865">
          <cell r="A1865">
            <v>10013019</v>
          </cell>
          <cell r="B1865" t="str">
            <v>HX.01 - LAVATÓRIO E BEBEDOURO DE CHAPA AÇO INOX CHAPA 18 - EXCLUSIVE TORNEIRA</v>
          </cell>
          <cell r="C1865" t="str">
            <v>M</v>
          </cell>
          <cell r="D1865">
            <v>4223.8100000000004</v>
          </cell>
        </row>
        <row r="1866">
          <cell r="A1866">
            <v>10013025</v>
          </cell>
          <cell r="B1866" t="str">
            <v>MICTÓRIO INDIVIDUAL DE LOUÇA BRANCA, TIPO BACIA - DE CENTRO</v>
          </cell>
          <cell r="C1866" t="str">
            <v>UN</v>
          </cell>
          <cell r="D1866">
            <v>665.45</v>
          </cell>
        </row>
        <row r="1867">
          <cell r="A1867">
            <v>10013036</v>
          </cell>
          <cell r="B1867" t="str">
            <v>MICTÓRIO INDIVIDUAL DE LOUÇA, PARA DEFICIENTE</v>
          </cell>
          <cell r="C1867" t="str">
            <v>UN</v>
          </cell>
          <cell r="D1867">
            <v>2640.98</v>
          </cell>
        </row>
        <row r="1868">
          <cell r="A1868">
            <v>10013038</v>
          </cell>
          <cell r="B1868" t="str">
            <v>HX.02 - MICTÓRIO COLETIVO DE AÇO INOXIDÁVEL - COMPRIMENTO 0/2000MM</v>
          </cell>
          <cell r="C1868" t="str">
            <v>M</v>
          </cell>
          <cell r="D1868">
            <v>1217.52</v>
          </cell>
        </row>
        <row r="1869">
          <cell r="A1869">
            <v>10013039</v>
          </cell>
          <cell r="B1869" t="str">
            <v>CONJUNTO ANTIVANDALISMO PARA MICTÓRIO FORMADO  POR VÁLVULA DE FECHAMENTO AUTOMÁTICO E RABICHO DE METAL</v>
          </cell>
          <cell r="C1869" t="str">
            <v>UN</v>
          </cell>
          <cell r="D1869">
            <v>737.05</v>
          </cell>
        </row>
        <row r="1870">
          <cell r="A1870">
            <v>10013040</v>
          </cell>
          <cell r="B1870" t="str">
            <v>TANQUE DE LOUÇA BRANCA, SEM COLUNA, CAPACIDADE MÍNIMA 30L, EXCLUSIVE TORNEIRA</v>
          </cell>
          <cell r="C1870" t="str">
            <v>UN</v>
          </cell>
          <cell r="D1870">
            <v>979.79</v>
          </cell>
        </row>
        <row r="1871">
          <cell r="A1871">
            <v>10013050</v>
          </cell>
          <cell r="B1871" t="str">
            <v>CUBA SIMPLES DE AÇO INOXIDÁVEL CHAPA 20 - 500X400X200MM</v>
          </cell>
          <cell r="C1871" t="str">
            <v>UN</v>
          </cell>
          <cell r="D1871">
            <v>857.83</v>
          </cell>
        </row>
        <row r="1872">
          <cell r="A1872">
            <v>10013051</v>
          </cell>
          <cell r="B1872" t="str">
            <v>CUBA SIMPLES DE AÇO INOXIDÁVEL CHAPA 20 - 560X335X150MM</v>
          </cell>
          <cell r="C1872" t="str">
            <v>UN</v>
          </cell>
          <cell r="D1872">
            <v>726.42</v>
          </cell>
        </row>
        <row r="1873">
          <cell r="A1873">
            <v>10013052</v>
          </cell>
          <cell r="B1873" t="str">
            <v>CUBA SIMPLES DE AÇO INOXIDÁVEL CHAPA 20 - 500X400X250MM</v>
          </cell>
          <cell r="C1873" t="str">
            <v>UN</v>
          </cell>
          <cell r="D1873">
            <v>834.05</v>
          </cell>
        </row>
        <row r="1874">
          <cell r="A1874">
            <v>10013053</v>
          </cell>
          <cell r="B1874" t="str">
            <v>CUBA SIMPLES DE AÇO INOXIDÁVEL CHAPA 20 - 500X400X150MM</v>
          </cell>
          <cell r="C1874" t="str">
            <v>UN</v>
          </cell>
          <cell r="D1874">
            <v>684.37</v>
          </cell>
        </row>
        <row r="1875">
          <cell r="A1875">
            <v>10013055</v>
          </cell>
          <cell r="B1875" t="str">
            <v>CUBA DUPLA DE AÇO INOXIDÁVEL CHAPA 20 - 700X400X150MM</v>
          </cell>
          <cell r="C1875" t="str">
            <v>UN</v>
          </cell>
          <cell r="D1875">
            <v>1323.89</v>
          </cell>
        </row>
        <row r="1876">
          <cell r="A1876">
            <v>10013057</v>
          </cell>
          <cell r="B1876" t="str">
            <v>CUBA DUPLA DE AÇO INOXIDÁVEL CHAPA 20 - 1020X400X200MM</v>
          </cell>
          <cell r="C1876" t="str">
            <v>UN</v>
          </cell>
          <cell r="D1876">
            <v>1662.52</v>
          </cell>
        </row>
        <row r="1877">
          <cell r="A1877">
            <v>10013058</v>
          </cell>
          <cell r="B1877" t="str">
            <v>TANQUE DE PANELA EM AÇO INOXIDÁVEL CHAPA 18  - 600X500X400MM</v>
          </cell>
          <cell r="C1877" t="str">
            <v>UN</v>
          </cell>
          <cell r="D1877">
            <v>1720.87</v>
          </cell>
        </row>
        <row r="1878">
          <cell r="A1878">
            <v>10013059</v>
          </cell>
          <cell r="B1878" t="str">
            <v>HX.04 - TANQUE DE PANELA EM AÇO INOXIDÁVEL CHAPA 18 - 600X800X300MM</v>
          </cell>
          <cell r="C1878" t="str">
            <v>UN</v>
          </cell>
          <cell r="D1878">
            <v>1862.71</v>
          </cell>
        </row>
        <row r="1879">
          <cell r="A1879">
            <v>10013060</v>
          </cell>
          <cell r="B1879" t="str">
            <v>TANQUE DE PANELA EM AÇO INOXIDÁVEL - 600X500X500MM</v>
          </cell>
          <cell r="C1879" t="str">
            <v>UN</v>
          </cell>
          <cell r="D1879">
            <v>2132.13</v>
          </cell>
        </row>
        <row r="1880">
          <cell r="A1880">
            <v>10013061</v>
          </cell>
          <cell r="B1880" t="str">
            <v>CUBA DE FIBRA DE VIDRO 600 X 500 X 200MM</v>
          </cell>
          <cell r="C1880" t="str">
            <v>UN</v>
          </cell>
          <cell r="D1880">
            <v>914.91</v>
          </cell>
        </row>
        <row r="1881">
          <cell r="A1881">
            <v>10013062</v>
          </cell>
          <cell r="B1881" t="str">
            <v>TANQUE PARA LAVA PÉS</v>
          </cell>
          <cell r="C1881" t="str">
            <v>UN</v>
          </cell>
          <cell r="D1881">
            <v>2824.92</v>
          </cell>
        </row>
        <row r="1882">
          <cell r="A1882">
            <v>10013070</v>
          </cell>
          <cell r="B1882" t="str">
            <v>BEBEDOURO ELÉTRICO COM SISTEMA DE REFRIGERAÇÃO E DUAS SAÍDAS - 40L</v>
          </cell>
          <cell r="C1882" t="str">
            <v>UN</v>
          </cell>
          <cell r="D1882">
            <v>1475.08</v>
          </cell>
        </row>
        <row r="1883">
          <cell r="A1883">
            <v>10013071</v>
          </cell>
          <cell r="B1883" t="str">
            <v>BEBEDOURO ELÉTRICO COM SISTEMA DE REFRIGERAÇÃO E DUAS SAÍDAS - 80L</v>
          </cell>
          <cell r="C1883" t="str">
            <v>UN</v>
          </cell>
          <cell r="D1883">
            <v>1807.91</v>
          </cell>
        </row>
        <row r="1884">
          <cell r="A1884">
            <v>10013078</v>
          </cell>
          <cell r="B1884" t="str">
            <v>FILTRO TIPO CUNO OU SIMILAR COM ELEMENTO FILTRANTE CEL./CARVAO/CEL. 180 L/H</v>
          </cell>
          <cell r="C1884" t="str">
            <v>UN</v>
          </cell>
          <cell r="D1884">
            <v>205.59</v>
          </cell>
        </row>
        <row r="1885">
          <cell r="A1885">
            <v>10014000</v>
          </cell>
          <cell r="B1885" t="str">
            <v>METAIS SANITÁRIOS E ACESSÓRIOS</v>
          </cell>
          <cell r="C1885" t="str">
            <v>.</v>
          </cell>
          <cell r="D1885" t="str">
            <v>.</v>
          </cell>
        </row>
        <row r="1886">
          <cell r="A1886">
            <v>10014003</v>
          </cell>
          <cell r="B1886" t="str">
            <v>TORNEIRA DE PRESSÃO PARA USO GERAL, METAL CROMADO - 1/2"</v>
          </cell>
          <cell r="C1886" t="str">
            <v>UN</v>
          </cell>
          <cell r="D1886">
            <v>53.43</v>
          </cell>
        </row>
        <row r="1887">
          <cell r="A1887">
            <v>10014004</v>
          </cell>
          <cell r="B1887" t="str">
            <v>TORNEIRA DE PRESSÃO PARA USO GERAL, METAL CROMADO - 3/4"</v>
          </cell>
          <cell r="C1887" t="str">
            <v>UN</v>
          </cell>
          <cell r="D1887">
            <v>55.05</v>
          </cell>
        </row>
        <row r="1888">
          <cell r="A1888">
            <v>10014008</v>
          </cell>
          <cell r="B1888" t="str">
            <v>TORNEIRA DE PRESSÃO PARA PIA, COM CORPO LONGO E AERADOR - 3/4"</v>
          </cell>
          <cell r="C1888" t="str">
            <v>UN</v>
          </cell>
          <cell r="D1888">
            <v>196.18</v>
          </cell>
        </row>
        <row r="1889">
          <cell r="A1889">
            <v>10014009</v>
          </cell>
          <cell r="B1889" t="str">
            <v>TORNEIRA CLÍNICA DE MESA - 12 CM - 1/2"</v>
          </cell>
          <cell r="C1889" t="str">
            <v>UN</v>
          </cell>
          <cell r="D1889">
            <v>307.32</v>
          </cell>
        </row>
        <row r="1890">
          <cell r="A1890">
            <v>10014010</v>
          </cell>
          <cell r="B1890" t="str">
            <v>TORNEIRA DE MESA COM ACIONAMENTO MANUAL E FECHAMENTO AUTOMÁTICO</v>
          </cell>
          <cell r="C1890" t="str">
            <v>UN</v>
          </cell>
          <cell r="D1890">
            <v>565.83000000000004</v>
          </cell>
        </row>
        <row r="1891">
          <cell r="A1891">
            <v>10014011</v>
          </cell>
          <cell r="B1891" t="str">
            <v>TORNEIRA ELETRÔNICA DE MESA, COM SENSOR E ACIONAMENTO ELÉTRICO</v>
          </cell>
          <cell r="C1891" t="str">
            <v>UN</v>
          </cell>
          <cell r="D1891">
            <v>2371.5500000000002</v>
          </cell>
        </row>
        <row r="1892">
          <cell r="A1892">
            <v>10014012</v>
          </cell>
          <cell r="B1892" t="str">
            <v>BICA ALTA ARTICULÁVEL DE MESA - 1/2"</v>
          </cell>
          <cell r="C1892" t="str">
            <v>UN</v>
          </cell>
          <cell r="D1892">
            <v>406.04</v>
          </cell>
        </row>
        <row r="1893">
          <cell r="A1893">
            <v>10014013</v>
          </cell>
          <cell r="B1893" t="str">
            <v>MISTURADOR DE PAREDE PARA PIA, COM BICA MÓVEL TIPO LONGA E AERADOR - 3/4"</v>
          </cell>
          <cell r="C1893" t="str">
            <v>UN</v>
          </cell>
          <cell r="D1893">
            <v>324.70999999999998</v>
          </cell>
        </row>
        <row r="1894">
          <cell r="A1894">
            <v>10014015</v>
          </cell>
          <cell r="B1894" t="str">
            <v>REGISTRO REGULADOR DE VAZÃO - 1/2"</v>
          </cell>
          <cell r="C1894" t="str">
            <v>UN</v>
          </cell>
          <cell r="D1894">
            <v>134.4</v>
          </cell>
        </row>
        <row r="1895">
          <cell r="A1895">
            <v>10014016</v>
          </cell>
          <cell r="B1895" t="str">
            <v>TORNEIRA DE PAREDE ANTIVANDALISMO</v>
          </cell>
          <cell r="C1895" t="str">
            <v>UN</v>
          </cell>
          <cell r="D1895">
            <v>625.85</v>
          </cell>
        </row>
        <row r="1896">
          <cell r="A1896">
            <v>10014017</v>
          </cell>
          <cell r="B1896" t="str">
            <v>TORNEIRA DE ACIONAMENTO RESTRITO DE PAREDE</v>
          </cell>
          <cell r="C1896" t="str">
            <v>UN</v>
          </cell>
          <cell r="D1896">
            <v>367.4</v>
          </cell>
        </row>
        <row r="1897">
          <cell r="A1897">
            <v>10014018</v>
          </cell>
          <cell r="B1897" t="str">
            <v>TORNEIRA ELÉTRICA AUTOMÁTICA, COM CORPO EM PVC CROMADO - 220V</v>
          </cell>
          <cell r="C1897" t="str">
            <v>UN</v>
          </cell>
          <cell r="D1897">
            <v>203.48</v>
          </cell>
        </row>
        <row r="1898">
          <cell r="A1898">
            <v>10014019</v>
          </cell>
          <cell r="B1898" t="str">
            <v>VÁLVULA DE ACIONAMENTO HIDRO-MECÂNICO POR PEDAL</v>
          </cell>
          <cell r="C1898" t="str">
            <v>UN</v>
          </cell>
          <cell r="D1898">
            <v>787.55</v>
          </cell>
        </row>
        <row r="1899">
          <cell r="A1899">
            <v>10014023</v>
          </cell>
          <cell r="B1899" t="str">
            <v>VÁLVULA DE DESCARGA - 1.1/2"</v>
          </cell>
          <cell r="C1899" t="str">
            <v>UN</v>
          </cell>
          <cell r="D1899">
            <v>334.24</v>
          </cell>
        </row>
        <row r="1900">
          <cell r="A1900">
            <v>10014024</v>
          </cell>
          <cell r="B1900" t="str">
            <v>VÁLVULA DE DESCARGA COM DUPLO ACIONAMENTO</v>
          </cell>
          <cell r="C1900" t="str">
            <v>UN</v>
          </cell>
          <cell r="D1900">
            <v>391.78</v>
          </cell>
        </row>
        <row r="1901">
          <cell r="A1901">
            <v>10014025</v>
          </cell>
          <cell r="B1901" t="str">
            <v>VÁLVULA DE DESCARGA EXTERNA COM ALAVANCA - 1 1/4"</v>
          </cell>
          <cell r="C1901" t="str">
            <v>UN</v>
          </cell>
          <cell r="D1901">
            <v>274.08999999999997</v>
          </cell>
        </row>
        <row r="1902">
          <cell r="A1902">
            <v>10014026</v>
          </cell>
          <cell r="B1902" t="str">
            <v>ACABAMENTO ANTIVANDALISMO PARA VÁLVULA DE DESCARGA</v>
          </cell>
          <cell r="C1902" t="str">
            <v>UN</v>
          </cell>
          <cell r="D1902">
            <v>282.92</v>
          </cell>
        </row>
        <row r="1903">
          <cell r="A1903">
            <v>10014030</v>
          </cell>
          <cell r="B1903" t="str">
            <v>VÁLVULA DE FECHAMENTO AUTOMÁTICO PARA CHUVEIRO ELÉTRICO</v>
          </cell>
          <cell r="C1903" t="str">
            <v>UN</v>
          </cell>
          <cell r="D1903">
            <v>1123.03</v>
          </cell>
        </row>
        <row r="1904">
          <cell r="A1904">
            <v>10014031</v>
          </cell>
          <cell r="B1904" t="str">
            <v>VÁLVULA DE FECHAMENTO AUTOMÁTICO PARA DUCHA DE ÁGUA FRIA OU PRÉ-MISTURADA</v>
          </cell>
          <cell r="C1904" t="str">
            <v>UN</v>
          </cell>
          <cell r="D1904">
            <v>785.35</v>
          </cell>
        </row>
        <row r="1905">
          <cell r="A1905">
            <v>10014032</v>
          </cell>
          <cell r="B1905" t="str">
            <v>VÁLVULA DE FECHAMENTO AUTOMÁTICO PARA CHUVEIRO DE AQUECEDOR DE ACUMULAÇÃO</v>
          </cell>
          <cell r="C1905" t="str">
            <v>UN</v>
          </cell>
          <cell r="D1905">
            <v>910.04</v>
          </cell>
        </row>
        <row r="1906">
          <cell r="A1906">
            <v>10014033</v>
          </cell>
          <cell r="B1906" t="str">
            <v>VÁLVULA FLUXIVEL PARA MICTÓRIO COM ACIONAMENTO MANUAL E FECHAMENTO AUTOMÁTICO</v>
          </cell>
          <cell r="C1906" t="str">
            <v>UN</v>
          </cell>
          <cell r="D1906">
            <v>639.66999999999996</v>
          </cell>
        </row>
        <row r="1907">
          <cell r="A1907">
            <v>10014035</v>
          </cell>
          <cell r="B1907" t="str">
            <v>REGISTRO DE ESFERA VS SOLDÁVEL , PVC - 1"</v>
          </cell>
          <cell r="C1907" t="str">
            <v>UN</v>
          </cell>
          <cell r="D1907">
            <v>36.299999999999997</v>
          </cell>
        </row>
        <row r="1908">
          <cell r="A1908">
            <v>10014037</v>
          </cell>
          <cell r="B1908" t="str">
            <v>CHUVEIRO FIXO DE METAL CROMADO - CRIVO COM DIÂMETRO DE NO MÍNIMO 6CM</v>
          </cell>
          <cell r="C1908" t="str">
            <v>UN</v>
          </cell>
          <cell r="D1908">
            <v>344.79</v>
          </cell>
        </row>
        <row r="1909">
          <cell r="A1909">
            <v>10014040</v>
          </cell>
          <cell r="B1909" t="str">
            <v>CHUVEIRO ELÉTRICO AUTOMÁTICO, CORPO EM PVC CROMADO - 220V-2800/4400W</v>
          </cell>
          <cell r="C1909" t="str">
            <v>UN</v>
          </cell>
          <cell r="D1909">
            <v>288.14999999999998</v>
          </cell>
        </row>
        <row r="1910">
          <cell r="A1910">
            <v>10014042</v>
          </cell>
          <cell r="B1910" t="str">
            <v>CHUVEIRO DUCHA MODELO JET-SET METÁLICA OU SIMILAR</v>
          </cell>
          <cell r="C1910" t="str">
            <v>UN</v>
          </cell>
          <cell r="D1910">
            <v>183.28</v>
          </cell>
        </row>
        <row r="1911">
          <cell r="A1911">
            <v>10014043</v>
          </cell>
          <cell r="B1911" t="str">
            <v>DUCHA HIGIÊNICA FLEXÍVEL COM REGISTRO DE PAREDE</v>
          </cell>
          <cell r="C1911" t="str">
            <v>UN</v>
          </cell>
          <cell r="D1911">
            <v>230.23</v>
          </cell>
        </row>
        <row r="1912">
          <cell r="A1912">
            <v>10014044</v>
          </cell>
          <cell r="B1912" t="str">
            <v>DUCHA HIGIÊNICA FLEXÍVEL SEM REGISTRO DE PAREDE</v>
          </cell>
          <cell r="C1912" t="str">
            <v>UN</v>
          </cell>
          <cell r="D1912">
            <v>621.5</v>
          </cell>
        </row>
        <row r="1913">
          <cell r="A1913">
            <v>10014045</v>
          </cell>
          <cell r="B1913" t="str">
            <v>CONJUNTO ANTIVANDALISMO FORMADO DE CHUVEIRO E VÁLVULA DE FECHAMENTO AUTOMÁTICO (ÁGUA FRIA OU PRÉ-MISTURADA)</v>
          </cell>
          <cell r="C1913" t="str">
            <v>UN</v>
          </cell>
          <cell r="D1913">
            <v>1264.25</v>
          </cell>
        </row>
        <row r="1914">
          <cell r="A1914">
            <v>10014048</v>
          </cell>
          <cell r="B1914" t="str">
            <v>MISTURADOR DE MESA PARA LAVATÓRIO - 1/2"</v>
          </cell>
          <cell r="C1914" t="str">
            <v>UN</v>
          </cell>
          <cell r="D1914">
            <v>607.98</v>
          </cell>
        </row>
        <row r="1915">
          <cell r="A1915">
            <v>10014049</v>
          </cell>
          <cell r="B1915" t="str">
            <v>MISTURADOR PARA CHUVEIRO ENTRADA HORIZ. 3/4" SAÍDA 1/2 C/ ACABAMENTO</v>
          </cell>
          <cell r="C1915" t="str">
            <v>UN</v>
          </cell>
          <cell r="D1915">
            <v>316.31</v>
          </cell>
        </row>
        <row r="1916">
          <cell r="A1916">
            <v>10014052</v>
          </cell>
          <cell r="B1916" t="str">
            <v>DISPENSER DE SABÃO, DE PAREDE, MANUAL, PARA SANITÁRIOS, ABS, ALTO IMPACTO, COM RESERVATÓRIO DE 800/ 900ML</v>
          </cell>
          <cell r="C1916" t="str">
            <v>UN</v>
          </cell>
          <cell r="D1916">
            <v>68.23</v>
          </cell>
        </row>
        <row r="1917">
          <cell r="A1917">
            <v>10014066</v>
          </cell>
          <cell r="B1917" t="str">
            <v>DISPENSER PAPEL TOALHA, DE PAREDE, MANUAL, PARA SANITÁRIOS - ABS - ALTO IMPACTO - AUTO CORTE</v>
          </cell>
          <cell r="C1917" t="str">
            <v>UN</v>
          </cell>
          <cell r="D1917">
            <v>258.08999999999997</v>
          </cell>
        </row>
        <row r="1918">
          <cell r="A1918">
            <v>10014073</v>
          </cell>
          <cell r="B1918" t="str">
            <v>FRONTÃO OU TESTEIRA DE MÁRMORE BRANCO ESPIRITO SANTO - H. ATÉ 10CM</v>
          </cell>
          <cell r="C1918" t="str">
            <v>M</v>
          </cell>
          <cell r="D1918">
            <v>115.05</v>
          </cell>
        </row>
        <row r="1919">
          <cell r="A1919">
            <v>10014074</v>
          </cell>
          <cell r="B1919" t="str">
            <v>FRONTÃO OU TESTEIRA DE GRANITO CINZA MAUA - H ATÉ 10CM</v>
          </cell>
          <cell r="C1919" t="str">
            <v>M</v>
          </cell>
          <cell r="D1919">
            <v>85.58</v>
          </cell>
        </row>
        <row r="1920">
          <cell r="A1920">
            <v>10014075</v>
          </cell>
          <cell r="B1920" t="str">
            <v>TAMPO PARA BANCADA ÚMIDA - GRANITO CINZA ANDORINHA - ESPESSURA 2CM</v>
          </cell>
          <cell r="C1920" t="str">
            <v>M2</v>
          </cell>
          <cell r="D1920">
            <v>599.44000000000005</v>
          </cell>
        </row>
        <row r="1921">
          <cell r="A1921">
            <v>10014076</v>
          </cell>
          <cell r="B1921" t="str">
            <v>TAMPO PARA BANCADA ÚMIDA - GRANITO CINZA MAUA POLIDO - ESPESSURA 2CM</v>
          </cell>
          <cell r="C1921" t="str">
            <v>M2</v>
          </cell>
          <cell r="D1921">
            <v>668.67</v>
          </cell>
        </row>
        <row r="1922">
          <cell r="A1922">
            <v>10014077</v>
          </cell>
          <cell r="B1922" t="str">
            <v>TAMPO PARA BANCADA ÚMIDA - GRANITO VERDE UBATUBA POLIDO - ESPESSURA 2CM</v>
          </cell>
          <cell r="C1922" t="str">
            <v>M2</v>
          </cell>
          <cell r="D1922">
            <v>673.98</v>
          </cell>
        </row>
        <row r="1923">
          <cell r="A1923">
            <v>10014078</v>
          </cell>
          <cell r="B1923" t="str">
            <v>TAMPO PARA BANCADA ÚMIDA - GRANITO PRETO TIJUCA POLIDO 2CM</v>
          </cell>
          <cell r="C1923" t="str">
            <v>M2</v>
          </cell>
          <cell r="D1923">
            <v>929.71</v>
          </cell>
        </row>
        <row r="1924">
          <cell r="A1924">
            <v>10014082</v>
          </cell>
          <cell r="B1924" t="str">
            <v>TAMPO PARA BANCADA ÚMIDA - MÁRMORE BRANCO ESPIRITO SANTO 2CM</v>
          </cell>
          <cell r="C1924" t="str">
            <v>M2</v>
          </cell>
          <cell r="D1924">
            <v>839.51</v>
          </cell>
        </row>
        <row r="1925">
          <cell r="A1925">
            <v>10014086</v>
          </cell>
          <cell r="B1925" t="str">
            <v>TAMPO PARA BANCADA ÚMIDA - AÇO INOX N.18 (18:8)</v>
          </cell>
          <cell r="C1925" t="str">
            <v>M2</v>
          </cell>
          <cell r="D1925">
            <v>1481.37</v>
          </cell>
        </row>
        <row r="1926">
          <cell r="A1926">
            <v>10014088</v>
          </cell>
          <cell r="B1926" t="str">
            <v>TAMPO PARA BANCADA ÚMIDA - CONCRETO POLIDO E=40MM COM BORDAS ARREDONDADAS E ENVERNIZADAS</v>
          </cell>
          <cell r="C1926" t="str">
            <v>M2</v>
          </cell>
          <cell r="D1926">
            <v>191.29</v>
          </cell>
        </row>
        <row r="1927">
          <cell r="A1927">
            <v>10014089</v>
          </cell>
          <cell r="B1927" t="str">
            <v>TAMPO PARA BANCADA ÚMIDA - CONCRETO POLIDO E=50MM COM BORDAS ARREDONDADAS E ENVERNIZADAS</v>
          </cell>
          <cell r="C1927" t="str">
            <v>M2</v>
          </cell>
          <cell r="D1927">
            <v>195.44</v>
          </cell>
        </row>
        <row r="1928">
          <cell r="A1928">
            <v>10014091</v>
          </cell>
          <cell r="B1928" t="str">
            <v>SABONETEIRA PARA SABÃO LÍQUIDO</v>
          </cell>
          <cell r="C1928" t="str">
            <v>UN</v>
          </cell>
          <cell r="D1928">
            <v>72.64</v>
          </cell>
        </row>
        <row r="1929">
          <cell r="A1929">
            <v>10014097</v>
          </cell>
          <cell r="B1929" t="str">
            <v>PORTA TOALHA DE PAPEL INTER FOLHAS</v>
          </cell>
          <cell r="C1929" t="str">
            <v>UN</v>
          </cell>
          <cell r="D1929">
            <v>79.31</v>
          </cell>
        </row>
        <row r="1930">
          <cell r="A1930">
            <v>10050000</v>
          </cell>
          <cell r="B1930" t="str">
            <v>DEMOLIÇÕES</v>
          </cell>
          <cell r="C1930" t="str">
            <v>.</v>
          </cell>
          <cell r="D1930" t="str">
            <v>.</v>
          </cell>
        </row>
        <row r="1931">
          <cell r="A1931">
            <v>10050001</v>
          </cell>
          <cell r="B1931" t="str">
            <v>DEMOLIÇÃO DE TUBULAÇÃO DE AÇO PRETO OU GALVANIZADO - ATÉ 2"</v>
          </cell>
          <cell r="C1931" t="str">
            <v>M</v>
          </cell>
          <cell r="D1931">
            <v>6.46</v>
          </cell>
        </row>
        <row r="1932">
          <cell r="A1932">
            <v>10050002</v>
          </cell>
          <cell r="B1932" t="str">
            <v>DEMOLIÇÃO DE TUBULAÇÃO DE AÇO PRETO OU GALVANIZADO - ACIMA DE 2"</v>
          </cell>
          <cell r="C1932" t="str">
            <v>M</v>
          </cell>
          <cell r="D1932">
            <v>10.76</v>
          </cell>
        </row>
        <row r="1933">
          <cell r="A1933">
            <v>10050003</v>
          </cell>
          <cell r="B1933" t="str">
            <v>DEMOLIÇÃO DE TUBULAÇÃO DE PVC RÍGIDO - ATÉ 4"</v>
          </cell>
          <cell r="C1933" t="str">
            <v>M</v>
          </cell>
          <cell r="D1933">
            <v>5.38</v>
          </cell>
        </row>
        <row r="1934">
          <cell r="A1934">
            <v>10050004</v>
          </cell>
          <cell r="B1934" t="str">
            <v>DEMOLIÇÃO DE TUBULAÇÃO DE PVC RÍGIDO - ACIMA DE 4"</v>
          </cell>
          <cell r="C1934" t="str">
            <v>M</v>
          </cell>
          <cell r="D1934">
            <v>9.68</v>
          </cell>
        </row>
        <row r="1935">
          <cell r="A1935">
            <v>10050005</v>
          </cell>
          <cell r="B1935" t="str">
            <v>DEMOLIÇÃO DE TUBULAÇÃO DE COBRE - ATÉ 1 1/4"</v>
          </cell>
          <cell r="C1935" t="str">
            <v>M</v>
          </cell>
          <cell r="D1935">
            <v>6.46</v>
          </cell>
        </row>
        <row r="1936">
          <cell r="A1936">
            <v>10050018</v>
          </cell>
          <cell r="B1936" t="str">
            <v>DEMOLIÇÃO DE REGISTROS</v>
          </cell>
          <cell r="C1936" t="str">
            <v>UN</v>
          </cell>
          <cell r="D1936">
            <v>5.38</v>
          </cell>
        </row>
        <row r="1937">
          <cell r="A1937">
            <v>10050032</v>
          </cell>
          <cell r="B1937" t="str">
            <v>DEMOLIÇÃO DE CALHAS, RUFOS OU RINCÕES EM CHAPA METÁLICA</v>
          </cell>
          <cell r="C1937" t="str">
            <v>M</v>
          </cell>
          <cell r="D1937">
            <v>4.95</v>
          </cell>
        </row>
        <row r="1938">
          <cell r="A1938">
            <v>10050033</v>
          </cell>
          <cell r="B1938" t="str">
            <v>DEMOLIÇÃO DE CONDUTORES APARENTES</v>
          </cell>
          <cell r="C1938" t="str">
            <v>M</v>
          </cell>
          <cell r="D1938">
            <v>3.23</v>
          </cell>
        </row>
        <row r="1939">
          <cell r="A1939">
            <v>10060000</v>
          </cell>
          <cell r="B1939" t="str">
            <v>RETIRADAS</v>
          </cell>
          <cell r="C1939" t="str">
            <v>.</v>
          </cell>
          <cell r="D1939" t="str">
            <v>.</v>
          </cell>
        </row>
        <row r="1940">
          <cell r="A1940">
            <v>10060001</v>
          </cell>
          <cell r="B1940" t="str">
            <v>RETIRADA DE TUBULAÇÃO DE AÇO PRETO OU GALVANIZADO - ATÉ 2"</v>
          </cell>
          <cell r="C1940" t="str">
            <v>M</v>
          </cell>
          <cell r="D1940">
            <v>13.73</v>
          </cell>
        </row>
        <row r="1941">
          <cell r="A1941">
            <v>10060002</v>
          </cell>
          <cell r="B1941" t="str">
            <v>RETIRADA DE TUBULAÇÃO DE AÇO PRETO OU GALVANIZADO - ACIMA DE 2"</v>
          </cell>
          <cell r="C1941" t="str">
            <v>M</v>
          </cell>
          <cell r="D1941">
            <v>16.47</v>
          </cell>
        </row>
        <row r="1942">
          <cell r="A1942">
            <v>10060003</v>
          </cell>
          <cell r="B1942" t="str">
            <v>RETIRADA DE TUBULAÇÃO DE PVC RÍGIDO - ATÉ 4"</v>
          </cell>
          <cell r="C1942" t="str">
            <v>M</v>
          </cell>
          <cell r="D1942">
            <v>12.35</v>
          </cell>
        </row>
        <row r="1943">
          <cell r="A1943">
            <v>10060004</v>
          </cell>
          <cell r="B1943" t="str">
            <v>RETIRADA DE TUBULAÇÃO DE PVC RÍGIDO - ACIMA DE 4"</v>
          </cell>
          <cell r="C1943" t="str">
            <v>M</v>
          </cell>
          <cell r="D1943">
            <v>15.1</v>
          </cell>
        </row>
        <row r="1944">
          <cell r="A1944">
            <v>10060005</v>
          </cell>
          <cell r="B1944" t="str">
            <v>RETIRADA DE TUBULAÇÃO DE COBRE - ATÉ 1 1/4"</v>
          </cell>
          <cell r="C1944" t="str">
            <v>M</v>
          </cell>
          <cell r="D1944">
            <v>13.73</v>
          </cell>
        </row>
        <row r="1945">
          <cell r="A1945">
            <v>10060006</v>
          </cell>
          <cell r="B1945" t="str">
            <v>RETIRADA DE TUBULAÇÃO DE COBRE - ACIMA DE 1 1/4"</v>
          </cell>
          <cell r="C1945" t="str">
            <v>M</v>
          </cell>
          <cell r="D1945">
            <v>16.47</v>
          </cell>
        </row>
        <row r="1946">
          <cell r="A1946">
            <v>10060007</v>
          </cell>
          <cell r="B1946" t="str">
            <v>RETIRADA DE TUBULAÇÃO DE FERRO FUNDIDO - ATÉ 4"</v>
          </cell>
          <cell r="C1946" t="str">
            <v>M</v>
          </cell>
          <cell r="D1946">
            <v>13.73</v>
          </cell>
        </row>
        <row r="1947">
          <cell r="A1947">
            <v>10060008</v>
          </cell>
          <cell r="B1947" t="str">
            <v>RETIRADA DE TUBULAÇÃO DE FERRO FUNDIDO - ACIMA DE 4"</v>
          </cell>
          <cell r="C1947" t="str">
            <v>M</v>
          </cell>
          <cell r="D1947">
            <v>16.47</v>
          </cell>
        </row>
        <row r="1948">
          <cell r="A1948">
            <v>10060009</v>
          </cell>
          <cell r="B1948" t="str">
            <v>RETIRADA DE TUBULAÇÃO DE CIMENTO-AMIANTO - ATÉ 3"</v>
          </cell>
          <cell r="C1948" t="str">
            <v>M</v>
          </cell>
          <cell r="D1948">
            <v>12.35</v>
          </cell>
        </row>
        <row r="1949">
          <cell r="A1949">
            <v>10060010</v>
          </cell>
          <cell r="B1949" t="str">
            <v>RETIRADA DE TUBULAÇÃO DE CIMENTO-AMIANTO - ACIMA DE 3"</v>
          </cell>
          <cell r="C1949" t="str">
            <v>M</v>
          </cell>
          <cell r="D1949">
            <v>15.1</v>
          </cell>
        </row>
        <row r="1950">
          <cell r="A1950">
            <v>10060011</v>
          </cell>
          <cell r="B1950" t="str">
            <v>RETIRADA DE TUBULAÇÃO DE CERÂMICA VIDRADA - ATÉ 6"</v>
          </cell>
          <cell r="C1950" t="str">
            <v>M</v>
          </cell>
          <cell r="D1950">
            <v>19.22</v>
          </cell>
        </row>
        <row r="1951">
          <cell r="A1951">
            <v>10060012</v>
          </cell>
          <cell r="B1951" t="str">
            <v>RETIRADA DE TUBULAÇÃO DE CERÂMICA VIDRADA - ACIMA DE 6"</v>
          </cell>
          <cell r="C1951" t="str">
            <v>M</v>
          </cell>
          <cell r="D1951">
            <v>21.96</v>
          </cell>
        </row>
        <row r="1952">
          <cell r="A1952">
            <v>10060015</v>
          </cell>
          <cell r="B1952" t="str">
            <v>RETIRADA DE RESERVATÓRIOS DE CIMENTO-AMIANTO - ATÉ 1000 LITROS</v>
          </cell>
          <cell r="C1952" t="str">
            <v>UN</v>
          </cell>
          <cell r="D1952">
            <v>146.91999999999999</v>
          </cell>
        </row>
        <row r="1953">
          <cell r="A1953">
            <v>10060018</v>
          </cell>
          <cell r="B1953" t="str">
            <v>RETIRADA DE REGISTROS OU VÁLVULAS FLUXÍVEIS</v>
          </cell>
          <cell r="C1953" t="str">
            <v>UN</v>
          </cell>
          <cell r="D1953">
            <v>109.3</v>
          </cell>
        </row>
        <row r="1954">
          <cell r="A1954">
            <v>10060022</v>
          </cell>
          <cell r="B1954" t="str">
            <v>RETIRADA DE VÁLVULAS DE RETENÇÃO</v>
          </cell>
          <cell r="C1954" t="str">
            <v>UN</v>
          </cell>
          <cell r="D1954">
            <v>30.2</v>
          </cell>
        </row>
        <row r="1955">
          <cell r="A1955">
            <v>10060024</v>
          </cell>
          <cell r="B1955" t="str">
            <v>RETIRADA DE CONJUNTOS MOTOR-BOMBA</v>
          </cell>
          <cell r="C1955" t="str">
            <v>UN</v>
          </cell>
          <cell r="D1955">
            <v>219.64</v>
          </cell>
        </row>
        <row r="1956">
          <cell r="A1956">
            <v>10060026</v>
          </cell>
          <cell r="B1956" t="str">
            <v>RETIRADA DE CAIXAS SIFONADAS OU RALOS</v>
          </cell>
          <cell r="C1956" t="str">
            <v>UN</v>
          </cell>
          <cell r="D1956">
            <v>15.1</v>
          </cell>
        </row>
        <row r="1957">
          <cell r="A1957">
            <v>10060029</v>
          </cell>
          <cell r="B1957" t="str">
            <v>RETIRADA DE HIDRANTES DE PAREDE</v>
          </cell>
          <cell r="C1957" t="str">
            <v>UN</v>
          </cell>
          <cell r="D1957">
            <v>82.36</v>
          </cell>
        </row>
        <row r="1958">
          <cell r="A1958">
            <v>10060032</v>
          </cell>
          <cell r="B1958" t="str">
            <v>RETIRADA DE CALHAS, RUFOS OU RINCÕES EM CHAPA METÁLICA</v>
          </cell>
          <cell r="C1958" t="str">
            <v>M</v>
          </cell>
          <cell r="D1958">
            <v>6.86</v>
          </cell>
        </row>
        <row r="1959">
          <cell r="A1959">
            <v>10060033</v>
          </cell>
          <cell r="B1959" t="str">
            <v>RETIRADA DE CONDUTORES APARENTES</v>
          </cell>
          <cell r="C1959" t="str">
            <v>M</v>
          </cell>
          <cell r="D1959">
            <v>4.3899999999999997</v>
          </cell>
        </row>
        <row r="1960">
          <cell r="A1960">
            <v>10060035</v>
          </cell>
          <cell r="B1960" t="str">
            <v>RETIRADA DE APARELHOS SANITÁRIOS, INCLUSIVE ACESSÓRIOS</v>
          </cell>
          <cell r="C1960" t="str">
            <v>UN</v>
          </cell>
          <cell r="D1960">
            <v>41.18</v>
          </cell>
        </row>
        <row r="1961">
          <cell r="A1961">
            <v>10060040</v>
          </cell>
          <cell r="B1961" t="str">
            <v>RETIRADA DE SIFÕES</v>
          </cell>
          <cell r="C1961" t="str">
            <v>UN</v>
          </cell>
          <cell r="D1961">
            <v>10.98</v>
          </cell>
        </row>
        <row r="1962">
          <cell r="A1962">
            <v>10060042</v>
          </cell>
          <cell r="B1962" t="str">
            <v>RETIRADA DE TORNEIRAS</v>
          </cell>
          <cell r="C1962" t="str">
            <v>UN</v>
          </cell>
          <cell r="D1962">
            <v>7.14</v>
          </cell>
        </row>
        <row r="1963">
          <cell r="A1963">
            <v>10060045</v>
          </cell>
          <cell r="B1963" t="str">
            <v>RETIRADA DE CAIXAS DE DESCARGA DE SOBREPOR</v>
          </cell>
          <cell r="C1963" t="str">
            <v>UN</v>
          </cell>
          <cell r="D1963">
            <v>20.87</v>
          </cell>
        </row>
        <row r="1964">
          <cell r="A1964">
            <v>10060050</v>
          </cell>
          <cell r="B1964" t="str">
            <v>RETIRADA DO TAMPO ÚMIDO</v>
          </cell>
          <cell r="C1964" t="str">
            <v>M2</v>
          </cell>
          <cell r="D1964">
            <v>11.99</v>
          </cell>
        </row>
        <row r="1965">
          <cell r="A1965">
            <v>10070000</v>
          </cell>
          <cell r="B1965" t="str">
            <v>RECOLOCAÇÕES</v>
          </cell>
          <cell r="C1965" t="str">
            <v>.</v>
          </cell>
          <cell r="D1965" t="str">
            <v>.</v>
          </cell>
        </row>
        <row r="1966">
          <cell r="A1966">
            <v>10070018</v>
          </cell>
          <cell r="B1966" t="str">
            <v>RECOLOCAÇÃO DE REGISTROS OU VÁLVULAS FLUXÍVEIS</v>
          </cell>
          <cell r="C1966" t="str">
            <v>UN</v>
          </cell>
          <cell r="D1966">
            <v>99.97</v>
          </cell>
        </row>
        <row r="1967">
          <cell r="A1967">
            <v>10070022</v>
          </cell>
          <cell r="B1967" t="str">
            <v>RECOLOCAÇÃO DE VÁLVULAS DE RETENÇÃO</v>
          </cell>
          <cell r="C1967" t="str">
            <v>UN</v>
          </cell>
          <cell r="D1967">
            <v>51.77</v>
          </cell>
        </row>
        <row r="1968">
          <cell r="A1968">
            <v>10070024</v>
          </cell>
          <cell r="B1968" t="str">
            <v>RECOLOCAÇÃO DE CONJUNTOS MOTOR-BOMBA</v>
          </cell>
          <cell r="C1968" t="str">
            <v>UN</v>
          </cell>
          <cell r="D1968">
            <v>195.89</v>
          </cell>
        </row>
        <row r="1969">
          <cell r="A1969">
            <v>10070026</v>
          </cell>
          <cell r="B1969" t="str">
            <v>RECOLOCAÇÃO DE CAIXAS SIFONADAS OU RALOS</v>
          </cell>
          <cell r="C1969" t="str">
            <v>UN</v>
          </cell>
          <cell r="D1969">
            <v>98.25</v>
          </cell>
        </row>
        <row r="1970">
          <cell r="A1970">
            <v>10070029</v>
          </cell>
          <cell r="B1970" t="str">
            <v>RECOLOCAÇÃO DE HIDRANTES DE PAREDE</v>
          </cell>
          <cell r="C1970" t="str">
            <v>UN</v>
          </cell>
          <cell r="D1970">
            <v>254.66</v>
          </cell>
        </row>
        <row r="1971">
          <cell r="A1971">
            <v>10070032</v>
          </cell>
          <cell r="B1971" t="str">
            <v>RECOLOCAÇÃO DE CALHAS, RUFOS OU RINCÕES EM CHAPA METÁLICA</v>
          </cell>
          <cell r="C1971" t="str">
            <v>M</v>
          </cell>
          <cell r="D1971">
            <v>63.96</v>
          </cell>
        </row>
        <row r="1972">
          <cell r="A1972">
            <v>10070033</v>
          </cell>
          <cell r="B1972" t="str">
            <v>RECOLOCAÇÃO DE CONDUTORES APARENTES</v>
          </cell>
          <cell r="C1972" t="str">
            <v>M</v>
          </cell>
          <cell r="D1972">
            <v>52.79</v>
          </cell>
        </row>
        <row r="1973">
          <cell r="A1973">
            <v>10070035</v>
          </cell>
          <cell r="B1973" t="str">
            <v>RECOLOCAÇÃO DE APARELHOS SANITÁRIOS, INCLUSIVE ACESSÓRIOS</v>
          </cell>
          <cell r="C1973" t="str">
            <v>UN</v>
          </cell>
          <cell r="D1973">
            <v>146.91999999999999</v>
          </cell>
        </row>
        <row r="1974">
          <cell r="A1974">
            <v>10070040</v>
          </cell>
          <cell r="B1974" t="str">
            <v>RECOLOCAÇÃO DE SIFÕES</v>
          </cell>
          <cell r="C1974" t="str">
            <v>UN</v>
          </cell>
          <cell r="D1974">
            <v>24.49</v>
          </cell>
        </row>
        <row r="1975">
          <cell r="A1975">
            <v>10070042</v>
          </cell>
          <cell r="B1975" t="str">
            <v>RECOLOCAÇÃO DE TORNEIRAS</v>
          </cell>
          <cell r="C1975" t="str">
            <v>UN</v>
          </cell>
          <cell r="D1975">
            <v>13.73</v>
          </cell>
        </row>
        <row r="1976">
          <cell r="A1976">
            <v>10070045</v>
          </cell>
          <cell r="B1976" t="str">
            <v>RECOLOCAÇÃO DE CAIXAS DE DESCARGA DE SOBREPOR</v>
          </cell>
          <cell r="C1976" t="str">
            <v>UN</v>
          </cell>
          <cell r="D1976">
            <v>122.43</v>
          </cell>
        </row>
        <row r="1977">
          <cell r="A1977">
            <v>10080000</v>
          </cell>
          <cell r="B1977" t="str">
            <v>SERVIÇOS PARCIAIS</v>
          </cell>
          <cell r="C1977" t="str">
            <v>.</v>
          </cell>
          <cell r="D1977" t="str">
            <v>.</v>
          </cell>
        </row>
        <row r="1978">
          <cell r="A1978">
            <v>10080070</v>
          </cell>
          <cell r="B1978" t="str">
            <v>SIFÃO COM COPO, TIPO REFORÇADO, PVC RÍGIDO - 1 1/2"X2"</v>
          </cell>
          <cell r="C1978" t="str">
            <v>UN</v>
          </cell>
          <cell r="D1978">
            <v>37.56</v>
          </cell>
        </row>
        <row r="1979">
          <cell r="A1979">
            <v>10080072</v>
          </cell>
          <cell r="B1979" t="str">
            <v>SIFÃO TIPO PESADO, METAL CROMADO - 1"X1 1/2"</v>
          </cell>
          <cell r="C1979" t="str">
            <v>UN</v>
          </cell>
          <cell r="D1979">
            <v>190.92</v>
          </cell>
        </row>
        <row r="1980">
          <cell r="A1980">
            <v>10080073</v>
          </cell>
          <cell r="B1980" t="str">
            <v>SIFÃO TIPO PESADO, METAL CROMADO - 1"X2"</v>
          </cell>
          <cell r="C1980" t="str">
            <v>UN</v>
          </cell>
          <cell r="D1980">
            <v>233.12</v>
          </cell>
        </row>
        <row r="1981">
          <cell r="A1981">
            <v>10080074</v>
          </cell>
          <cell r="B1981" t="str">
            <v>SIFÃO TIPO PESADO, METAL CROMADO - 1 1/2"X2"</v>
          </cell>
          <cell r="C1981" t="str">
            <v>UN</v>
          </cell>
          <cell r="D1981">
            <v>147.35</v>
          </cell>
        </row>
        <row r="1982">
          <cell r="A1982">
            <v>10080076</v>
          </cell>
          <cell r="B1982" t="str">
            <v>TUBO DE LIGAÇÃO FLEXÍVEL, PVC - 1/2"X30/40CM</v>
          </cell>
          <cell r="C1982" t="str">
            <v>UN</v>
          </cell>
          <cell r="D1982">
            <v>20.57</v>
          </cell>
        </row>
        <row r="1983">
          <cell r="A1983">
            <v>10080081</v>
          </cell>
          <cell r="B1983" t="str">
            <v>TUBO DE LIGAÇÃO FLEXÍVEL, METAL CROMADO - 1/2"X30/40CM</v>
          </cell>
          <cell r="C1983" t="str">
            <v>UN</v>
          </cell>
          <cell r="D1983">
            <v>34.72</v>
          </cell>
        </row>
        <row r="1984">
          <cell r="A1984">
            <v>10080086</v>
          </cell>
          <cell r="B1984" t="str">
            <v>TORNEIRA DE PRESSÃO PARA LAVATÓRIO, METAL CROMADO - 1/2"</v>
          </cell>
          <cell r="C1984" t="str">
            <v>UN</v>
          </cell>
          <cell r="D1984">
            <v>63.96</v>
          </cell>
        </row>
        <row r="1985">
          <cell r="A1985">
            <v>10080093</v>
          </cell>
          <cell r="B1985" t="str">
            <v>VÁLVULA AMERICANA DE METAL CROMADO - 1 1/2"X3 3/4"</v>
          </cell>
          <cell r="C1985" t="str">
            <v>UN</v>
          </cell>
          <cell r="D1985">
            <v>77.02</v>
          </cell>
        </row>
        <row r="1986">
          <cell r="A1986">
            <v>10080097</v>
          </cell>
          <cell r="B1986" t="str">
            <v>TUBO DE LIGAÇÃO EM ALUMÍNIO COM CANOPLA, PARA CHUVEIRO - 3/4"</v>
          </cell>
          <cell r="C1986" t="str">
            <v>UN</v>
          </cell>
          <cell r="D1986">
            <v>39.29</v>
          </cell>
        </row>
        <row r="1987">
          <cell r="A1987">
            <v>10090000</v>
          </cell>
          <cell r="B1987" t="str">
            <v>OUTROS SERVIÇOS</v>
          </cell>
          <cell r="C1987" t="str">
            <v>.</v>
          </cell>
          <cell r="D1987" t="str">
            <v>.</v>
          </cell>
        </row>
        <row r="1988">
          <cell r="A1988">
            <v>10090001</v>
          </cell>
          <cell r="B1988" t="str">
            <v>DESENTUPIMENTO DE RAMAIS DE ESGOTO OU ÁGUAS PLUVIAIS</v>
          </cell>
          <cell r="C1988" t="str">
            <v>M</v>
          </cell>
          <cell r="D1988">
            <v>12.8</v>
          </cell>
        </row>
        <row r="1989">
          <cell r="A1989">
            <v>11000000</v>
          </cell>
          <cell r="B1989" t="str">
            <v>REVESTIMENTOS</v>
          </cell>
        </row>
        <row r="1990">
          <cell r="A1990">
            <v>11001000</v>
          </cell>
          <cell r="B1990" t="str">
            <v>REVESTIMENTO DE FORROS</v>
          </cell>
          <cell r="C1990" t="str">
            <v>.</v>
          </cell>
          <cell r="D1990" t="str">
            <v>.</v>
          </cell>
        </row>
        <row r="1991">
          <cell r="A1991">
            <v>11001001</v>
          </cell>
          <cell r="B1991" t="str">
            <v>CHAPISCO COMUM - ARGAMASSA DE CIMENTO E AREIA 1:3</v>
          </cell>
          <cell r="C1991" t="str">
            <v>M2</v>
          </cell>
          <cell r="D1991">
            <v>16.22</v>
          </cell>
        </row>
        <row r="1992">
          <cell r="A1992">
            <v>11001008</v>
          </cell>
          <cell r="B1992" t="str">
            <v>EMBOÇO - ARGAMASSA MISTA DE CIMENTO, CAL E AREIA 1:4/12</v>
          </cell>
          <cell r="C1992" t="str">
            <v>M2</v>
          </cell>
          <cell r="D1992">
            <v>45.91</v>
          </cell>
        </row>
        <row r="1993">
          <cell r="A1993">
            <v>11001009</v>
          </cell>
          <cell r="B1993" t="str">
            <v>EMBOÇO DESEMPENADO PARA PINTURA - ARGAMASSA MISTA CIMENTO, CAL E AREIA 1:3/12</v>
          </cell>
          <cell r="C1993" t="str">
            <v>M2</v>
          </cell>
          <cell r="D1993">
            <v>46.76</v>
          </cell>
        </row>
        <row r="1994">
          <cell r="A1994">
            <v>11001013</v>
          </cell>
          <cell r="B1994" t="str">
            <v>REBOCO INTERNO - ARGAMASSA PRÉ-FABRICADA</v>
          </cell>
          <cell r="C1994" t="str">
            <v>M2</v>
          </cell>
          <cell r="D1994">
            <v>35.159999999999997</v>
          </cell>
        </row>
        <row r="1995">
          <cell r="A1995">
            <v>11002000</v>
          </cell>
          <cell r="B1995" t="str">
            <v>REVESTIMENTO DE PAREDES INTERNAS</v>
          </cell>
          <cell r="C1995" t="str">
            <v>.</v>
          </cell>
          <cell r="D1995" t="str">
            <v>.</v>
          </cell>
        </row>
        <row r="1996">
          <cell r="A1996">
            <v>11002001</v>
          </cell>
          <cell r="B1996" t="str">
            <v>CHAPISCO COMUM - ARGAMASSA DE CIMENTO E AREIA 1:3</v>
          </cell>
          <cell r="C1996" t="str">
            <v>M2</v>
          </cell>
          <cell r="D1996">
            <v>6.67</v>
          </cell>
        </row>
        <row r="1997">
          <cell r="A1997">
            <v>11002003</v>
          </cell>
          <cell r="B1997" t="str">
            <v>CHAPISCO COLANTE APLICADO EM ESTRUTURA DE CONCRETO COM DESEMPENADEIRA DENTADA</v>
          </cell>
          <cell r="C1997" t="str">
            <v>M2</v>
          </cell>
          <cell r="D1997">
            <v>15.9</v>
          </cell>
        </row>
        <row r="1998">
          <cell r="A1998">
            <v>11002008</v>
          </cell>
          <cell r="B1998" t="str">
            <v>EMBOÇO INTERNO - ARGAMASSA MISTA DE CIMENTO, CAL E AREIA 1:4/12</v>
          </cell>
          <cell r="C1998" t="str">
            <v>M2</v>
          </cell>
          <cell r="D1998">
            <v>42.55</v>
          </cell>
        </row>
        <row r="1999">
          <cell r="A1999">
            <v>11002009</v>
          </cell>
          <cell r="B1999" t="str">
            <v>EMBOÇO INTERNO DESEMPENADO PARA PINTURA - ARGAMASSA MISTA DE CIMENTO, CAL E AREIA 1:3/12</v>
          </cell>
          <cell r="C1999" t="str">
            <v>M2</v>
          </cell>
          <cell r="D1999">
            <v>41.97</v>
          </cell>
        </row>
        <row r="2000">
          <cell r="A2000">
            <v>11002010</v>
          </cell>
          <cell r="B2000" t="str">
            <v>EMBOÇO INTERNO - ARGAMASSA DE CIMENTO E AREIA 1:3</v>
          </cell>
          <cell r="C2000" t="str">
            <v>M2</v>
          </cell>
          <cell r="D2000">
            <v>49.23</v>
          </cell>
        </row>
        <row r="2001">
          <cell r="A2001">
            <v>11002013</v>
          </cell>
          <cell r="B2001" t="str">
            <v>REBOCO INTERNO - ARGAMASSA PRÉ-FABRICADA</v>
          </cell>
          <cell r="C2001" t="str">
            <v>M2</v>
          </cell>
          <cell r="D2001">
            <v>22.36</v>
          </cell>
        </row>
        <row r="2002">
          <cell r="A2002">
            <v>11002015</v>
          </cell>
          <cell r="B2002" t="str">
            <v>REVESTIMENTO COM GESSO</v>
          </cell>
          <cell r="C2002" t="str">
            <v>M2</v>
          </cell>
          <cell r="D2002">
            <v>23.65</v>
          </cell>
        </row>
        <row r="2003">
          <cell r="A2003">
            <v>11002025</v>
          </cell>
          <cell r="B2003" t="str">
            <v>AZULEJOS, JUNTAS AMARRAÇÃO OU A PRUMO - ASSENTES COM ARGAMASSA COMUM</v>
          </cell>
          <cell r="C2003" t="str">
            <v>M2</v>
          </cell>
          <cell r="D2003">
            <v>84.14</v>
          </cell>
        </row>
        <row r="2004">
          <cell r="A2004">
            <v>11002029</v>
          </cell>
          <cell r="B2004" t="str">
            <v>AZULEJOS, JUNTA AMARRAÇÃO OU A PRUMO - ASSENTES COM ARGAMASSA COLANTE</v>
          </cell>
          <cell r="C2004" t="str">
            <v>M2</v>
          </cell>
          <cell r="D2004">
            <v>73.95</v>
          </cell>
        </row>
        <row r="2005">
          <cell r="A2005">
            <v>11002075</v>
          </cell>
          <cell r="B2005" t="str">
            <v>LAMINADO MELAMÍNICO COLADO, 1,3MM DE ESPESSURA - JUNTAS SECAS</v>
          </cell>
          <cell r="C2005" t="str">
            <v>M2</v>
          </cell>
          <cell r="D2005">
            <v>197.72</v>
          </cell>
        </row>
        <row r="2006">
          <cell r="A2006">
            <v>11002105</v>
          </cell>
          <cell r="B2006" t="str">
            <v>CHAPISCO COMUM - ARGAMASSA DE CIMENTO E AREIA 1:4</v>
          </cell>
          <cell r="C2006" t="str">
            <v>M2</v>
          </cell>
          <cell r="D2006">
            <v>6.31</v>
          </cell>
        </row>
        <row r="2007">
          <cell r="A2007">
            <v>11002107</v>
          </cell>
          <cell r="B2007" t="str">
            <v>VA.09 - CHAPISCO ROLADO APLICADO EM ALVENARIA COM ROLO PARA TEXTURA ACRÍLICA</v>
          </cell>
          <cell r="C2007" t="str">
            <v>M2</v>
          </cell>
          <cell r="D2007">
            <v>9.98</v>
          </cell>
        </row>
        <row r="2008">
          <cell r="A2008">
            <v>11003000</v>
          </cell>
          <cell r="B2008" t="str">
            <v>REVESTIMENTO DE PAREDES EXTERNAS</v>
          </cell>
          <cell r="C2008" t="str">
            <v>.</v>
          </cell>
          <cell r="D2008" t="str">
            <v>.</v>
          </cell>
        </row>
        <row r="2009">
          <cell r="A2009">
            <v>11003001</v>
          </cell>
          <cell r="B2009" t="str">
            <v>CHAPISCO COMUM - ARGAMASSA DE CIMENTO E AREIA 1:3</v>
          </cell>
          <cell r="C2009" t="str">
            <v>M2</v>
          </cell>
          <cell r="D2009">
            <v>6.67</v>
          </cell>
        </row>
        <row r="2010">
          <cell r="A2010">
            <v>11003003</v>
          </cell>
          <cell r="B2010" t="str">
            <v>CHAPISCO RÚSTICO FINO, APLICADO COM PENEIRA - ARGAMASSA DE CIMENTO E AREIA 1:3</v>
          </cell>
          <cell r="C2010" t="str">
            <v>M2</v>
          </cell>
          <cell r="D2010">
            <v>14.23</v>
          </cell>
        </row>
        <row r="2011">
          <cell r="A2011">
            <v>11003004</v>
          </cell>
          <cell r="B2011" t="str">
            <v>CHAPISCO RÚSTICO GROSSO, COM ADIÇÃO DE BRITA N.1</v>
          </cell>
          <cell r="C2011" t="str">
            <v>M2</v>
          </cell>
          <cell r="D2011">
            <v>20.57</v>
          </cell>
        </row>
        <row r="2012">
          <cell r="A2012">
            <v>11003005</v>
          </cell>
          <cell r="B2012" t="str">
            <v>CHAPISCO COLANTE APLICADO EM ESTRUTURA DE CONCRETO COM DESEMPENADEIRA DENTADA</v>
          </cell>
          <cell r="C2012" t="str">
            <v>M2</v>
          </cell>
          <cell r="D2012">
            <v>15.9</v>
          </cell>
        </row>
        <row r="2013">
          <cell r="A2013">
            <v>11003008</v>
          </cell>
          <cell r="B2013" t="str">
            <v>EMBOÇO EXTERNO - ARGAMASSA MISTA DE CIMENTO, CAL E AREIA 1:4/12</v>
          </cell>
          <cell r="C2013" t="str">
            <v>M2</v>
          </cell>
          <cell r="D2013">
            <v>42.55</v>
          </cell>
        </row>
        <row r="2014">
          <cell r="A2014">
            <v>11003009</v>
          </cell>
          <cell r="B2014" t="str">
            <v>EMBOÇO EXTERNO DESEMPENADO PARA PINTURA - ARGAMASSA MISTA DE CIMENTO, CAL E AREIA 1:3/12</v>
          </cell>
          <cell r="C2014" t="str">
            <v>M2</v>
          </cell>
          <cell r="D2014">
            <v>41.97</v>
          </cell>
        </row>
        <row r="2015">
          <cell r="A2015">
            <v>11003010</v>
          </cell>
          <cell r="B2015" t="str">
            <v>EMBOÇO EXTERNO - ARGAMASSA DE CIMENTO E AREIA 1:3</v>
          </cell>
          <cell r="C2015" t="str">
            <v>M2</v>
          </cell>
          <cell r="D2015">
            <v>49.23</v>
          </cell>
        </row>
        <row r="2016">
          <cell r="A2016">
            <v>11003013</v>
          </cell>
          <cell r="B2016" t="str">
            <v>REBOCO EXTERNO - ARGAMASSA PRÉ-FABRICADA</v>
          </cell>
          <cell r="C2016" t="str">
            <v>M2</v>
          </cell>
          <cell r="D2016">
            <v>21.09</v>
          </cell>
        </row>
        <row r="2017">
          <cell r="A2017">
            <v>11003041</v>
          </cell>
          <cell r="B2017" t="str">
            <v>PASTILHAS DE PORCELANA FOSCA, 3/4" - FAIXAS DE ATÉ 20CM</v>
          </cell>
          <cell r="C2017" t="str">
            <v>M</v>
          </cell>
          <cell r="D2017">
            <v>81.430000000000007</v>
          </cell>
        </row>
        <row r="2018">
          <cell r="A2018">
            <v>11003045</v>
          </cell>
          <cell r="B2018" t="str">
            <v>REVESTIMENTO CERÂMICO ANTI-PICHAÇÃO, JUNTAS AMARRAÇÃO OU PRUMO - ASSENTADOS COM ARGAMASSA COMUM</v>
          </cell>
          <cell r="C2018" t="str">
            <v>M2</v>
          </cell>
          <cell r="D2018">
            <v>189.56</v>
          </cell>
        </row>
        <row r="2019">
          <cell r="A2019">
            <v>11003046</v>
          </cell>
          <cell r="B2019" t="str">
            <v>REVESTIMENTO CERÂMICO ANTI-PICHAÇÃO, JUNTAS AMARRAÇÃO OU PRUMO - ASSENTADOS COM ARGAMASSA COLANTE</v>
          </cell>
          <cell r="C2019" t="str">
            <v>M2</v>
          </cell>
          <cell r="D2019">
            <v>84.64</v>
          </cell>
        </row>
        <row r="2020">
          <cell r="A2020">
            <v>11003047</v>
          </cell>
          <cell r="B2020" t="str">
            <v>REVESTIMENTO CERÂMICO ESMALTADO, JUNTAS AMARRAÇÃO OU PRUMO - ASSENTADOS COM ARGAMASSA COMUM</v>
          </cell>
          <cell r="C2020" t="str">
            <v>M2</v>
          </cell>
          <cell r="D2020">
            <v>210.33</v>
          </cell>
        </row>
        <row r="2021">
          <cell r="A2021">
            <v>11003105</v>
          </cell>
          <cell r="B2021" t="str">
            <v>CHAPISCO COMUM - ARGAMASSA DE CIMENTO E AREIA 1:4</v>
          </cell>
          <cell r="C2021" t="str">
            <v>M2</v>
          </cell>
          <cell r="D2021">
            <v>6.31</v>
          </cell>
        </row>
        <row r="2022">
          <cell r="A2022">
            <v>11003107</v>
          </cell>
          <cell r="B2022" t="str">
            <v>VA.09 - CHAPISCO ROLADO APLICADO EM ALVENARIA COM ROLO PARA TEXTURA ACRÍLICA</v>
          </cell>
          <cell r="C2022" t="str">
            <v>M2</v>
          </cell>
          <cell r="D2022">
            <v>9.98</v>
          </cell>
        </row>
        <row r="2023">
          <cell r="A2023">
            <v>11004000</v>
          </cell>
          <cell r="B2023" t="str">
            <v>ARREMATES DE REVESTIMENTO</v>
          </cell>
          <cell r="C2023" t="str">
            <v>.</v>
          </cell>
          <cell r="D2023" t="str">
            <v>.</v>
          </cell>
        </row>
        <row r="2024">
          <cell r="A2024">
            <v>11004004</v>
          </cell>
          <cell r="B2024" t="str">
            <v>CANTONEIRA DE PROTEÇÃO - PERFIL "L" DE FERRO, 1 1/4" X 1 1/4" X 1/8"</v>
          </cell>
          <cell r="C2024" t="str">
            <v>M</v>
          </cell>
          <cell r="D2024">
            <v>37.78</v>
          </cell>
        </row>
        <row r="2025">
          <cell r="A2025">
            <v>11004005</v>
          </cell>
          <cell r="B2025" t="str">
            <v>DA.04 - CANTONEIRA DE PROTEÇÃO - PERFIL "L" DE FERRO, 1"X1"X1/8"</v>
          </cell>
          <cell r="C2025" t="str">
            <v>M</v>
          </cell>
          <cell r="D2025">
            <v>34.74</v>
          </cell>
        </row>
        <row r="2026">
          <cell r="A2026">
            <v>11004006</v>
          </cell>
          <cell r="B2026" t="str">
            <v>DA.01 - CANTONEIRA DE PROTEÇÃO - PERFIL "L" DE ALUMÍNIO, 1"X1"X1/8"</v>
          </cell>
          <cell r="C2026" t="str">
            <v>M</v>
          </cell>
          <cell r="D2026">
            <v>39.89</v>
          </cell>
        </row>
        <row r="2027">
          <cell r="A2027">
            <v>11004013</v>
          </cell>
          <cell r="B2027" t="str">
            <v>DA.02 - CANTONEIRA DE PROTEÇÃO PARA REBOCO - PERFIL "Y" DE ALUMÍNIO</v>
          </cell>
          <cell r="C2027" t="str">
            <v>M</v>
          </cell>
          <cell r="D2027">
            <v>32.11</v>
          </cell>
        </row>
        <row r="2028">
          <cell r="A2028">
            <v>11004017</v>
          </cell>
          <cell r="B2028" t="str">
            <v>DA.03 - CANTONEIRA DE PROTEÇÃO PARA AZULEJOS - PERFIL "TRIFACE" DE ALUMÍNIO</v>
          </cell>
          <cell r="C2028" t="str">
            <v>M</v>
          </cell>
          <cell r="D2028">
            <v>36.130000000000003</v>
          </cell>
        </row>
        <row r="2029">
          <cell r="A2029">
            <v>11004050</v>
          </cell>
          <cell r="B2029" t="str">
            <v>DG.10 - PEITORIL DE ARGAMASSA DE CIMENTO QUEIMADO - ESP=2CM, L=20CM</v>
          </cell>
          <cell r="C2029" t="str">
            <v>M</v>
          </cell>
          <cell r="D2029">
            <v>18.53</v>
          </cell>
        </row>
        <row r="2030">
          <cell r="A2030">
            <v>11004056</v>
          </cell>
          <cell r="B2030" t="str">
            <v>DG.10/16 - PEITORIL DE GRANILITE - ESPESSURA 2CM, LARGURA 20CM</v>
          </cell>
          <cell r="C2030" t="str">
            <v>M</v>
          </cell>
          <cell r="D2030">
            <v>116.37</v>
          </cell>
        </row>
        <row r="2031">
          <cell r="A2031">
            <v>11004058</v>
          </cell>
          <cell r="B2031" t="str">
            <v>PEITORIL DE GRANITO POLIDO - ESP=2CM, L=25CM</v>
          </cell>
          <cell r="C2031" t="str">
            <v>M</v>
          </cell>
          <cell r="D2031">
            <v>155.68</v>
          </cell>
        </row>
        <row r="2032">
          <cell r="A2032">
            <v>11004060</v>
          </cell>
          <cell r="B2032" t="str">
            <v>PEITORIL DE ARDÓSIA POLIDA</v>
          </cell>
          <cell r="C2032" t="str">
            <v>M</v>
          </cell>
          <cell r="D2032">
            <v>170.61</v>
          </cell>
        </row>
        <row r="2033">
          <cell r="A2033">
            <v>11004101</v>
          </cell>
          <cell r="B2033" t="str">
            <v>PEITORIL DE MÁRMORE - ESP=2CM, L=25CM</v>
          </cell>
          <cell r="C2033" t="str">
            <v>M</v>
          </cell>
          <cell r="D2033">
            <v>257.91000000000003</v>
          </cell>
        </row>
        <row r="2034">
          <cell r="A2034">
            <v>11050000</v>
          </cell>
          <cell r="B2034" t="str">
            <v>DEMOLIÇÕES</v>
          </cell>
          <cell r="C2034" t="str">
            <v>.</v>
          </cell>
          <cell r="D2034" t="str">
            <v>.</v>
          </cell>
        </row>
        <row r="2035">
          <cell r="A2035">
            <v>11050002</v>
          </cell>
          <cell r="B2035" t="str">
            <v>DEMOLIÇÃO DE ARGAMASSA DE CAL E AREIA OU MISTA</v>
          </cell>
          <cell r="C2035" t="str">
            <v>M2</v>
          </cell>
          <cell r="D2035">
            <v>4.83</v>
          </cell>
        </row>
        <row r="2036">
          <cell r="A2036">
            <v>11050003</v>
          </cell>
          <cell r="B2036" t="str">
            <v>DEMOLIÇÃO DE ARGAMASSA DE CIMENTO E AREIA</v>
          </cell>
          <cell r="C2036" t="str">
            <v>M2</v>
          </cell>
          <cell r="D2036">
            <v>9.66</v>
          </cell>
        </row>
        <row r="2037">
          <cell r="A2037">
            <v>11050005</v>
          </cell>
          <cell r="B2037" t="str">
            <v>DEMOLIÇÃO DE REVESTIMENTO CERÂMICO OU SIMILAR</v>
          </cell>
          <cell r="C2037" t="str">
            <v>M2</v>
          </cell>
          <cell r="D2037">
            <v>33.83</v>
          </cell>
        </row>
        <row r="2038">
          <cell r="A2038">
            <v>11050010</v>
          </cell>
          <cell r="B2038" t="str">
            <v>DEMOLIÇÃO DE LAMBRI DE TÁBUAS OU CHAPAS DE MADEIRA, EXCLUSIVE ENTARUGAMENTO</v>
          </cell>
          <cell r="C2038" t="str">
            <v>M2</v>
          </cell>
          <cell r="D2038">
            <v>30.2</v>
          </cell>
        </row>
        <row r="2039">
          <cell r="A2039">
            <v>11050015</v>
          </cell>
          <cell r="B2039" t="str">
            <v>DEMOLIÇÃO DE LAMBRI DE TÁBUAS OU CHAPAS DE MADEIRA, INCLUSIVE ENTARUGAMENTO</v>
          </cell>
          <cell r="C2039" t="str">
            <v>M2</v>
          </cell>
          <cell r="D2039">
            <v>60.4</v>
          </cell>
        </row>
        <row r="2040">
          <cell r="A2040">
            <v>11060000</v>
          </cell>
          <cell r="B2040" t="str">
            <v>RETIRADAS</v>
          </cell>
          <cell r="C2040" t="str">
            <v>.</v>
          </cell>
          <cell r="D2040" t="str">
            <v>.</v>
          </cell>
        </row>
        <row r="2041">
          <cell r="A2041">
            <v>11060005</v>
          </cell>
          <cell r="B2041" t="str">
            <v>RETIRADA DE FORRAS DE PEDRAS NATURAIS - GRANITO OU MÁRMORE</v>
          </cell>
          <cell r="C2041" t="str">
            <v>M2</v>
          </cell>
          <cell r="D2041">
            <v>33.83</v>
          </cell>
        </row>
        <row r="2042">
          <cell r="A2042">
            <v>11060010</v>
          </cell>
          <cell r="B2042" t="str">
            <v>RETIRADA DE LAMBRI DE TÁBUAS OU CHAPAS DE MADEIRA, EXCLUSIVE ENTARUGAMENTO</v>
          </cell>
          <cell r="C2042" t="str">
            <v>M2</v>
          </cell>
          <cell r="D2042">
            <v>8.36</v>
          </cell>
        </row>
        <row r="2043">
          <cell r="A2043">
            <v>11060015</v>
          </cell>
          <cell r="B2043" t="str">
            <v>RETIRADA DE LAMBRI DE TÁBUAS OU CHAPAS DE MADEIRA, INCLUSIVE ENTARUGAMENTO</v>
          </cell>
          <cell r="C2043" t="str">
            <v>M2</v>
          </cell>
          <cell r="D2043">
            <v>25.08</v>
          </cell>
        </row>
        <row r="2044">
          <cell r="A2044">
            <v>11070000</v>
          </cell>
          <cell r="B2044" t="str">
            <v>RECOLOCAÇÕES</v>
          </cell>
          <cell r="C2044" t="str">
            <v>.</v>
          </cell>
          <cell r="D2044" t="str">
            <v>.</v>
          </cell>
        </row>
        <row r="2045">
          <cell r="A2045">
            <v>11070005</v>
          </cell>
          <cell r="B2045" t="str">
            <v>RECOLOCAÇÃO DE FORRAS DE PEDRAS NATURAIS - GRANITO OU MÁRMORE</v>
          </cell>
          <cell r="C2045" t="str">
            <v>M2</v>
          </cell>
          <cell r="D2045">
            <v>25.44</v>
          </cell>
        </row>
        <row r="2046">
          <cell r="A2046">
            <v>11080000</v>
          </cell>
          <cell r="B2046" t="str">
            <v>SERVIÇOS PARCIAIS</v>
          </cell>
          <cell r="C2046" t="str">
            <v>.</v>
          </cell>
          <cell r="D2046" t="str">
            <v>.</v>
          </cell>
        </row>
        <row r="2047">
          <cell r="A2047">
            <v>11080001</v>
          </cell>
          <cell r="B2047" t="str">
            <v>REPAROS EM TRINCAS E RACHADURAS</v>
          </cell>
          <cell r="C2047" t="str">
            <v>M</v>
          </cell>
          <cell r="D2047">
            <v>42.99</v>
          </cell>
        </row>
        <row r="2048">
          <cell r="A2048">
            <v>11080005</v>
          </cell>
          <cell r="B2048" t="str">
            <v>REPAROS EM EMBOÇO - ARGAMASSA MISTA DE CIMENTO, CAL E AREIA 1:4/12</v>
          </cell>
          <cell r="C2048" t="str">
            <v>M2</v>
          </cell>
          <cell r="D2048">
            <v>59.09</v>
          </cell>
        </row>
        <row r="2049">
          <cell r="A2049">
            <v>11080006</v>
          </cell>
          <cell r="B2049" t="str">
            <v>REPAROS EM REBOCO - ARGAMASSA DE CAL E AREIA 1:2</v>
          </cell>
          <cell r="C2049" t="str">
            <v>M2</v>
          </cell>
          <cell r="D2049">
            <v>30.45</v>
          </cell>
        </row>
        <row r="2050">
          <cell r="A2050">
            <v>12000000</v>
          </cell>
          <cell r="B2050" t="str">
            <v>FORROS</v>
          </cell>
        </row>
        <row r="2051">
          <cell r="A2051">
            <v>12001000</v>
          </cell>
          <cell r="B2051" t="str">
            <v>FORROS FALSOS</v>
          </cell>
          <cell r="C2051" t="str">
            <v>.</v>
          </cell>
          <cell r="D2051" t="str">
            <v>.</v>
          </cell>
        </row>
        <row r="2052">
          <cell r="A2052">
            <v>12001030</v>
          </cell>
          <cell r="B2052" t="str">
            <v>FORRO FIBRA MINERAL MODELADO ÚMIDA - ACABAMENTO SUPERFÍCIE PINTURA VINÍLICA A BASE DE LÁTEX BRANCA - ESPESSURA 13MM, NRC=0,50, CAC=MÍNIMO 35</v>
          </cell>
          <cell r="C2052" t="str">
            <v>M2</v>
          </cell>
          <cell r="D2052">
            <v>165.97</v>
          </cell>
        </row>
        <row r="2053">
          <cell r="A2053">
            <v>12001040</v>
          </cell>
          <cell r="B2053" t="str">
            <v>FORRO DE GESSO COMUM - PLACA CONVENCIONAL (FORNECIMENTO E INSTALAÇÃO)</v>
          </cell>
          <cell r="C2053" t="str">
            <v>M2</v>
          </cell>
          <cell r="D2053">
            <v>114.92</v>
          </cell>
        </row>
        <row r="2054">
          <cell r="A2054">
            <v>12001042</v>
          </cell>
          <cell r="B2054" t="str">
            <v>FORRO DE GESSO ACARTONADO TIPO FGA (FORNECIMENTO E INSTALAÇÃO)</v>
          </cell>
          <cell r="C2054" t="str">
            <v>M2</v>
          </cell>
          <cell r="D2054">
            <v>135.65</v>
          </cell>
        </row>
        <row r="2055">
          <cell r="A2055">
            <v>12001043</v>
          </cell>
          <cell r="B2055" t="str">
            <v>FORRO DE GESSO ACARTONADO TIPO FGE (FORNECIMENTO E INSTALAÇÃO)</v>
          </cell>
          <cell r="C2055" t="str">
            <v>M2</v>
          </cell>
          <cell r="D2055">
            <v>109.12</v>
          </cell>
        </row>
        <row r="2056">
          <cell r="A2056">
            <v>12001045</v>
          </cell>
          <cell r="B2056" t="str">
            <v>FORRO EM RÉGUA DE PVC 200MM - INCLUSIVE PERFIS DE FIXAÇÃO E ACABAMENTO</v>
          </cell>
          <cell r="C2056" t="str">
            <v>M2</v>
          </cell>
          <cell r="D2056">
            <v>110.43</v>
          </cell>
        </row>
        <row r="2057">
          <cell r="A2057">
            <v>12050000</v>
          </cell>
          <cell r="B2057" t="str">
            <v>DEMOLIÇÕES</v>
          </cell>
          <cell r="C2057" t="str">
            <v>.</v>
          </cell>
          <cell r="D2057" t="str">
            <v>.</v>
          </cell>
        </row>
        <row r="2058">
          <cell r="A2058">
            <v>12050001</v>
          </cell>
          <cell r="B2058" t="str">
            <v>DEMOLIÇÃO DE ESTUQUE COMUM, EXCLUSIVE ENTARUGAMENTO</v>
          </cell>
          <cell r="C2058" t="str">
            <v>M2</v>
          </cell>
          <cell r="D2058">
            <v>6.46</v>
          </cell>
        </row>
        <row r="2059">
          <cell r="A2059">
            <v>12050002</v>
          </cell>
          <cell r="B2059" t="str">
            <v>DEMOLIÇÃO DE FORRO DE TÁBUAS OU CHAPAS DE MADEIRA, EXCLUSIVE ENTARUGAMENTO</v>
          </cell>
          <cell r="C2059" t="str">
            <v>M2</v>
          </cell>
          <cell r="D2059">
            <v>8.61</v>
          </cell>
        </row>
        <row r="2060">
          <cell r="A2060">
            <v>12050005</v>
          </cell>
          <cell r="B2060" t="str">
            <v>DEMOLIÇÃO DE FORRO DE GESSO</v>
          </cell>
          <cell r="C2060" t="str">
            <v>M2</v>
          </cell>
          <cell r="D2060">
            <v>3.87</v>
          </cell>
        </row>
        <row r="2061">
          <cell r="A2061">
            <v>12050020</v>
          </cell>
          <cell r="B2061" t="str">
            <v>DEMOLIÇÃO DE ENTARUGAMENTO DE FORRO</v>
          </cell>
          <cell r="C2061" t="str">
            <v>M2</v>
          </cell>
          <cell r="D2061">
            <v>8.61</v>
          </cell>
        </row>
        <row r="2062">
          <cell r="A2062">
            <v>12060000</v>
          </cell>
          <cell r="B2062" t="str">
            <v>RETIRADAS</v>
          </cell>
          <cell r="C2062" t="str">
            <v>.</v>
          </cell>
          <cell r="D2062" t="str">
            <v>.</v>
          </cell>
        </row>
        <row r="2063">
          <cell r="A2063">
            <v>12060001</v>
          </cell>
          <cell r="B2063" t="str">
            <v>RETIRADA DE FORRO DE TÁBUAS OU CHAPAS EM GERAL - PREGADAS</v>
          </cell>
          <cell r="C2063" t="str">
            <v>M2</v>
          </cell>
          <cell r="D2063">
            <v>16.329999999999998</v>
          </cell>
        </row>
        <row r="2064">
          <cell r="A2064">
            <v>12060002</v>
          </cell>
          <cell r="B2064" t="str">
            <v>RETIRADA DE FORRO DE CHAPAS EM GERAL - APOIADAS</v>
          </cell>
          <cell r="C2064" t="str">
            <v>M2</v>
          </cell>
          <cell r="D2064">
            <v>7.09</v>
          </cell>
        </row>
        <row r="2065">
          <cell r="A2065">
            <v>12060020</v>
          </cell>
          <cell r="B2065" t="str">
            <v>RETIRADA DE ENTARUGAMENTO DE FORRO</v>
          </cell>
          <cell r="C2065" t="str">
            <v>M2</v>
          </cell>
          <cell r="D2065">
            <v>19.75</v>
          </cell>
        </row>
        <row r="2066">
          <cell r="A2066">
            <v>12060030</v>
          </cell>
          <cell r="B2066" t="str">
            <v>RETIRADA DE FORRO EM RÉGUAS DE PVC, INCLUSIVE PERFIS</v>
          </cell>
          <cell r="C2066" t="str">
            <v>M2</v>
          </cell>
          <cell r="D2066">
            <v>9.8800000000000008</v>
          </cell>
        </row>
        <row r="2067">
          <cell r="A2067">
            <v>12070000</v>
          </cell>
          <cell r="B2067" t="str">
            <v>RECOLOCAÇÕES</v>
          </cell>
          <cell r="C2067" t="str">
            <v>.</v>
          </cell>
          <cell r="D2067" t="str">
            <v>.</v>
          </cell>
        </row>
        <row r="2068">
          <cell r="A2068">
            <v>12070031</v>
          </cell>
          <cell r="B2068" t="str">
            <v>RECOLOCAÇÃO DE FORROS, APOIADOS OU ENCAIXADOS</v>
          </cell>
          <cell r="C2068" t="str">
            <v>M2</v>
          </cell>
          <cell r="D2068">
            <v>7.41</v>
          </cell>
        </row>
        <row r="2069">
          <cell r="A2069">
            <v>13000000</v>
          </cell>
          <cell r="B2069" t="str">
            <v>PISOS</v>
          </cell>
        </row>
        <row r="2070">
          <cell r="A2070">
            <v>13001000</v>
          </cell>
          <cell r="B2070" t="str">
            <v>LASTROS E ENCHIMENTOS</v>
          </cell>
          <cell r="C2070" t="str">
            <v>.</v>
          </cell>
          <cell r="D2070" t="str">
            <v>.</v>
          </cell>
        </row>
        <row r="2071">
          <cell r="A2071">
            <v>13001001</v>
          </cell>
          <cell r="B2071" t="str">
            <v>ENCHIMENTO COM TIJOLOS CERÂMICOS FURADOS</v>
          </cell>
          <cell r="C2071" t="str">
            <v>M3</v>
          </cell>
          <cell r="D2071">
            <v>236.71</v>
          </cell>
        </row>
        <row r="2072">
          <cell r="A2072">
            <v>13001002</v>
          </cell>
          <cell r="B2072" t="str">
            <v>ENCHIMENTO COM ARGILA EXPANDIDA</v>
          </cell>
          <cell r="C2072" t="str">
            <v>M3</v>
          </cell>
          <cell r="D2072">
            <v>646.91</v>
          </cell>
        </row>
        <row r="2073">
          <cell r="A2073">
            <v>13001005</v>
          </cell>
          <cell r="B2073" t="str">
            <v>ENCHIMENTO DE CONCRETO COM AGREGADO LEVE</v>
          </cell>
          <cell r="C2073" t="str">
            <v>M3</v>
          </cell>
          <cell r="D2073">
            <v>534.14</v>
          </cell>
        </row>
        <row r="2074">
          <cell r="A2074">
            <v>13001006</v>
          </cell>
          <cell r="B2074" t="str">
            <v>ENCHIMENTO DE CONCRETO COM AGREGADO RECICLADO</v>
          </cell>
          <cell r="C2074" t="str">
            <v>M3</v>
          </cell>
          <cell r="D2074">
            <v>417.57</v>
          </cell>
        </row>
        <row r="2075">
          <cell r="A2075">
            <v>13001010</v>
          </cell>
          <cell r="B2075" t="str">
            <v>LASTRO DE BRITA</v>
          </cell>
          <cell r="C2075" t="str">
            <v>M3</v>
          </cell>
          <cell r="D2075">
            <v>228.59</v>
          </cell>
        </row>
        <row r="2076">
          <cell r="A2076">
            <v>13001011</v>
          </cell>
          <cell r="B2076" t="str">
            <v>LASTRO DE AGREGADO RECICLADO</v>
          </cell>
          <cell r="C2076" t="str">
            <v>M3</v>
          </cell>
          <cell r="D2076">
            <v>162.32</v>
          </cell>
        </row>
        <row r="2077">
          <cell r="A2077">
            <v>13001014</v>
          </cell>
          <cell r="B2077" t="str">
            <v>LASTRO DE CONCRETO - 150KG CIM/M3</v>
          </cell>
          <cell r="C2077" t="str">
            <v>M3</v>
          </cell>
          <cell r="D2077">
            <v>503.28</v>
          </cell>
        </row>
        <row r="2078">
          <cell r="A2078">
            <v>13001015</v>
          </cell>
          <cell r="B2078" t="str">
            <v>LASTRO DE CONCRETO - 200KG CIM/M3</v>
          </cell>
          <cell r="C2078" t="str">
            <v>M3</v>
          </cell>
          <cell r="D2078">
            <v>533.98</v>
          </cell>
        </row>
        <row r="2079">
          <cell r="A2079">
            <v>13001017</v>
          </cell>
          <cell r="B2079" t="str">
            <v>LASTRO DE CONCRETO, COM HIDROFUGO - 150KG CIM/M3</v>
          </cell>
          <cell r="C2079" t="str">
            <v>M3</v>
          </cell>
          <cell r="D2079">
            <v>927.4</v>
          </cell>
        </row>
        <row r="2080">
          <cell r="A2080">
            <v>13001018</v>
          </cell>
          <cell r="B2080" t="str">
            <v>LASTRO DE CONCRETO, COM HIDROFUGO - 200KG CIM/M3</v>
          </cell>
          <cell r="C2080" t="str">
            <v>M3</v>
          </cell>
          <cell r="D2080">
            <v>1099.48</v>
          </cell>
        </row>
        <row r="2081">
          <cell r="A2081">
            <v>13001019</v>
          </cell>
          <cell r="B2081" t="str">
            <v>LASTRO DE CONCRETO COM AGREGADO RECICLADO - 150KG CIM/M3</v>
          </cell>
          <cell r="C2081" t="str">
            <v>M3</v>
          </cell>
          <cell r="D2081">
            <v>441.27</v>
          </cell>
        </row>
        <row r="2082">
          <cell r="A2082">
            <v>13001020</v>
          </cell>
          <cell r="B2082" t="str">
            <v>LASTRO DE CONCRETO COM AGREGADO RECICLADO - 200KG CIM/M3</v>
          </cell>
          <cell r="C2082" t="str">
            <v>M3</v>
          </cell>
          <cell r="D2082">
            <v>476.7</v>
          </cell>
        </row>
        <row r="2083">
          <cell r="A2083">
            <v>13002000</v>
          </cell>
          <cell r="B2083" t="str">
            <v>REVESTIMENTO DE PISOS</v>
          </cell>
          <cell r="C2083" t="str">
            <v>.</v>
          </cell>
          <cell r="D2083" t="str">
            <v>.</v>
          </cell>
        </row>
        <row r="2084">
          <cell r="A2084">
            <v>13002001</v>
          </cell>
          <cell r="B2084" t="str">
            <v>CIMENTADO COMUM, DESEMPENADO - ESPESSURA 20MM</v>
          </cell>
          <cell r="C2084" t="str">
            <v>M2</v>
          </cell>
          <cell r="D2084">
            <v>56.11</v>
          </cell>
        </row>
        <row r="2085">
          <cell r="A2085">
            <v>13002002</v>
          </cell>
          <cell r="B2085" t="str">
            <v>CIMENTADO COMUM, DESEMPENADO E ALISADO - ESPESSURA 20MM</v>
          </cell>
          <cell r="C2085" t="str">
            <v>M2</v>
          </cell>
          <cell r="D2085">
            <v>58.75</v>
          </cell>
        </row>
        <row r="2086">
          <cell r="A2086">
            <v>13002003</v>
          </cell>
          <cell r="B2086" t="str">
            <v>CIMENTADO COM CORANTE, DESEMPENADO E ALISADO - ESPESSURA 20MM</v>
          </cell>
          <cell r="C2086" t="str">
            <v>M2</v>
          </cell>
          <cell r="D2086">
            <v>63.5</v>
          </cell>
        </row>
        <row r="2087">
          <cell r="A2087">
            <v>13002004</v>
          </cell>
          <cell r="B2087" t="str">
            <v>ACABAMENTO DE PISO DE CONCRETO TIPO BAMBOLÊ</v>
          </cell>
          <cell r="C2087" t="str">
            <v>M2</v>
          </cell>
          <cell r="D2087">
            <v>5.5</v>
          </cell>
        </row>
        <row r="2088">
          <cell r="A2088">
            <v>13002005</v>
          </cell>
          <cell r="B2088" t="str">
            <v>NG.05 - GRANILITE - ESPESSURA 8MM</v>
          </cell>
          <cell r="C2088" t="str">
            <v>M2</v>
          </cell>
          <cell r="D2088">
            <v>163.29</v>
          </cell>
        </row>
        <row r="2089">
          <cell r="A2089">
            <v>13002006</v>
          </cell>
          <cell r="B2089" t="str">
            <v>CIMENTADO COMUM COM AGREGADO RECLICLADO, DESEMPENADO ALISADO - ESPESSURA 20MM</v>
          </cell>
          <cell r="C2089" t="str">
            <v>M2</v>
          </cell>
          <cell r="D2089">
            <v>52.38</v>
          </cell>
        </row>
        <row r="2090">
          <cell r="A2090">
            <v>13002007</v>
          </cell>
          <cell r="B2090" t="str">
            <v>NG.07 - ARGAMASSA DE ALTA RESISTÊNCIA, TIPO LEVE - ESPESSURA 8MM</v>
          </cell>
          <cell r="C2090" t="str">
            <v>M2</v>
          </cell>
          <cell r="D2090">
            <v>147.47</v>
          </cell>
        </row>
        <row r="2091">
          <cell r="A2091">
            <v>13002008</v>
          </cell>
          <cell r="B2091" t="str">
            <v>NG.08 - ARGAMASSA DE ALTA RESISTÊNCIA, TIPO MÉDIO - ESPESSURA 12MM</v>
          </cell>
          <cell r="C2091" t="str">
            <v>M2</v>
          </cell>
          <cell r="D2091">
            <v>140.05000000000001</v>
          </cell>
        </row>
        <row r="2092">
          <cell r="A2092">
            <v>13002009</v>
          </cell>
          <cell r="B2092" t="str">
            <v>CIMENTADO COM AGREGADO RECICLADO, COM CORANTE DESEMPENADO  ALISADO</v>
          </cell>
          <cell r="C2092" t="str">
            <v>M2</v>
          </cell>
          <cell r="D2092">
            <v>54.28</v>
          </cell>
        </row>
        <row r="2093">
          <cell r="A2093">
            <v>13002010</v>
          </cell>
          <cell r="B2093" t="str">
            <v>CIMENTADO COMUM COM AGREGADO RECICLADO, DESEMPENADO - ESPESSURA 20MM</v>
          </cell>
          <cell r="C2093" t="str">
            <v>M2</v>
          </cell>
          <cell r="D2093">
            <v>48.85</v>
          </cell>
        </row>
        <row r="2094">
          <cell r="A2094">
            <v>13002011</v>
          </cell>
          <cell r="B2094" t="str">
            <v>PISO ESTRUTURAL EM CONCRETO ARMADO - 7CM</v>
          </cell>
          <cell r="C2094" t="str">
            <v>M2</v>
          </cell>
          <cell r="D2094">
            <v>70.44</v>
          </cell>
        </row>
        <row r="2095">
          <cell r="A2095">
            <v>13002013</v>
          </cell>
          <cell r="B2095" t="str">
            <v xml:space="preserve"> CONTRAPISO CONVENCIONAL COM ESPESSURA ATÉ 4 CM</v>
          </cell>
          <cell r="C2095" t="str">
            <v>M2</v>
          </cell>
          <cell r="D2095">
            <v>37.78</v>
          </cell>
        </row>
        <row r="2096">
          <cell r="A2096">
            <v>13002037</v>
          </cell>
          <cell r="B2096" t="str">
            <v>MOSAICO PORTUGUÊS UMA OU DUAS CORES SOBRE BASE DE AREIA RECICLADA</v>
          </cell>
          <cell r="C2096" t="str">
            <v>M2</v>
          </cell>
          <cell r="D2096">
            <v>200.86</v>
          </cell>
        </row>
        <row r="2097">
          <cell r="A2097">
            <v>13002038</v>
          </cell>
          <cell r="B2097" t="str">
            <v>PISO CERÂMICO NÃO ESMALTADO ANTIDERRAPANTE  - ASSENTADO COM ARGAMASSA COMUM (PARA COZINHAS E REFEITÓRIOS)</v>
          </cell>
          <cell r="C2097" t="str">
            <v>M2</v>
          </cell>
          <cell r="D2097">
            <v>292.88</v>
          </cell>
        </row>
        <row r="2098">
          <cell r="A2098">
            <v>13002039</v>
          </cell>
          <cell r="B2098" t="str">
            <v>PISO CERÂMICO NÃO ESMALTADO ANTIDERRAPANTE - ASSENTADO COM ARGAMASSA COLANTE (PARA COZINHAS E REFEITÓRIOS)</v>
          </cell>
          <cell r="C2098" t="str">
            <v>M2</v>
          </cell>
          <cell r="D2098">
            <v>238.23</v>
          </cell>
        </row>
        <row r="2099">
          <cell r="A2099">
            <v>13002040</v>
          </cell>
          <cell r="B2099" t="str">
            <v>PISO CERÂMICO ESMALTADO  (PEI-5) - ASSENTADO COM ARGAMASSA COMUM</v>
          </cell>
          <cell r="C2099" t="str">
            <v>M2</v>
          </cell>
          <cell r="D2099">
            <v>151.99</v>
          </cell>
        </row>
        <row r="2100">
          <cell r="A2100">
            <v>13002042</v>
          </cell>
          <cell r="B2100" t="str">
            <v>PISO CERÂMICO ESMALTADO (PEI-5) - ASSENTADO COM ARGAMASSA COLANTE</v>
          </cell>
          <cell r="C2100" t="str">
            <v>M2</v>
          </cell>
          <cell r="D2100">
            <v>97.34</v>
          </cell>
        </row>
        <row r="2101">
          <cell r="A2101">
            <v>13002043</v>
          </cell>
          <cell r="B2101" t="str">
            <v>PISO PODOTÁTIL, ALERTA OU DIRECIONAL, EM BORRACHA SINTÉTICA ASSENTES COM COLA</v>
          </cell>
          <cell r="C2101" t="str">
            <v>M2</v>
          </cell>
          <cell r="D2101">
            <v>219.52</v>
          </cell>
        </row>
        <row r="2102">
          <cell r="A2102">
            <v>13002044</v>
          </cell>
          <cell r="B2102" t="str">
            <v>PISO PODOTÁTIL, ALERTA OU DIRECIONAL, EM BORRACHA SINTÉTICA ASSENTES COM ARGAMASSA</v>
          </cell>
          <cell r="C2102" t="str">
            <v>M2</v>
          </cell>
          <cell r="D2102">
            <v>421.24</v>
          </cell>
        </row>
        <row r="2103">
          <cell r="A2103">
            <v>13002046</v>
          </cell>
          <cell r="B2103" t="str">
            <v>PISO PODOTÁTIL, ALERTA DIRECIONAL, INTERTRAVADO 6CM</v>
          </cell>
          <cell r="C2103" t="str">
            <v>M2</v>
          </cell>
          <cell r="D2103">
            <v>139.56</v>
          </cell>
        </row>
        <row r="2104">
          <cell r="A2104">
            <v>13002047</v>
          </cell>
          <cell r="B2104" t="str">
            <v>PISO PODOTÁTIL, ALERTA OU DIRECIONAL, EM LADRILHO HIDRÁULICO</v>
          </cell>
          <cell r="C2104" t="str">
            <v>M2</v>
          </cell>
          <cell r="D2104">
            <v>163.22999999999999</v>
          </cell>
        </row>
        <row r="2105">
          <cell r="A2105">
            <v>13002054</v>
          </cell>
          <cell r="B2105" t="str">
            <v>PISO PODOTÁTIL COLORIDO, ALERTA OU DIRECIONAL VIBRO-PRENSADO - 3CM - SELADO</v>
          </cell>
          <cell r="C2105" t="str">
            <v>M2</v>
          </cell>
          <cell r="D2105">
            <v>211.59</v>
          </cell>
        </row>
        <row r="2106">
          <cell r="A2106">
            <v>13002058</v>
          </cell>
          <cell r="B2106" t="str">
            <v>PISO EM GRANITO CINZA MAUA, PLACAS - ESPESSURA 2CM</v>
          </cell>
          <cell r="C2106" t="str">
            <v>M2</v>
          </cell>
          <cell r="D2106">
            <v>502.08</v>
          </cell>
        </row>
        <row r="2107">
          <cell r="A2107">
            <v>13002060</v>
          </cell>
          <cell r="B2107" t="str">
            <v>GRANITO POLIDO, FORRAS DE 20MM - VERDE UBATUBA</v>
          </cell>
          <cell r="C2107" t="str">
            <v>M2</v>
          </cell>
          <cell r="D2107">
            <v>448.92</v>
          </cell>
        </row>
        <row r="2108">
          <cell r="A2108">
            <v>13002062</v>
          </cell>
          <cell r="B2108" t="str">
            <v>MÁRMORE POLIDO, FORRAS DE 20MM - BRANCO ESPIRITO SANTO</v>
          </cell>
          <cell r="C2108" t="str">
            <v>M2</v>
          </cell>
          <cell r="D2108">
            <v>575.48</v>
          </cell>
        </row>
        <row r="2109">
          <cell r="A2109">
            <v>13002063</v>
          </cell>
          <cell r="B2109" t="str">
            <v>REVESTIMENTO DE PISO EM PEDRA ARDÓSIA SELECIONADA</v>
          </cell>
          <cell r="C2109" t="str">
            <v>M2</v>
          </cell>
          <cell r="D2109">
            <v>74.55</v>
          </cell>
        </row>
        <row r="2110">
          <cell r="A2110">
            <v>13002072</v>
          </cell>
          <cell r="B2110" t="str">
            <v>PISO PORTÁTIL DE POLIPROPILENO EM QUADRAS DE TÊNIS - FORNECIMENTO E INSTALAÇÃO</v>
          </cell>
          <cell r="C2110" t="str">
            <v>M2</v>
          </cell>
          <cell r="D2110">
            <v>467.7</v>
          </cell>
        </row>
        <row r="2111">
          <cell r="A2111">
            <v>13002073</v>
          </cell>
          <cell r="B2111" t="str">
            <v xml:space="preserve"> PISO PORTÁTIL DE POLIPROPILENO EM QUADRAS POLIESPORTIVAS,
ÁREA EXTERNA - FORNECIMENTO E INSTALAÇÃO</v>
          </cell>
          <cell r="C2111" t="str">
            <v>M2</v>
          </cell>
          <cell r="D2111">
            <v>467.7</v>
          </cell>
        </row>
        <row r="2112">
          <cell r="A2112">
            <v>13002074</v>
          </cell>
          <cell r="B2112" t="str">
            <v xml:space="preserve"> PISO PORTÁTIL DE POLIPROPILENO EM QUADRAS POLIESPORTIVAS,
ÁREA INTERNA - FORNECIMENTO E INSTALAÇÃO</v>
          </cell>
          <cell r="C2112" t="str">
            <v>M2</v>
          </cell>
          <cell r="D2112">
            <v>467.7</v>
          </cell>
        </row>
        <row r="2113">
          <cell r="A2113">
            <v>13002087</v>
          </cell>
          <cell r="B2113" t="str">
            <v>PISO VINÍLICO CROMA OU SIMILAR 2,0 MM, EXCLUSIVE ARGAMASSA DE REGULARIZAÇÃO DA BASE</v>
          </cell>
          <cell r="C2113" t="str">
            <v>M2</v>
          </cell>
          <cell r="D2113">
            <v>164.44</v>
          </cell>
        </row>
        <row r="2114">
          <cell r="A2114">
            <v>13002088</v>
          </cell>
          <cell r="B2114" t="str">
            <v>PISO VINÍLICO CROMA OU SIMILAR - E=3,2 MM, EXCLUSIVE ARGAMASSA REGULARIZAÇÃO DA BASE</v>
          </cell>
          <cell r="C2114" t="str">
            <v>M2</v>
          </cell>
          <cell r="D2114">
            <v>254.48</v>
          </cell>
        </row>
        <row r="2115">
          <cell r="A2115">
            <v>13002090</v>
          </cell>
          <cell r="B2115" t="str">
            <v>CHAPAS DE BORRACHA SINTÉTICA ASSENTES COM COLA, E=4 A 5MM - LISAS</v>
          </cell>
          <cell r="C2115" t="str">
            <v>M2</v>
          </cell>
          <cell r="D2115">
            <v>148.13999999999999</v>
          </cell>
        </row>
        <row r="2116">
          <cell r="A2116">
            <v>13002091</v>
          </cell>
          <cell r="B2116" t="str">
            <v>CHAPAS DE BORRACHA SINTÉTICA ASSENTES COM COLA, E=4 A 5MM - COM RELEVO</v>
          </cell>
          <cell r="C2116" t="str">
            <v>M2</v>
          </cell>
          <cell r="D2116">
            <v>134.41999999999999</v>
          </cell>
        </row>
        <row r="2117">
          <cell r="A2117">
            <v>13002092</v>
          </cell>
          <cell r="B2117" t="str">
            <v>NS.13 - CHAPAS DE BORRACHA SINTÉTICA ASSENTES COM ARGAMASSA, E=8 A 10MM - LISAS</v>
          </cell>
          <cell r="C2117" t="str">
            <v>M2</v>
          </cell>
          <cell r="D2117">
            <v>275.49</v>
          </cell>
        </row>
        <row r="2118">
          <cell r="A2118">
            <v>13002093</v>
          </cell>
          <cell r="B2118" t="str">
            <v>NS.13 - CHAPAS DE BORRACHA SINTÉTICA ASSENTES COM ARGAMASSA, E=8 A 10MM - COM RELEVO</v>
          </cell>
          <cell r="C2118" t="str">
            <v>M2</v>
          </cell>
          <cell r="D2118">
            <v>303.02999999999997</v>
          </cell>
        </row>
        <row r="2119">
          <cell r="A2119">
            <v>13002101</v>
          </cell>
          <cell r="B2119" t="str">
            <v>NP.02 - CONTRAPISO AUTONIVELANTE, APLICADO SOBRE LAJE, ADERIDO - ESPESSURA ATÉ 4 CM</v>
          </cell>
          <cell r="C2119" t="str">
            <v>M2</v>
          </cell>
          <cell r="D2119">
            <v>33.229999999999997</v>
          </cell>
        </row>
        <row r="2120">
          <cell r="A2120">
            <v>13002102</v>
          </cell>
          <cell r="B2120" t="str">
            <v>CONTRAPISO CONVENCIONAL COM ESPESSURA ATÉ 4 CM</v>
          </cell>
          <cell r="C2120" t="str">
            <v>M2</v>
          </cell>
          <cell r="D2120">
            <v>37.78</v>
          </cell>
        </row>
        <row r="2121">
          <cell r="A2121">
            <v>13002103</v>
          </cell>
          <cell r="B2121" t="str">
            <v>CONTRAPISO EM ARGAMASSA PRONTA</v>
          </cell>
          <cell r="C2121" t="str">
            <v>M2</v>
          </cell>
          <cell r="D2121">
            <v>37.78</v>
          </cell>
        </row>
        <row r="2122">
          <cell r="A2122">
            <v>13003000</v>
          </cell>
          <cell r="B2122" t="str">
            <v>ARREMATE DE PISOS E ESCADAS</v>
          </cell>
          <cell r="C2122" t="str">
            <v>.</v>
          </cell>
          <cell r="D2122" t="str">
            <v>.</v>
          </cell>
        </row>
        <row r="2123">
          <cell r="A2123">
            <v>13003002</v>
          </cell>
          <cell r="B2123" t="str">
            <v>RODAPÉ DE ARGAMASSA DE CIMENTO E AREIA 1:3 - 10CM</v>
          </cell>
          <cell r="C2123" t="str">
            <v>M</v>
          </cell>
          <cell r="D2123">
            <v>11.01</v>
          </cell>
        </row>
        <row r="2124">
          <cell r="A2124">
            <v>13003004</v>
          </cell>
          <cell r="B2124" t="str">
            <v>RODAPÉ DE GRANILITE - 10CM</v>
          </cell>
          <cell r="C2124" t="str">
            <v>M</v>
          </cell>
          <cell r="D2124">
            <v>93.13</v>
          </cell>
        </row>
        <row r="2125">
          <cell r="A2125">
            <v>13003005</v>
          </cell>
          <cell r="B2125" t="str">
            <v>RODAPÉ DE GRANILITE - MEIA CANA, 10CM</v>
          </cell>
          <cell r="C2125" t="str">
            <v>M</v>
          </cell>
          <cell r="D2125">
            <v>73.31</v>
          </cell>
        </row>
        <row r="2126">
          <cell r="A2126">
            <v>13003007</v>
          </cell>
          <cell r="B2126" t="str">
            <v>RODAPÉ DE ARGAMASSA DE ALTA RESISTÊNCIA - MEIA CANA, 10CM</v>
          </cell>
          <cell r="C2126" t="str">
            <v>M</v>
          </cell>
          <cell r="D2126">
            <v>70.97</v>
          </cell>
        </row>
        <row r="2127">
          <cell r="A2127">
            <v>13003009</v>
          </cell>
          <cell r="B2127" t="str">
            <v>RODAPÉ CERÂMICO ESMALTADO PEIV 7CM À 10CM</v>
          </cell>
          <cell r="C2127" t="str">
            <v>M</v>
          </cell>
          <cell r="D2127">
            <v>25.02</v>
          </cell>
        </row>
        <row r="2128">
          <cell r="A2128">
            <v>13003027</v>
          </cell>
          <cell r="B2128" t="str">
            <v xml:space="preserve"> DA.09 - RODAPÉ DE MADEIRA - PADRÃO CUMARU 7CM</v>
          </cell>
          <cell r="C2128" t="str">
            <v>M</v>
          </cell>
          <cell r="D2128">
            <v>53.93</v>
          </cell>
        </row>
        <row r="2129">
          <cell r="A2129">
            <v>13003031</v>
          </cell>
          <cell r="B2129" t="str">
            <v>RODAPÉ DE FIBRO-VINIL - 7,5CM</v>
          </cell>
          <cell r="C2129" t="str">
            <v>M</v>
          </cell>
          <cell r="D2129">
            <v>34.39</v>
          </cell>
        </row>
        <row r="2130">
          <cell r="A2130">
            <v>13003035</v>
          </cell>
          <cell r="B2130" t="str">
            <v>RODAPÉ DE BORRACHA SINTÉTICA - BOLEADO, 7CM</v>
          </cell>
          <cell r="C2130" t="str">
            <v>M</v>
          </cell>
          <cell r="D2130">
            <v>37.94</v>
          </cell>
        </row>
        <row r="2131">
          <cell r="A2131">
            <v>13003036</v>
          </cell>
          <cell r="B2131" t="str">
            <v>DA.09 - RODAPÉ EM GRANITO CINZA MAUA, ESP. 2CM, ALT. 7CM</v>
          </cell>
          <cell r="C2131" t="str">
            <v>M</v>
          </cell>
          <cell r="D2131">
            <v>81.209999999999994</v>
          </cell>
        </row>
        <row r="2132">
          <cell r="A2132">
            <v>13003040</v>
          </cell>
          <cell r="B2132" t="str">
            <v>JUNTA PLÁSTICA PARA PISOS 3/4" X 1/8"</v>
          </cell>
          <cell r="C2132" t="str">
            <v>M</v>
          </cell>
          <cell r="D2132">
            <v>17.149999999999999</v>
          </cell>
        </row>
        <row r="2133">
          <cell r="A2133">
            <v>13003065</v>
          </cell>
          <cell r="B2133" t="str">
            <v>DEGRAUS DE ARGAMASSA DE CIMENTO E AREIA 1:3</v>
          </cell>
          <cell r="C2133" t="str">
            <v>M</v>
          </cell>
          <cell r="D2133">
            <v>45.09</v>
          </cell>
        </row>
        <row r="2134">
          <cell r="A2134">
            <v>13003067</v>
          </cell>
          <cell r="B2134" t="str">
            <v>DEGRAUS DE GRANILITE</v>
          </cell>
          <cell r="C2134" t="str">
            <v>M</v>
          </cell>
          <cell r="D2134">
            <v>111.11</v>
          </cell>
        </row>
        <row r="2135">
          <cell r="A2135">
            <v>13003069</v>
          </cell>
          <cell r="B2135" t="str">
            <v>DEGRAUS DE ARGAMASSA DE ALTA RESISTÊNCIA</v>
          </cell>
          <cell r="C2135" t="str">
            <v>M</v>
          </cell>
          <cell r="D2135">
            <v>93.68</v>
          </cell>
        </row>
        <row r="2136">
          <cell r="A2136">
            <v>13003085</v>
          </cell>
          <cell r="B2136" t="str">
            <v>DEGRAUS DE CHAPAS VINÍLICAS - ESPESSURA 2MM (INCLUSIVE ARGAMASSA DE REGULARIZAÇÃO DA BASE)</v>
          </cell>
          <cell r="C2136" t="str">
            <v>M</v>
          </cell>
          <cell r="D2136">
            <v>136.87</v>
          </cell>
        </row>
        <row r="2137">
          <cell r="A2137">
            <v>13003087</v>
          </cell>
          <cell r="B2137" t="str">
            <v>DEGRAUS DE CHAPAS DE BORRACHA SINTÉTICA - ESPESSURA 4 À 5MM</v>
          </cell>
          <cell r="C2137" t="str">
            <v>M</v>
          </cell>
          <cell r="D2137">
            <v>179.37</v>
          </cell>
        </row>
        <row r="2138">
          <cell r="A2138">
            <v>13003094</v>
          </cell>
          <cell r="B2138" t="str">
            <v>FITA ANTIDERRAPANTE, FAIXA COM LARGURA=5CM E ESPESSURA=2MM, APLICAÇÃO EM DEGRAU</v>
          </cell>
          <cell r="C2138" t="str">
            <v>M</v>
          </cell>
          <cell r="D2138">
            <v>12.65</v>
          </cell>
        </row>
        <row r="2139">
          <cell r="A2139">
            <v>13004000</v>
          </cell>
          <cell r="B2139" t="str">
            <v>SOLEIRAS</v>
          </cell>
          <cell r="C2139" t="str">
            <v>.</v>
          </cell>
          <cell r="D2139" t="str">
            <v>.</v>
          </cell>
        </row>
        <row r="2140">
          <cell r="A2140">
            <v>13004005</v>
          </cell>
          <cell r="B2140" t="str">
            <v>SOLEIRA PARA PORTA EM GRANITO CINZA SEM POLIMENTO (FOSCO)</v>
          </cell>
          <cell r="C2140" t="str">
            <v>M</v>
          </cell>
          <cell r="D2140">
            <v>105.3</v>
          </cell>
        </row>
        <row r="2141">
          <cell r="A2141">
            <v>13004006</v>
          </cell>
          <cell r="B2141" t="str">
            <v>SOLEIRA EM ARDÓSIA, E = 20 MM, L = 18 CM</v>
          </cell>
          <cell r="C2141" t="str">
            <v>M</v>
          </cell>
          <cell r="D2141">
            <v>103.59</v>
          </cell>
        </row>
        <row r="2142">
          <cell r="A2142">
            <v>13050000</v>
          </cell>
          <cell r="B2142" t="str">
            <v>DEMOLIÇÕES</v>
          </cell>
          <cell r="C2142" t="str">
            <v>.</v>
          </cell>
          <cell r="D2142" t="str">
            <v>.</v>
          </cell>
        </row>
        <row r="2143">
          <cell r="A2143">
            <v>13050001</v>
          </cell>
          <cell r="B2143" t="str">
            <v>DEMOLIÇÃO DE CONCRETO SIMPLES</v>
          </cell>
          <cell r="C2143" t="str">
            <v>M3</v>
          </cell>
          <cell r="D2143">
            <v>314.10000000000002</v>
          </cell>
        </row>
        <row r="2144">
          <cell r="A2144">
            <v>13050005</v>
          </cell>
          <cell r="B2144" t="str">
            <v>DEMOLIÇÃO DE ARGAMASSA, CERÂMICA OU SIMILAR INCLUSIVE ARGAMASSA DE REGULARIZAÇÃO</v>
          </cell>
          <cell r="C2144" t="str">
            <v>M2</v>
          </cell>
          <cell r="D2144">
            <v>36.24</v>
          </cell>
        </row>
        <row r="2145">
          <cell r="A2145">
            <v>13050010</v>
          </cell>
          <cell r="B2145" t="str">
            <v>DEMOLIÇÃO DE TACOS DE MADEIRA, INCLUSIVE ARGAMASSA DE ASSENTAMENTO</v>
          </cell>
          <cell r="C2145" t="str">
            <v>M2</v>
          </cell>
          <cell r="D2145">
            <v>24.16</v>
          </cell>
        </row>
        <row r="2146">
          <cell r="A2146">
            <v>13050012</v>
          </cell>
          <cell r="B2146" t="str">
            <v>DEMOLIÇÃO DE SOALHO DE MADEIRA, EXCLUSIVE VIGAMENTO</v>
          </cell>
          <cell r="C2146" t="str">
            <v>M2</v>
          </cell>
          <cell r="D2146">
            <v>24.16</v>
          </cell>
        </row>
        <row r="2147">
          <cell r="A2147">
            <v>13050014</v>
          </cell>
          <cell r="B2147" t="str">
            <v>DEMOLIÇÃO DE SOALHO DE MADEIRA, INCLUSIVE VIGAMENTO</v>
          </cell>
          <cell r="C2147" t="str">
            <v>M2</v>
          </cell>
          <cell r="D2147">
            <v>28.99</v>
          </cell>
        </row>
        <row r="2148">
          <cell r="A2148">
            <v>13050020</v>
          </cell>
          <cell r="B2148" t="str">
            <v>DEMOLIÇÃO DE FIBRO-VINIL OU BORRACHA SINTÉTICA, INCLUSIVE ARGAMASSA DE REGULARIZAÇÃO</v>
          </cell>
          <cell r="C2148" t="str">
            <v>M2</v>
          </cell>
          <cell r="D2148">
            <v>21.75</v>
          </cell>
        </row>
        <row r="2149">
          <cell r="A2149">
            <v>13050030</v>
          </cell>
          <cell r="B2149" t="str">
            <v>DEMOLIÇÃO DE RODAPÉS EM GERAL, INCLUSIVE ARGAMASSA DE ASSENTAMENTO</v>
          </cell>
          <cell r="C2149" t="str">
            <v>M</v>
          </cell>
          <cell r="D2149">
            <v>3.14</v>
          </cell>
        </row>
        <row r="2150">
          <cell r="A2150">
            <v>13050040</v>
          </cell>
          <cell r="B2150" t="str">
            <v>DEMOLIÇÃO DE DEGRAUS EM GERAL, INCLUSIVE ARGAMASSA DE ASSENTAMENTO</v>
          </cell>
          <cell r="C2150" t="str">
            <v>M</v>
          </cell>
          <cell r="D2150">
            <v>9.66</v>
          </cell>
        </row>
        <row r="2151">
          <cell r="A2151">
            <v>13060000</v>
          </cell>
          <cell r="B2151" t="str">
            <v>RETIRADAS</v>
          </cell>
          <cell r="C2151" t="str">
            <v>.</v>
          </cell>
          <cell r="D2151" t="str">
            <v>.</v>
          </cell>
        </row>
        <row r="2152">
          <cell r="A2152">
            <v>13060002</v>
          </cell>
          <cell r="B2152" t="str">
            <v>RETIRADA DE FORRAS DE PEDRAS NATURAIS - GRANITO OU MÁRMORE</v>
          </cell>
          <cell r="C2152" t="str">
            <v>M2</v>
          </cell>
          <cell r="D2152">
            <v>33.83</v>
          </cell>
        </row>
        <row r="2153">
          <cell r="A2153">
            <v>13060010</v>
          </cell>
          <cell r="B2153" t="str">
            <v>RETIRADA DE TACOS DE MADEIRA</v>
          </cell>
          <cell r="C2153" t="str">
            <v>M2</v>
          </cell>
          <cell r="D2153">
            <v>36.24</v>
          </cell>
        </row>
        <row r="2154">
          <cell r="A2154">
            <v>13060012</v>
          </cell>
          <cell r="B2154" t="str">
            <v>RETIRADA DE SOALHO DE MADEIRA, EXCLUSIVE VIGAMENTO</v>
          </cell>
          <cell r="C2154" t="str">
            <v>M2</v>
          </cell>
          <cell r="D2154">
            <v>35.450000000000003</v>
          </cell>
        </row>
        <row r="2155">
          <cell r="A2155">
            <v>13060014</v>
          </cell>
          <cell r="B2155" t="str">
            <v>RETIRADA DE SOALHO DE MADEIRA, INCLUSIVE VIGAMENTO</v>
          </cell>
          <cell r="C2155" t="str">
            <v>M2</v>
          </cell>
          <cell r="D2155">
            <v>42.54</v>
          </cell>
        </row>
        <row r="2156">
          <cell r="A2156">
            <v>13060020</v>
          </cell>
          <cell r="B2156" t="str">
            <v>RETIRADA DE FIBRO-VINIL</v>
          </cell>
          <cell r="C2156" t="str">
            <v>M2</v>
          </cell>
          <cell r="D2156">
            <v>34.340000000000003</v>
          </cell>
        </row>
        <row r="2157">
          <cell r="A2157">
            <v>13060030</v>
          </cell>
          <cell r="B2157" t="str">
            <v>RETIRADA DE RODAPÉS DE MADEIRA, INCLUSIVE CORDÃO</v>
          </cell>
          <cell r="C2157" t="str">
            <v>M</v>
          </cell>
          <cell r="D2157">
            <v>6.04</v>
          </cell>
        </row>
        <row r="2158">
          <cell r="A2158">
            <v>13070000</v>
          </cell>
          <cell r="B2158" t="str">
            <v>RECOLOCAÇÕES</v>
          </cell>
          <cell r="C2158" t="str">
            <v>.</v>
          </cell>
          <cell r="D2158" t="str">
            <v>.</v>
          </cell>
        </row>
        <row r="2159">
          <cell r="A2159">
            <v>13070010</v>
          </cell>
          <cell r="B2159" t="str">
            <v>RECOLOCAÇÃO DE TACOS DE MADEIRA</v>
          </cell>
          <cell r="C2159" t="str">
            <v>M2</v>
          </cell>
          <cell r="D2159">
            <v>97.36</v>
          </cell>
        </row>
        <row r="2160">
          <cell r="A2160">
            <v>13070012</v>
          </cell>
          <cell r="B2160" t="str">
            <v>RECOLOCAÇÃO DE SOALHO DE MADEIRA, EXCLUSIVE VIGAMENTO</v>
          </cell>
          <cell r="C2160" t="str">
            <v>M2</v>
          </cell>
          <cell r="D2160">
            <v>27.7</v>
          </cell>
        </row>
        <row r="2161">
          <cell r="A2161">
            <v>13070014</v>
          </cell>
          <cell r="B2161" t="str">
            <v>RECOLOCAÇÃO DE SOALHO DE MADEIRA, INCLUSIVE VIGAMENTO</v>
          </cell>
          <cell r="C2161" t="str">
            <v>M2</v>
          </cell>
          <cell r="D2161">
            <v>77.09</v>
          </cell>
        </row>
        <row r="2162">
          <cell r="A2162">
            <v>13070020</v>
          </cell>
          <cell r="B2162" t="str">
            <v>RECOLOCAÇÃO DE FIBRO-VINIL</v>
          </cell>
          <cell r="C2162" t="str">
            <v>M2</v>
          </cell>
          <cell r="D2162">
            <v>15.42</v>
          </cell>
        </row>
        <row r="2163">
          <cell r="A2163">
            <v>13070030</v>
          </cell>
          <cell r="B2163" t="str">
            <v>RECOLOCAÇÃO DE RODAPÉS DE MADEIRA, INCLUSIVE CORDÃO</v>
          </cell>
          <cell r="C2163" t="str">
            <v>M</v>
          </cell>
          <cell r="D2163">
            <v>22.67</v>
          </cell>
        </row>
        <row r="2164">
          <cell r="A2164">
            <v>13080000</v>
          </cell>
          <cell r="B2164" t="str">
            <v>SERVIÇOS PARCIAIS</v>
          </cell>
          <cell r="C2164" t="str">
            <v>.</v>
          </cell>
          <cell r="D2164" t="str">
            <v>.</v>
          </cell>
        </row>
        <row r="2165">
          <cell r="A2165">
            <v>13080015</v>
          </cell>
          <cell r="B2165" t="str">
            <v>COLAGEM DE TACOS SOLTOS - COM FORNECIMENTO DE TACOS</v>
          </cell>
          <cell r="C2165" t="str">
            <v>M2</v>
          </cell>
          <cell r="D2165">
            <v>396.46</v>
          </cell>
        </row>
        <row r="2166">
          <cell r="A2166">
            <v>13080016</v>
          </cell>
          <cell r="B2166" t="str">
            <v>COLAGEM DE TACOS SOLTOS - SEM FORNECIMENTO DE TACOS</v>
          </cell>
          <cell r="C2166" t="str">
            <v>M2</v>
          </cell>
          <cell r="D2166">
            <v>34.92</v>
          </cell>
        </row>
        <row r="2167">
          <cell r="A2167">
            <v>13080017</v>
          </cell>
          <cell r="B2167" t="str">
            <v>REPREGAMENTO DE ASSOALHO DE MADEIRA</v>
          </cell>
          <cell r="C2167" t="str">
            <v>M2</v>
          </cell>
          <cell r="D2167">
            <v>8.1199999999999992</v>
          </cell>
        </row>
        <row r="2168">
          <cell r="A2168">
            <v>13080018</v>
          </cell>
          <cell r="B2168" t="str">
            <v>TABUAS DE MADEIRA MACIÇA PARA ASSOALHO - CUMARU</v>
          </cell>
          <cell r="C2168" t="str">
            <v>M2</v>
          </cell>
          <cell r="D2168">
            <v>532</v>
          </cell>
        </row>
        <row r="2169">
          <cell r="A2169">
            <v>13080041</v>
          </cell>
          <cell r="B2169" t="str">
            <v>TESTEIRA DE BORRACHA SINTÉTICA PARA DEGRAUS</v>
          </cell>
          <cell r="C2169" t="str">
            <v>M</v>
          </cell>
          <cell r="D2169">
            <v>25.63</v>
          </cell>
        </row>
        <row r="2170">
          <cell r="A2170">
            <v>13080061</v>
          </cell>
          <cell r="B2170" t="str">
            <v>POLIMENTO DE PISO DE GRANILITE OU ARGAMASSA DE ALTA RESISTÊNCIA</v>
          </cell>
          <cell r="C2170" t="str">
            <v>M2</v>
          </cell>
          <cell r="D2170">
            <v>6.61</v>
          </cell>
        </row>
        <row r="2171">
          <cell r="A2171">
            <v>13080062</v>
          </cell>
          <cell r="B2171" t="str">
            <v>POLIMENTO DE PISO DE MÁRMORE</v>
          </cell>
          <cell r="C2171" t="str">
            <v>M2</v>
          </cell>
          <cell r="D2171">
            <v>6.61</v>
          </cell>
        </row>
        <row r="2172">
          <cell r="A2172">
            <v>13080070</v>
          </cell>
          <cell r="B2172" t="str">
            <v>RESINA ACRÍLICA PARA PISO GRANILITE</v>
          </cell>
          <cell r="C2172" t="str">
            <v>M2</v>
          </cell>
          <cell r="D2172">
            <v>30.63</v>
          </cell>
        </row>
        <row r="2173">
          <cell r="A2173">
            <v>13080071</v>
          </cell>
          <cell r="B2173" t="str">
            <v>RESINA EPÓXI PARA PISO GRANILITE</v>
          </cell>
          <cell r="C2173" t="str">
            <v>M2</v>
          </cell>
          <cell r="D2173">
            <v>52.99</v>
          </cell>
        </row>
        <row r="2174">
          <cell r="A2174">
            <v>13080072</v>
          </cell>
          <cell r="B2174" t="str">
            <v>RESINA POLIURETANO PARA PISO GRANILITE</v>
          </cell>
          <cell r="C2174" t="str">
            <v>M2</v>
          </cell>
          <cell r="D2174">
            <v>53.89</v>
          </cell>
        </row>
        <row r="2175">
          <cell r="A2175">
            <v>13080073</v>
          </cell>
          <cell r="B2175" t="str">
            <v>RESINA ACRÍLICA PARA DEGRAU DE GRANILITE</v>
          </cell>
          <cell r="C2175" t="str">
            <v>M</v>
          </cell>
          <cell r="D2175">
            <v>15.85</v>
          </cell>
        </row>
        <row r="2176">
          <cell r="A2176">
            <v>13080074</v>
          </cell>
          <cell r="B2176" t="str">
            <v>RESINA EPÓXI PARA DEGRAU DE GRANILITE</v>
          </cell>
          <cell r="C2176" t="str">
            <v>M</v>
          </cell>
          <cell r="D2176">
            <v>27.42</v>
          </cell>
        </row>
        <row r="2177">
          <cell r="A2177">
            <v>13080075</v>
          </cell>
          <cell r="B2177" t="str">
            <v>RESINA POLIURETANO PARA DEGRAU DE GRANILITE</v>
          </cell>
          <cell r="C2177" t="str">
            <v>M</v>
          </cell>
          <cell r="D2177">
            <v>27.74</v>
          </cell>
        </row>
        <row r="2178">
          <cell r="A2178">
            <v>13080076</v>
          </cell>
          <cell r="B2178" t="str">
            <v>LIMPEZA POR HIDROJATEAMENTO E REJUNTAMENTO DE PISO CERÂMICO TIPO GAIL OU SIMILAR</v>
          </cell>
          <cell r="C2178" t="str">
            <v>M2</v>
          </cell>
          <cell r="D2178">
            <v>28.59</v>
          </cell>
        </row>
        <row r="2179">
          <cell r="A2179">
            <v>13102005</v>
          </cell>
          <cell r="B2179" t="str">
            <v>RECOLOCAÇÃO DE PLACAS DE PISO ELEVADO EM ÁREA INTERNA OU EXTERNA</v>
          </cell>
          <cell r="C2179" t="str">
            <v>M2</v>
          </cell>
          <cell r="D2179">
            <v>26.61</v>
          </cell>
        </row>
        <row r="2180">
          <cell r="A2180">
            <v>14000000</v>
          </cell>
          <cell r="B2180" t="str">
            <v>VIDROS</v>
          </cell>
        </row>
        <row r="2181">
          <cell r="A2181">
            <v>14001000</v>
          </cell>
          <cell r="B2181" t="str">
            <v>VIDROS ENCAIXILHADOS E ESPELHOS</v>
          </cell>
          <cell r="C2181" t="str">
            <v>.</v>
          </cell>
          <cell r="D2181" t="str">
            <v>.</v>
          </cell>
        </row>
        <row r="2182">
          <cell r="A2182">
            <v>14001003</v>
          </cell>
          <cell r="B2182" t="str">
            <v>VIDRO LISO COMUM, TRANSPARENTE INCOLOR - ESPESSURA 4MM</v>
          </cell>
          <cell r="C2182" t="str">
            <v>M2</v>
          </cell>
          <cell r="D2182">
            <v>163.86</v>
          </cell>
        </row>
        <row r="2183">
          <cell r="A2183">
            <v>14001004</v>
          </cell>
          <cell r="B2183" t="str">
            <v>VIDRO LISO COMUM, TRANSPARENTE INCOLOR - ESPESSURA 5MM</v>
          </cell>
          <cell r="C2183" t="str">
            <v>M2</v>
          </cell>
          <cell r="D2183">
            <v>187.06</v>
          </cell>
        </row>
        <row r="2184">
          <cell r="A2184">
            <v>14001005</v>
          </cell>
          <cell r="B2184" t="str">
            <v>VIDRO LISO COMUM, TRANSPARENTE INCOLOR - ESPESSURA 6MM</v>
          </cell>
          <cell r="C2184" t="str">
            <v>M2</v>
          </cell>
          <cell r="D2184">
            <v>193.73</v>
          </cell>
        </row>
        <row r="2185">
          <cell r="A2185">
            <v>14001011</v>
          </cell>
          <cell r="B2185" t="str">
            <v>VIDRO IMPRESSO COMUM, TRANSLÚCIDO INCOLOR - TIPO CANELADO, 4MM</v>
          </cell>
          <cell r="C2185" t="str">
            <v>M2</v>
          </cell>
          <cell r="D2185">
            <v>179.45</v>
          </cell>
        </row>
        <row r="2186">
          <cell r="A2186">
            <v>14001030</v>
          </cell>
          <cell r="B2186" t="str">
            <v>VIDRO LISO DE SEGURANÇA, LAMINADO INCOLOR - ESPESSURA 6MM</v>
          </cell>
          <cell r="C2186" t="str">
            <v>M2</v>
          </cell>
          <cell r="D2186">
            <v>356.78</v>
          </cell>
        </row>
        <row r="2187">
          <cell r="A2187">
            <v>14001037</v>
          </cell>
          <cell r="B2187" t="str">
            <v>VIDRO LISO DE SEGURANÇA, LAMINADO LEITOSO - ESPESSURA 6MM</v>
          </cell>
          <cell r="C2187" t="str">
            <v>M2</v>
          </cell>
          <cell r="D2187">
            <v>601.20000000000005</v>
          </cell>
        </row>
        <row r="2188">
          <cell r="A2188">
            <v>14001050</v>
          </cell>
          <cell r="B2188" t="str">
            <v>VIDRO LISO DE SEGURANÇA, TEMPERADO INCOLOR - ESPESSURA 6MM</v>
          </cell>
          <cell r="C2188" t="str">
            <v>M2</v>
          </cell>
          <cell r="D2188">
            <v>352.27</v>
          </cell>
        </row>
        <row r="2189">
          <cell r="A2189">
            <v>14001052</v>
          </cell>
          <cell r="B2189" t="str">
            <v>VIDRO LISO DE SEGURANÇA, TEMPERADO INCOLOR - ESPESSURA 10MM</v>
          </cell>
          <cell r="C2189" t="str">
            <v>M2</v>
          </cell>
          <cell r="D2189">
            <v>409.41</v>
          </cell>
        </row>
        <row r="2190">
          <cell r="A2190">
            <v>14001070</v>
          </cell>
          <cell r="B2190" t="str">
            <v>ESPELHO COMUM - ESPESSURA 3MM</v>
          </cell>
          <cell r="C2190" t="str">
            <v>M2</v>
          </cell>
          <cell r="D2190">
            <v>203.53</v>
          </cell>
        </row>
        <row r="2191">
          <cell r="A2191">
            <v>14001072</v>
          </cell>
          <cell r="B2191" t="str">
            <v>ESPELHO E=3MM COM MOLDURA DE ALUMÍNIO</v>
          </cell>
          <cell r="C2191" t="str">
            <v>M2</v>
          </cell>
          <cell r="D2191">
            <v>941.76</v>
          </cell>
        </row>
        <row r="2192">
          <cell r="A2192">
            <v>14050000</v>
          </cell>
          <cell r="B2192" t="str">
            <v>DEMOLIÇÕES</v>
          </cell>
          <cell r="C2192" t="str">
            <v>.</v>
          </cell>
          <cell r="D2192" t="str">
            <v>.</v>
          </cell>
        </row>
        <row r="2193">
          <cell r="A2193">
            <v>14050001</v>
          </cell>
          <cell r="B2193" t="str">
            <v>DEMOLIÇÃO DE VIDROS ENCAIXILHADOS EM GERAL, INCLUSIVE LIMPEZA DO CAIXILHO</v>
          </cell>
          <cell r="C2193" t="str">
            <v>M2</v>
          </cell>
          <cell r="D2193">
            <v>88.46</v>
          </cell>
        </row>
        <row r="2194">
          <cell r="A2194">
            <v>14060000</v>
          </cell>
          <cell r="B2194" t="str">
            <v>RETIRADAS</v>
          </cell>
          <cell r="C2194" t="str">
            <v>.</v>
          </cell>
          <cell r="D2194" t="str">
            <v>.</v>
          </cell>
        </row>
        <row r="2195">
          <cell r="A2195">
            <v>14060001</v>
          </cell>
          <cell r="B2195" t="str">
            <v>RETIRADA DE VIDROS ENCAIXILHADOS EM GERAL, INCLUSIVE LIMPEZA DO JANELA</v>
          </cell>
          <cell r="C2195" t="str">
            <v>M2</v>
          </cell>
          <cell r="D2195">
            <v>80.94</v>
          </cell>
        </row>
        <row r="2196">
          <cell r="A2196">
            <v>14070000</v>
          </cell>
          <cell r="B2196" t="str">
            <v>RECOLOCAÇÕES</v>
          </cell>
          <cell r="C2196" t="str">
            <v>.</v>
          </cell>
          <cell r="D2196" t="str">
            <v>.</v>
          </cell>
        </row>
        <row r="2197">
          <cell r="A2197">
            <v>14070001</v>
          </cell>
          <cell r="B2197" t="str">
            <v>RECOLOCAÇÃO DE VIDROS ENCAIXILHADOS EM GERAL</v>
          </cell>
          <cell r="C2197" t="str">
            <v>M2</v>
          </cell>
          <cell r="D2197">
            <v>101.7</v>
          </cell>
        </row>
        <row r="2198">
          <cell r="A2198">
            <v>15000000</v>
          </cell>
          <cell r="B2198" t="str">
            <v>PINTURA</v>
          </cell>
        </row>
        <row r="2199">
          <cell r="A2199">
            <v>15001000</v>
          </cell>
          <cell r="B2199" t="str">
            <v>PINTURA EM ALVENARIA E CONCRETO</v>
          </cell>
          <cell r="C2199" t="str">
            <v>.</v>
          </cell>
          <cell r="D2199" t="str">
            <v>.</v>
          </cell>
        </row>
        <row r="2200">
          <cell r="A2200">
            <v>15001001</v>
          </cell>
          <cell r="B2200" t="str">
            <v>AGUADA DE CAL - CONCRETO OU REBOCO SEM MASSA CORRIDA, INTERIOR</v>
          </cell>
          <cell r="C2200" t="str">
            <v>M2</v>
          </cell>
          <cell r="D2200">
            <v>8.0299999999999994</v>
          </cell>
        </row>
        <row r="2201">
          <cell r="A2201">
            <v>15001002</v>
          </cell>
          <cell r="B2201" t="str">
            <v>AGUADA DE CAL - CONCRETO OU REBOCO SEM MASSA CORRIDA, EXTERIOR</v>
          </cell>
          <cell r="C2201" t="str">
            <v>M2</v>
          </cell>
          <cell r="D2201">
            <v>10.94</v>
          </cell>
        </row>
        <row r="2202">
          <cell r="A2202">
            <v>15001008</v>
          </cell>
          <cell r="B2202" t="str">
            <v>TINTA HIDROFUGA A BASE DE CIMENTO - CONCRETO OU REBOCO SEM MASSA CORRIDA</v>
          </cell>
          <cell r="C2202" t="str">
            <v>M2</v>
          </cell>
          <cell r="D2202">
            <v>12.51</v>
          </cell>
        </row>
        <row r="2203">
          <cell r="A2203">
            <v>15001010</v>
          </cell>
          <cell r="B2203" t="str">
            <v>TINTA PVA (LÁTEX) - CONCRETO OU REBOCO SEM MASSA CORRIDA</v>
          </cell>
          <cell r="C2203" t="str">
            <v>M2</v>
          </cell>
          <cell r="D2203">
            <v>16.28</v>
          </cell>
        </row>
        <row r="2204">
          <cell r="A2204">
            <v>15001011</v>
          </cell>
          <cell r="B2204" t="str">
            <v>TINTA PVA (LÁTEX) - REBOCO COM MASSA CORRIDA</v>
          </cell>
          <cell r="C2204" t="str">
            <v>M2</v>
          </cell>
          <cell r="D2204">
            <v>38.46</v>
          </cell>
        </row>
        <row r="2205">
          <cell r="A2205">
            <v>15001015</v>
          </cell>
          <cell r="B2205" t="str">
            <v>TINTA ACRÍLICA - CONCRETO OU REBOCO SEM MASSA CORRIDA</v>
          </cell>
          <cell r="C2205" t="str">
            <v>M2</v>
          </cell>
          <cell r="D2205">
            <v>17.510000000000002</v>
          </cell>
        </row>
        <row r="2206">
          <cell r="A2206">
            <v>15001016</v>
          </cell>
          <cell r="B2206" t="str">
            <v>TINTA ACRÍLICA - REBOCO COM MASSA CORRIDA</v>
          </cell>
          <cell r="C2206" t="str">
            <v>M2</v>
          </cell>
          <cell r="D2206">
            <v>43.35</v>
          </cell>
        </row>
        <row r="2207">
          <cell r="A2207">
            <v>15001018</v>
          </cell>
          <cell r="B2207" t="str">
            <v>TINTA ACRÍLICA COR DE CONCRETO COM MASSA TEXTURA ACRÍLICA</v>
          </cell>
          <cell r="C2207" t="str">
            <v>M2</v>
          </cell>
          <cell r="D2207">
            <v>77.86</v>
          </cell>
        </row>
        <row r="2208">
          <cell r="A2208">
            <v>15001019</v>
          </cell>
          <cell r="B2208" t="str">
            <v>TINTA ACRÍLICA TEXTURADA</v>
          </cell>
          <cell r="C2208" t="str">
            <v>M2</v>
          </cell>
          <cell r="D2208">
            <v>28.68</v>
          </cell>
        </row>
        <row r="2209">
          <cell r="A2209">
            <v>15001023</v>
          </cell>
          <cell r="B2209" t="str">
            <v>TINTA ESMALTE SINTÉTICO - CONCRETO OU REBOCO SEM MASSA CORRIDA</v>
          </cell>
          <cell r="C2209" t="str">
            <v>M2</v>
          </cell>
          <cell r="D2209">
            <v>21</v>
          </cell>
        </row>
        <row r="2210">
          <cell r="A2210">
            <v>15001024</v>
          </cell>
          <cell r="B2210" t="str">
            <v>TINTA ESMALTE SINTÉTICO - CONCRETO OU REBOCO COM MASSA CORRIDA</v>
          </cell>
          <cell r="C2210" t="str">
            <v>M2</v>
          </cell>
          <cell r="D2210">
            <v>58.19</v>
          </cell>
        </row>
        <row r="2211">
          <cell r="A2211">
            <v>15001036</v>
          </cell>
          <cell r="B2211" t="str">
            <v>TINTA EPÓXI - REBOCO COM MASSA BASE EPÓXI</v>
          </cell>
          <cell r="C2211" t="str">
            <v>M2</v>
          </cell>
          <cell r="D2211">
            <v>199.22</v>
          </cell>
        </row>
        <row r="2212">
          <cell r="A2212">
            <v>15001070</v>
          </cell>
          <cell r="B2212" t="str">
            <v>HIDRO-REPELENTE A BASE DE SILICONE - CONCRETO OU ALVENARIA APARENTE (2 DEMÃOS)</v>
          </cell>
          <cell r="C2212" t="str">
            <v>M2</v>
          </cell>
          <cell r="D2212">
            <v>135.35</v>
          </cell>
        </row>
        <row r="2213">
          <cell r="A2213">
            <v>15001076</v>
          </cell>
          <cell r="B2213" t="str">
            <v>VERNIZ ACRÍLICO - CONCRETO APARENTE/ ALVENARIA</v>
          </cell>
          <cell r="C2213" t="str">
            <v>M2</v>
          </cell>
          <cell r="D2213">
            <v>31.93</v>
          </cell>
        </row>
        <row r="2214">
          <cell r="A2214">
            <v>15001077</v>
          </cell>
          <cell r="B2214" t="str">
            <v>APLICAÇÃO DE VERNIZ ANTI-PICHAÇÃO - BASE SOLVENTE - 2 DEMÃOS (REMOÇÃO DA PICHAÇÃO SOMENTE A SECO OU COM ÁGUA E SABÃO)</v>
          </cell>
          <cell r="C2214" t="str">
            <v>M2</v>
          </cell>
          <cell r="D2214">
            <v>41.71</v>
          </cell>
        </row>
        <row r="2215">
          <cell r="A2215">
            <v>15002000</v>
          </cell>
          <cell r="B2215" t="str">
            <v>PINTURA EM MADEIRA</v>
          </cell>
          <cell r="C2215" t="str">
            <v>.</v>
          </cell>
          <cell r="D2215" t="str">
            <v>.</v>
          </cell>
        </row>
        <row r="2216">
          <cell r="A2216">
            <v>15002010</v>
          </cell>
          <cell r="B2216" t="str">
            <v>ESMALTE SINTÉTICO - ESQUADRIAS E PEÇAS DE MARCENARIA, SEM EMASSAMENTO</v>
          </cell>
          <cell r="C2216" t="str">
            <v>M2</v>
          </cell>
          <cell r="D2216">
            <v>33.659999999999997</v>
          </cell>
        </row>
        <row r="2217">
          <cell r="A2217">
            <v>15002011</v>
          </cell>
          <cell r="B2217" t="str">
            <v>ESMALTE SINTÉTICO - ESQUADRIAS E PEÇAS DE MARCENARIA, COM EMASSAMENTO</v>
          </cell>
          <cell r="C2217" t="str">
            <v>M2</v>
          </cell>
          <cell r="D2217">
            <v>55.48</v>
          </cell>
        </row>
        <row r="2218">
          <cell r="A2218">
            <v>15002012</v>
          </cell>
          <cell r="B2218" t="str">
            <v>ESMALTE SINTÉTICO - ESTRUTURAS DE MADEIRA, SEM EMASSAMENTO</v>
          </cell>
          <cell r="C2218" t="str">
            <v>M2</v>
          </cell>
          <cell r="D2218">
            <v>16.899999999999999</v>
          </cell>
        </row>
        <row r="2219">
          <cell r="A2219">
            <v>15002014</v>
          </cell>
          <cell r="B2219" t="str">
            <v>ESMALTE SINTÉTICO - RODAPÉS, GUARNIÇÕES E MOLDURAS DE MADEIRA</v>
          </cell>
          <cell r="C2219" t="str">
            <v>M</v>
          </cell>
          <cell r="D2219">
            <v>6.12</v>
          </cell>
        </row>
        <row r="2220">
          <cell r="A2220">
            <v>15002040</v>
          </cell>
          <cell r="B2220" t="str">
            <v>LÍQUIDO IMUNIZANTE PARA MADEIRA A BASE DE PIRETROIDE DISSOLVIDO EM ISOPARAFINA - COM APLICAÇÃO</v>
          </cell>
          <cell r="C2220" t="str">
            <v>M2</v>
          </cell>
          <cell r="D2220">
            <v>25.76</v>
          </cell>
        </row>
        <row r="2221">
          <cell r="A2221">
            <v>15002060</v>
          </cell>
          <cell r="B2221" t="str">
            <v>VERNIZ A BASE DE POLIURETANO TIPO "MARÍTIMO" - ESQUADRIAS E PEÇAS DE MARCENARIA</v>
          </cell>
          <cell r="C2221" t="str">
            <v>M2</v>
          </cell>
          <cell r="D2221">
            <v>27.62</v>
          </cell>
        </row>
        <row r="2222">
          <cell r="A2222">
            <v>15003000</v>
          </cell>
          <cell r="B2222" t="str">
            <v>PINTURA EM METAL</v>
          </cell>
          <cell r="C2222" t="str">
            <v>.</v>
          </cell>
          <cell r="D2222" t="str">
            <v>.</v>
          </cell>
        </row>
        <row r="2223">
          <cell r="A2223">
            <v>15003004</v>
          </cell>
          <cell r="B2223" t="str">
            <v>TINTA BETUMINOSA - INTERIOR DE CALHAS, RUFOS E RINCÕES METÁLICOS</v>
          </cell>
          <cell r="C2223" t="str">
            <v>M</v>
          </cell>
          <cell r="D2223">
            <v>10.47</v>
          </cell>
        </row>
        <row r="2224">
          <cell r="A2224">
            <v>15003010</v>
          </cell>
          <cell r="B2224" t="str">
            <v>ESMALTE SINTÉTICO - ESQUADRIAS E PEÇAS DE SERRALHERIA</v>
          </cell>
          <cell r="C2224" t="str">
            <v>M2</v>
          </cell>
          <cell r="D2224">
            <v>48.52</v>
          </cell>
        </row>
        <row r="2225">
          <cell r="A2225">
            <v>15003012</v>
          </cell>
          <cell r="B2225" t="str">
            <v>ESMALTE SINTÉTICO - ESTRUTURAS METÁLICAS</v>
          </cell>
          <cell r="C2225" t="str">
            <v>M2</v>
          </cell>
          <cell r="D2225">
            <v>28.34</v>
          </cell>
        </row>
        <row r="2226">
          <cell r="A2226">
            <v>15003014</v>
          </cell>
          <cell r="B2226" t="str">
            <v>ESMALTE SINTÉTICO - EXTERIOR DE CALHAS, RUFOS E CONDUTORES</v>
          </cell>
          <cell r="C2226" t="str">
            <v>M</v>
          </cell>
          <cell r="D2226">
            <v>17.02</v>
          </cell>
        </row>
        <row r="2227">
          <cell r="A2227">
            <v>15003101</v>
          </cell>
          <cell r="B2227" t="str">
            <v>ESMALTE SINTÉTICO APLICADO DE FORMA MECÂNICA - ESQUADRIAS E PEÇAS DE SERRALHERIA</v>
          </cell>
          <cell r="C2227" t="str">
            <v>M2</v>
          </cell>
          <cell r="D2227">
            <v>20.71</v>
          </cell>
        </row>
        <row r="2228">
          <cell r="A2228">
            <v>15050000</v>
          </cell>
          <cell r="B2228" t="str">
            <v>DEMOLIÇÕES</v>
          </cell>
          <cell r="C2228" t="str">
            <v>.</v>
          </cell>
          <cell r="D2228" t="str">
            <v>.</v>
          </cell>
        </row>
        <row r="2229">
          <cell r="A2229">
            <v>15050001</v>
          </cell>
          <cell r="B2229" t="str">
            <v>REMOÇÃO DE AGUADA DE CAL OU TINTA A BASE DE CIMENTO - ESCOVA DE AÇO</v>
          </cell>
          <cell r="C2229" t="str">
            <v>M2</v>
          </cell>
          <cell r="D2229">
            <v>2.92</v>
          </cell>
        </row>
        <row r="2230">
          <cell r="A2230">
            <v>15050003</v>
          </cell>
          <cell r="B2230" t="str">
            <v>REMOÇÃO DE PINTURA EM ALVENARIA E CONCRETO - LIXA</v>
          </cell>
          <cell r="C2230" t="str">
            <v>M2</v>
          </cell>
          <cell r="D2230">
            <v>6.68</v>
          </cell>
        </row>
        <row r="2231">
          <cell r="A2231">
            <v>15050004</v>
          </cell>
          <cell r="B2231" t="str">
            <v>REMOÇÃO DE PINTURA EM ALVENARIA E CONCRETO - REMOVEDOR</v>
          </cell>
          <cell r="C2231" t="str">
            <v>M2</v>
          </cell>
          <cell r="D2231">
            <v>13.27</v>
          </cell>
        </row>
        <row r="2232">
          <cell r="A2232">
            <v>15050005</v>
          </cell>
          <cell r="B2232" t="str">
            <v>REMOÇÃO DE PINTURA EM CONCRETO - JATEAMENTO</v>
          </cell>
          <cell r="C2232" t="str">
            <v>M2</v>
          </cell>
          <cell r="D2232">
            <v>126.78</v>
          </cell>
        </row>
        <row r="2233">
          <cell r="A2233">
            <v>15050010</v>
          </cell>
          <cell r="B2233" t="str">
            <v>REMOÇÃO DE PINTURA EM ESQUADRIAS E FORROS DE MADEIRA - LIXA</v>
          </cell>
          <cell r="C2233" t="str">
            <v>M2</v>
          </cell>
          <cell r="D2233">
            <v>9.1199999999999992</v>
          </cell>
        </row>
        <row r="2234">
          <cell r="A2234">
            <v>15050011</v>
          </cell>
          <cell r="B2234" t="str">
            <v>REMOÇÃO DE PINTURA EM ESQUADRIAS E FORROS DE MADEIRA - REMOVEDOR</v>
          </cell>
          <cell r="C2234" t="str">
            <v>M2</v>
          </cell>
          <cell r="D2234">
            <v>16.190000000000001</v>
          </cell>
        </row>
        <row r="2235">
          <cell r="A2235">
            <v>15050013</v>
          </cell>
          <cell r="B2235" t="str">
            <v>REMOÇÃO DE PINTURA EM RODAPÉS E MOLDURAS DE MADEIRA - LIXA</v>
          </cell>
          <cell r="C2235" t="str">
            <v>M</v>
          </cell>
          <cell r="D2235">
            <v>1.53</v>
          </cell>
        </row>
        <row r="2236">
          <cell r="A2236">
            <v>15050014</v>
          </cell>
          <cell r="B2236" t="str">
            <v>REMOÇÃO DE PINTURA EM RODAPÉS E MOLDURAS DE MADEIRA - REMOVEDOR</v>
          </cell>
          <cell r="C2236" t="str">
            <v>M</v>
          </cell>
          <cell r="D2236">
            <v>2.36</v>
          </cell>
        </row>
        <row r="2237">
          <cell r="A2237">
            <v>15050020</v>
          </cell>
          <cell r="B2237" t="str">
            <v>REMOÇÃO DE PINTURA EM ESQUADRIAS E PEÇAS DE SERRALHERIA - LIXA</v>
          </cell>
          <cell r="C2237" t="str">
            <v>M2</v>
          </cell>
          <cell r="D2237">
            <v>8.86</v>
          </cell>
        </row>
        <row r="2238">
          <cell r="A2238">
            <v>15050021</v>
          </cell>
          <cell r="B2238" t="str">
            <v>REMOÇÃO DE PINTURA EM ESQUADRIAS E PEÇAS DE SERRALHERIA - REMOVEDOR</v>
          </cell>
          <cell r="C2238" t="str">
            <v>M2</v>
          </cell>
          <cell r="D2238">
            <v>14.73</v>
          </cell>
        </row>
        <row r="2239">
          <cell r="A2239">
            <v>15050023</v>
          </cell>
          <cell r="B2239" t="str">
            <v>REMOÇÃO DE PINTURA EM ESTRUTURAS METÁLICAS - JATEAMENTO</v>
          </cell>
          <cell r="C2239" t="str">
            <v>M2</v>
          </cell>
          <cell r="D2239">
            <v>126.78</v>
          </cell>
        </row>
        <row r="2240">
          <cell r="A2240">
            <v>15080000</v>
          </cell>
          <cell r="B2240" t="str">
            <v>SERVIÇOS PARCIAIS</v>
          </cell>
          <cell r="C2240" t="str">
            <v>.</v>
          </cell>
          <cell r="D2240" t="str">
            <v>.</v>
          </cell>
        </row>
        <row r="2241">
          <cell r="A2241">
            <v>15080001</v>
          </cell>
          <cell r="B2241" t="str">
            <v>PVA (LÁTEX) - REPINTURA DE ALVENARIA E CONCRETO, COM RETOQUES DE MASSA</v>
          </cell>
          <cell r="C2241" t="str">
            <v>M2</v>
          </cell>
          <cell r="D2241">
            <v>20.55</v>
          </cell>
        </row>
        <row r="2242">
          <cell r="A2242">
            <v>15080005</v>
          </cell>
          <cell r="B2242" t="str">
            <v>TINTA ACRÍLICA - REPINTURA DE ALVENARIA E CONCRETO COM RETOQUE DE MASSA</v>
          </cell>
          <cell r="C2242" t="str">
            <v>M2</v>
          </cell>
          <cell r="D2242">
            <v>22.27</v>
          </cell>
        </row>
        <row r="2243">
          <cell r="A2243">
            <v>15080030</v>
          </cell>
          <cell r="B2243" t="str">
            <v>ESMALTE SINTÉTICO - REPINTURA DE ESQUADRIAS DE MADEIRA</v>
          </cell>
          <cell r="C2243" t="str">
            <v>M2</v>
          </cell>
          <cell r="D2243">
            <v>21.14</v>
          </cell>
        </row>
        <row r="2244">
          <cell r="A2244">
            <v>15080031</v>
          </cell>
          <cell r="B2244" t="str">
            <v>ESMALTE SINTÉTICO - REPINTURA DE ESTRUTURAS DE MADEIRA</v>
          </cell>
          <cell r="C2244" t="str">
            <v>M2</v>
          </cell>
          <cell r="D2244">
            <v>14.14</v>
          </cell>
        </row>
        <row r="2245">
          <cell r="A2245">
            <v>15080032</v>
          </cell>
          <cell r="B2245" t="str">
            <v>ESMALTE SINTÉTICO - REPINTURA DE FORROS DE MADEIRA</v>
          </cell>
          <cell r="C2245" t="str">
            <v>M2</v>
          </cell>
          <cell r="D2245">
            <v>22.2</v>
          </cell>
        </row>
        <row r="2246">
          <cell r="A2246">
            <v>15080033</v>
          </cell>
          <cell r="B2246" t="str">
            <v>ESMALTE SINTÉTICO - REPINTURA DE RODAPÉS E MOLDURAS DE MADEIRA</v>
          </cell>
          <cell r="C2246" t="str">
            <v>M</v>
          </cell>
          <cell r="D2246">
            <v>3.79</v>
          </cell>
        </row>
        <row r="2247">
          <cell r="A2247">
            <v>15080034</v>
          </cell>
          <cell r="B2247" t="str">
            <v>ESMALTE SINTÉTICO - REPINTURA DE ESQUADRIAS METÁLICAS</v>
          </cell>
          <cell r="C2247" t="str">
            <v>M2</v>
          </cell>
          <cell r="D2247">
            <v>24.54</v>
          </cell>
        </row>
        <row r="2248">
          <cell r="A2248">
            <v>17000000</v>
          </cell>
          <cell r="B2248" t="str">
            <v>SERV.COMPLEMENTARES</v>
          </cell>
        </row>
        <row r="2249">
          <cell r="A2249">
            <v>17001000</v>
          </cell>
          <cell r="B2249" t="str">
            <v>FECHAMENTOS</v>
          </cell>
          <cell r="C2249" t="str">
            <v>.</v>
          </cell>
          <cell r="D2249" t="str">
            <v>.</v>
          </cell>
        </row>
        <row r="2250">
          <cell r="A2250">
            <v>17001027</v>
          </cell>
          <cell r="B2250" t="str">
            <v>FP.04 - ALAMBRADO EM TUBO GALVANIZADO E TELA GALVANIZADA H=2,00M</v>
          </cell>
          <cell r="C2250" t="str">
            <v>M</v>
          </cell>
          <cell r="D2250">
            <v>549.84</v>
          </cell>
        </row>
        <row r="2251">
          <cell r="A2251">
            <v>17001028</v>
          </cell>
          <cell r="B2251" t="str">
            <v>FP.05 - ALAMBRADO EM TUBO GALVANIZADO E TELA GALVANIZADA H=1,00M</v>
          </cell>
          <cell r="C2251" t="str">
            <v>M</v>
          </cell>
          <cell r="D2251">
            <v>226</v>
          </cell>
        </row>
        <row r="2252">
          <cell r="A2252">
            <v>17001029</v>
          </cell>
          <cell r="B2252" t="str">
            <v>FP.03 - ALAMBRADO PARA QUADRAS DE ESPORTE - GP.6/EDIF - TG/4,5M</v>
          </cell>
          <cell r="C2252" t="str">
            <v>M</v>
          </cell>
          <cell r="D2252">
            <v>834.76</v>
          </cell>
        </row>
        <row r="2253">
          <cell r="A2253">
            <v>17001030</v>
          </cell>
          <cell r="B2253" t="str">
            <v>FP.07 - GRADIL DE FERRO PERFILADO - GE-1/EDIF</v>
          </cell>
          <cell r="C2253" t="str">
            <v>M</v>
          </cell>
          <cell r="D2253">
            <v>877.82</v>
          </cell>
        </row>
        <row r="2254">
          <cell r="A2254">
            <v>17001031</v>
          </cell>
          <cell r="B2254" t="str">
            <v>FP.01 - GRADIL DE FERRO PERFILADO, TIPO PARQUE SEM MURETA - GP-5/DEPAVE</v>
          </cell>
          <cell r="C2254" t="str">
            <v>M</v>
          </cell>
          <cell r="D2254">
            <v>1427.43</v>
          </cell>
        </row>
        <row r="2255">
          <cell r="A2255">
            <v>17001032</v>
          </cell>
          <cell r="B2255" t="str">
            <v>FP.02 - GRADIL DE FERRO PERFILADO, TIPO PARQUE COM MURETA - GPM-1/DEPAVE</v>
          </cell>
          <cell r="C2255" t="str">
            <v>M</v>
          </cell>
          <cell r="D2255">
            <v>1532.97</v>
          </cell>
        </row>
        <row r="2256">
          <cell r="A2256">
            <v>17001033</v>
          </cell>
          <cell r="B2256" t="str">
            <v>FP.06 - GRADIL/PEITORIL DE FERRO PERFILADO H=1,00M</v>
          </cell>
          <cell r="C2256" t="str">
            <v>M</v>
          </cell>
          <cell r="D2256">
            <v>343.72</v>
          </cell>
        </row>
        <row r="2257">
          <cell r="A2257">
            <v>17001034</v>
          </cell>
          <cell r="B2257" t="str">
            <v>PP.38 - PORTÃO DE FERRO PERFILADO, TIPO PARQUE (GP.5/GPM1) 2,00M, 1 FOLHA</v>
          </cell>
          <cell r="C2257" t="str">
            <v>UN</v>
          </cell>
          <cell r="D2257">
            <v>4055.91</v>
          </cell>
        </row>
        <row r="2258">
          <cell r="A2258">
            <v>17001035</v>
          </cell>
          <cell r="B2258" t="str">
            <v>PP.37 - PORTÃO DE FERRO PERFILADO, TIPO PARQUE (GP.5/GPM.1) 1,50M, 1 FOLHA</v>
          </cell>
          <cell r="C2258" t="str">
            <v>UN</v>
          </cell>
          <cell r="D2258">
            <v>3495.48</v>
          </cell>
        </row>
        <row r="2259">
          <cell r="A2259">
            <v>17001036</v>
          </cell>
          <cell r="B2259" t="str">
            <v>PP.39/PP.40 - PORTÃO DE FERRO PERFILADO TIPO PARQUE (GP.5/GPM1) 3,0M, 1 OU 2 FOLHAS</v>
          </cell>
          <cell r="C2259" t="str">
            <v>UN</v>
          </cell>
          <cell r="D2259">
            <v>5495.12</v>
          </cell>
        </row>
        <row r="2260">
          <cell r="A2260">
            <v>17001037</v>
          </cell>
          <cell r="B2260" t="str">
            <v>PP.41 - PORTÃO DE FERRO PERFILADO, TIPO PARQUE (GP-5/GPM-1) 4,00M, 2 FOLHAS</v>
          </cell>
          <cell r="C2260" t="str">
            <v>UN</v>
          </cell>
          <cell r="D2260">
            <v>6629.98</v>
          </cell>
        </row>
        <row r="2261">
          <cell r="A2261">
            <v>17001038</v>
          </cell>
          <cell r="B2261" t="str">
            <v>PP.42 - PORTÃO DE FERRO PERFILADO, TIPO PARQUE (GP-5/GPM-1) 6,00M, 2 FOLHAS</v>
          </cell>
          <cell r="C2261" t="str">
            <v>UN</v>
          </cell>
          <cell r="D2261">
            <v>9026.34</v>
          </cell>
        </row>
        <row r="2262">
          <cell r="A2262">
            <v>17001040</v>
          </cell>
          <cell r="B2262" t="str">
            <v>PP.15/19 - PORTÃO EM FERRO PERFILADO COM CHAPA, 1 FOLHA</v>
          </cell>
          <cell r="C2262" t="str">
            <v>M2</v>
          </cell>
          <cell r="D2262">
            <v>682.07</v>
          </cell>
        </row>
        <row r="2263">
          <cell r="A2263">
            <v>17001041</v>
          </cell>
          <cell r="B2263" t="str">
            <v>PP.20/24 - PORTÃO EM FERRO PERFILADO COM TELA, 1 FOLHA</v>
          </cell>
          <cell r="C2263" t="str">
            <v>M2</v>
          </cell>
          <cell r="D2263">
            <v>527.27</v>
          </cell>
        </row>
        <row r="2264">
          <cell r="A2264">
            <v>17001042</v>
          </cell>
          <cell r="B2264" t="str">
            <v>PP.25/29 - PORTÃO EM FERRO PERFILADO COM CHAPA, 2 FOLHAS</v>
          </cell>
          <cell r="C2264" t="str">
            <v>M2</v>
          </cell>
          <cell r="D2264">
            <v>677</v>
          </cell>
        </row>
        <row r="2265">
          <cell r="A2265">
            <v>17001043</v>
          </cell>
          <cell r="B2265" t="str">
            <v>PP.30/34 - PORTÃO EM FERRO PERFILADO COM TELA, 2 FOLHAS</v>
          </cell>
          <cell r="C2265" t="str">
            <v>M2</v>
          </cell>
          <cell r="D2265">
            <v>520.17999999999995</v>
          </cell>
        </row>
        <row r="2266">
          <cell r="A2266">
            <v>17001044</v>
          </cell>
          <cell r="B2266" t="str">
            <v>PP.43/44 - PORTÃO EM FERRO PERFILADO COM CHAPA, 1 FOLHA, H=1,00M</v>
          </cell>
          <cell r="C2266" t="str">
            <v>M2</v>
          </cell>
          <cell r="D2266">
            <v>707.85</v>
          </cell>
        </row>
        <row r="2267">
          <cell r="A2267">
            <v>17001045</v>
          </cell>
          <cell r="B2267" t="str">
            <v>PP.45/46 - PORTÃO EM FERRO PERFILADO COM TELA, 1 FOLHA, H=1,00M</v>
          </cell>
          <cell r="C2267" t="str">
            <v>M2</v>
          </cell>
          <cell r="D2267">
            <v>554.92999999999995</v>
          </cell>
        </row>
        <row r="2268">
          <cell r="A2268">
            <v>17001064</v>
          </cell>
          <cell r="B2268" t="str">
            <v>FV.15/16 - MURO DE FECHO EM BLOCOS E ESTRUTURA DE CONCRETO, FUNDAÇÃO COM BROCAS</v>
          </cell>
          <cell r="C2268" t="str">
            <v>M</v>
          </cell>
          <cell r="D2268">
            <v>795.63</v>
          </cell>
        </row>
        <row r="2269">
          <cell r="A2269">
            <v>17001070</v>
          </cell>
          <cell r="B2269" t="str">
            <v>MURO DE ARRIMO H=1,40M, COM DRENAGEM</v>
          </cell>
          <cell r="C2269" t="str">
            <v>M</v>
          </cell>
          <cell r="D2269">
            <v>2390.7399999999998</v>
          </cell>
        </row>
        <row r="2270">
          <cell r="A2270">
            <v>17001071</v>
          </cell>
          <cell r="B2270" t="str">
            <v>MURO DE ARRIMO H=2,50M, COM DRENAGEM</v>
          </cell>
          <cell r="C2270" t="str">
            <v>M</v>
          </cell>
          <cell r="D2270">
            <v>4109.8599999999997</v>
          </cell>
        </row>
        <row r="2271">
          <cell r="A2271">
            <v>17001072</v>
          </cell>
          <cell r="B2271" t="str">
            <v>MURO DE ARRIMO H=3,50M, COM DRENAGEM</v>
          </cell>
          <cell r="C2271" t="str">
            <v>M</v>
          </cell>
          <cell r="D2271">
            <v>7729.04</v>
          </cell>
        </row>
        <row r="2272">
          <cell r="A2272">
            <v>17001073</v>
          </cell>
          <cell r="B2272" t="str">
            <v>MURO DE ARRIMO H=4,50M, COM DRENAGEM</v>
          </cell>
          <cell r="C2272" t="str">
            <v>M</v>
          </cell>
          <cell r="D2272">
            <v>9107.07</v>
          </cell>
        </row>
        <row r="2273">
          <cell r="A2273">
            <v>17001076</v>
          </cell>
          <cell r="B2273" t="str">
            <v>FV.08 - MURETA DE BLOCOS DE CONCRETO</v>
          </cell>
          <cell r="C2273" t="str">
            <v>M</v>
          </cell>
          <cell r="D2273">
            <v>435.58</v>
          </cell>
        </row>
        <row r="2274">
          <cell r="A2274">
            <v>17001080</v>
          </cell>
          <cell r="B2274" t="str">
            <v>FV.12/13 - MURETA DE ARRIMO EM BLOCOS DE CONCRETO, H=1,00 M</v>
          </cell>
          <cell r="C2274" t="str">
            <v>M</v>
          </cell>
          <cell r="D2274">
            <v>1095.6400000000001</v>
          </cell>
        </row>
        <row r="2275">
          <cell r="A2275">
            <v>17001081</v>
          </cell>
          <cell r="B2275" t="str">
            <v>FV.14 - MURETA DE ARRIMO EM BLOCOS DE CONCRETO H=1,00M - CHAPISCADO</v>
          </cell>
          <cell r="C2275" t="str">
            <v>M</v>
          </cell>
          <cell r="D2275">
            <v>1106.3</v>
          </cell>
        </row>
        <row r="2276">
          <cell r="A2276">
            <v>17001082</v>
          </cell>
          <cell r="B2276" t="str">
            <v>FV15/16 - MURO FECHO EM BLOCO E ESTRUT. CONCRETO FUND. EM BROCAS (H=2,5M)</v>
          </cell>
          <cell r="C2276" t="str">
            <v>M</v>
          </cell>
          <cell r="D2276">
            <v>1004.62</v>
          </cell>
        </row>
        <row r="2277">
          <cell r="A2277">
            <v>17001083</v>
          </cell>
          <cell r="B2277" t="str">
            <v>MURETA EM BLOCOS DE CONCRETO H=0,50M (REVESTIDO)</v>
          </cell>
          <cell r="C2277" t="str">
            <v>M</v>
          </cell>
          <cell r="D2277">
            <v>200.19</v>
          </cell>
        </row>
        <row r="2278">
          <cell r="A2278">
            <v>17001090</v>
          </cell>
          <cell r="B2278" t="str">
            <v>GRADIL DE FERRO GALVANIZADO ELETROFUNDIDO - BARRA 25X2MM - MALHA 65X132MM - MONTANTE COM DISTÂNCIA DE 1650MM - SEM PINTURA</v>
          </cell>
          <cell r="C2278" t="str">
            <v>M2</v>
          </cell>
          <cell r="D2278">
            <v>282.99</v>
          </cell>
        </row>
        <row r="2279">
          <cell r="A2279">
            <v>17001091</v>
          </cell>
          <cell r="B2279" t="str">
            <v>GRADIL DE FERRO GALVANIZADO ELETROFUNDIDO - BARRA 25X2MM - MALHA 65X132MM - MONTANTE COM DISTÂNCIA DE 1650MM - COM PINTURA</v>
          </cell>
          <cell r="C2279" t="str">
            <v>M2</v>
          </cell>
          <cell r="D2279">
            <v>345.95</v>
          </cell>
        </row>
        <row r="2280">
          <cell r="A2280">
            <v>17001092</v>
          </cell>
          <cell r="B2280" t="str">
            <v>PORTÃO EM FERRO GALVANIZADO ELETROFUNDIDO, MALHA 65X132MM, DE ABRIR, 1 FOLHA, SEM PINTURA</v>
          </cell>
          <cell r="C2280" t="str">
            <v>M2</v>
          </cell>
          <cell r="D2280">
            <v>961.43</v>
          </cell>
        </row>
        <row r="2281">
          <cell r="A2281">
            <v>17001093</v>
          </cell>
          <cell r="B2281" t="str">
            <v>PORTÃO EM FERRO GALVANIZADO ELETROFUNDIDO MALHA 65X132MM, DE ABRIR, 1 FOLHA, COM PINTURA ELETROLÍTICA</v>
          </cell>
          <cell r="C2281" t="str">
            <v>M2</v>
          </cell>
          <cell r="D2281">
            <v>1508.66</v>
          </cell>
        </row>
        <row r="2282">
          <cell r="A2282">
            <v>17001094</v>
          </cell>
          <cell r="B2282" t="str">
            <v>PORTÃO EM FERRO GALVANIZADO ELETROFUNDIDO MALHA 65X132MM, DE ABRIR, 2 FOLHAS, SEM PINTURA</v>
          </cell>
          <cell r="C2282" t="str">
            <v>M2</v>
          </cell>
          <cell r="D2282">
            <v>914.77</v>
          </cell>
        </row>
        <row r="2283">
          <cell r="A2283">
            <v>17001095</v>
          </cell>
          <cell r="B2283" t="str">
            <v>PORTÃO EM FERRO GALVANIZADO ELETROFUNDIDO MALHA 65X132MM, DE ABRIR, 2 FOLHAS, COM PINTURA ELETROLÍTICA</v>
          </cell>
          <cell r="C2283" t="str">
            <v>M2</v>
          </cell>
          <cell r="D2283">
            <v>1353.23</v>
          </cell>
        </row>
        <row r="2284">
          <cell r="A2284">
            <v>17001096</v>
          </cell>
          <cell r="B2284" t="str">
            <v>PORTÃO EM FERRO GALVANIZADO ELETROFUNDIDO MALHA 65X132MM, DE CORRER, SEM PINTURA</v>
          </cell>
          <cell r="C2284" t="str">
            <v>M2</v>
          </cell>
          <cell r="D2284">
            <v>1106.79</v>
          </cell>
        </row>
        <row r="2285">
          <cell r="A2285">
            <v>17001097</v>
          </cell>
          <cell r="B2285" t="str">
            <v>PORTÃO EM FERRO GALVANIZADO ELETROFUNDIDO MALHA 65X132MM, DE CORRER, COM PINTURA ELETROLÍTICA</v>
          </cell>
          <cell r="C2285" t="str">
            <v>M2</v>
          </cell>
          <cell r="D2285">
            <v>1724.68</v>
          </cell>
        </row>
        <row r="2286">
          <cell r="A2286">
            <v>17002000</v>
          </cell>
          <cell r="B2286" t="str">
            <v>PAVIMENTAÇÃO</v>
          </cell>
          <cell r="C2286" t="str">
            <v>.</v>
          </cell>
          <cell r="D2286" t="str">
            <v>.</v>
          </cell>
        </row>
        <row r="2287">
          <cell r="A2287">
            <v>17002001</v>
          </cell>
          <cell r="B2287" t="str">
            <v>NC.01 - CONCRETO SIMPLES DESEMPENADO E RIPADO, 200KG CIM/M3</v>
          </cell>
          <cell r="C2287" t="str">
            <v>M3</v>
          </cell>
          <cell r="D2287">
            <v>876.34</v>
          </cell>
        </row>
        <row r="2288">
          <cell r="A2288">
            <v>17002002</v>
          </cell>
          <cell r="B2288" t="str">
            <v>NC.02 - CONCRETO DESEMPENADO E RIPADO (PMSP-DL.1009/47), 335KG CIM/M3 - 7CM</v>
          </cell>
          <cell r="C2288" t="str">
            <v>M2</v>
          </cell>
          <cell r="D2288">
            <v>68.13</v>
          </cell>
        </row>
        <row r="2289">
          <cell r="A2289">
            <v>17002010</v>
          </cell>
          <cell r="B2289" t="str">
            <v>NC.10 - PISO DE CONCRETO INTERTRAVADO, ESPESSURA 6CM</v>
          </cell>
          <cell r="C2289" t="str">
            <v>M2</v>
          </cell>
          <cell r="D2289">
            <v>107.65</v>
          </cell>
        </row>
        <row r="2290">
          <cell r="A2290">
            <v>17002011</v>
          </cell>
          <cell r="B2290" t="str">
            <v>NC.11 - PISO DE CONCRETO INTERTRAVADO, ESPESSURA 8CM</v>
          </cell>
          <cell r="C2290" t="str">
            <v>M2</v>
          </cell>
          <cell r="D2290">
            <v>111.27</v>
          </cell>
        </row>
        <row r="2291">
          <cell r="A2291">
            <v>17002012</v>
          </cell>
          <cell r="B2291" t="str">
            <v>NC.12 - PISO DE CONCRETO INTERTRAVADO, ESPESSURA 10CM</v>
          </cell>
          <cell r="C2291" t="str">
            <v>M2</v>
          </cell>
          <cell r="D2291">
            <v>144.49</v>
          </cell>
        </row>
        <row r="2292">
          <cell r="A2292">
            <v>17002013</v>
          </cell>
          <cell r="B2292" t="str">
            <v>CONCRETO SIMPLES COM AGREGADO RECICLADO, DESEMPENADO E RIPADO -200KG CIM/M3</v>
          </cell>
          <cell r="C2292" t="str">
            <v>M3</v>
          </cell>
          <cell r="D2292">
            <v>821.77</v>
          </cell>
        </row>
        <row r="2293">
          <cell r="A2293">
            <v>17002014</v>
          </cell>
          <cell r="B2293" t="str">
            <v>CONCRETO COM AGREGADO RECICLADO DESEMPENADO E RIPADO, TIPO PMSP -DL1009/47,335KGCIM/M3-7CM</v>
          </cell>
          <cell r="C2293" t="str">
            <v>M2</v>
          </cell>
          <cell r="D2293">
            <v>64.58</v>
          </cell>
        </row>
        <row r="2294">
          <cell r="A2294">
            <v>17002015</v>
          </cell>
          <cell r="B2294" t="str">
            <v>NC.15 - LAJOTA PRÉ-MOLDADA DE CONCRETO E=7CM - JUNTA DE GRAMA</v>
          </cell>
          <cell r="C2294" t="str">
            <v>M2</v>
          </cell>
          <cell r="D2294">
            <v>71.319999999999993</v>
          </cell>
        </row>
        <row r="2295">
          <cell r="A2295">
            <v>17002018</v>
          </cell>
          <cell r="B2295" t="str">
            <v>NC.18 - LAJOTA DE CONCRETO MOLDADA "IN LOCO", TIPO PMSP E=7CM JUNTA DE PEDRISCO</v>
          </cell>
          <cell r="C2295" t="str">
            <v>M2</v>
          </cell>
          <cell r="D2295">
            <v>66.23</v>
          </cell>
        </row>
        <row r="2296">
          <cell r="A2296">
            <v>17002019</v>
          </cell>
          <cell r="B2296" t="str">
            <v>NC.19 - LAJOTA DE CONCRETO MOLDADA "IN LOCO", TIPO PMSP E=7CM - JUNTA DE ARGAMASSA</v>
          </cell>
          <cell r="C2296" t="str">
            <v>M2</v>
          </cell>
          <cell r="D2296">
            <v>67.790000000000006</v>
          </cell>
        </row>
        <row r="2297">
          <cell r="A2297">
            <v>17002025</v>
          </cell>
          <cell r="B2297" t="str">
            <v>NC.05 -  MOSAICO PORTUGUÊS, UMA OU DUAS CORES, SOBRE BASE DE AREIA</v>
          </cell>
          <cell r="C2297" t="str">
            <v>M2</v>
          </cell>
          <cell r="D2297">
            <v>261.58</v>
          </cell>
        </row>
        <row r="2298">
          <cell r="A2298">
            <v>17002026</v>
          </cell>
          <cell r="B2298" t="str">
            <v>NC.06 -  MOSAICO PORTUGUÊS, UMA OU DUAS CORES, SOBRE BASE DE CONCRETO</v>
          </cell>
          <cell r="C2298" t="str">
            <v>M2</v>
          </cell>
          <cell r="D2298">
            <v>236.09</v>
          </cell>
        </row>
        <row r="2299">
          <cell r="A2299">
            <v>17002029</v>
          </cell>
          <cell r="B2299" t="str">
            <v>PEDRISCO - FORNECIMENTO E ESPALHAMENTO COM COMPACTAÇÃO MECÂNICA</v>
          </cell>
          <cell r="C2299" t="str">
            <v>M3</v>
          </cell>
          <cell r="D2299">
            <v>266.42</v>
          </cell>
        </row>
        <row r="2300">
          <cell r="A2300">
            <v>17002030</v>
          </cell>
          <cell r="B2300" t="str">
            <v>PEDRISCO COM COMPACTAÇÃO MANUAL - ESPESSURA 5CM</v>
          </cell>
          <cell r="C2300" t="str">
            <v>M2</v>
          </cell>
          <cell r="D2300">
            <v>14.87</v>
          </cell>
        </row>
        <row r="2301">
          <cell r="A2301">
            <v>17002031</v>
          </cell>
          <cell r="B2301" t="str">
            <v>PÓ DE BRITA COM COMPACTAÇÃO MECÂNICA - ESPESSURA 10CM</v>
          </cell>
          <cell r="C2301" t="str">
            <v>M2</v>
          </cell>
          <cell r="D2301">
            <v>32.18</v>
          </cell>
        </row>
        <row r="2302">
          <cell r="A2302">
            <v>17002032</v>
          </cell>
          <cell r="B2302" t="str">
            <v>PEDRA BRITADA N.2 COM COMPACTAÇÃO MANUAL - 5CM</v>
          </cell>
          <cell r="C2302" t="str">
            <v>M2</v>
          </cell>
          <cell r="D2302">
            <v>13.74</v>
          </cell>
        </row>
        <row r="2303">
          <cell r="A2303">
            <v>17002033</v>
          </cell>
          <cell r="B2303" t="str">
            <v>PEDRISCO RECICLADO, FORNECIMENTO E ESPALHAMENTO COM  COMPACTAÇÃO MECÂNICA</v>
          </cell>
          <cell r="C2303" t="str">
            <v>M3</v>
          </cell>
          <cell r="D2303">
            <v>133.94999999999999</v>
          </cell>
        </row>
        <row r="2304">
          <cell r="A2304">
            <v>17002034</v>
          </cell>
          <cell r="B2304" t="str">
            <v>PEDRISCO RECICLADO COM COMPACTAÇÃO MANUAL - ESPESSURA 5CM</v>
          </cell>
          <cell r="C2304" t="str">
            <v>M2</v>
          </cell>
          <cell r="D2304">
            <v>6.63</v>
          </cell>
        </row>
        <row r="2305">
          <cell r="A2305">
            <v>17002035</v>
          </cell>
          <cell r="B2305" t="str">
            <v>AGREGADO RECICLADO FINO COMPACTAÇÃO MECÂNICA - ESPESSURA 10CM</v>
          </cell>
          <cell r="C2305" t="str">
            <v>M2</v>
          </cell>
          <cell r="D2305">
            <v>13.4</v>
          </cell>
        </row>
        <row r="2306">
          <cell r="A2306">
            <v>17002036</v>
          </cell>
          <cell r="B2306" t="str">
            <v>AGREGADO RECICLADO N.2 COM COMPACTAÇÃO MANUAL - 5CM</v>
          </cell>
          <cell r="C2306" t="str">
            <v>M2</v>
          </cell>
          <cell r="D2306">
            <v>7.04</v>
          </cell>
        </row>
        <row r="2307">
          <cell r="A2307">
            <v>17002038</v>
          </cell>
          <cell r="B2307" t="str">
            <v>MOSAICO PORTUGUÊS UMA OU DUAS CORES, SOBRE BASE DE CONCRETO COM AGREGADO RECICLADO</v>
          </cell>
          <cell r="C2307" t="str">
            <v>M2</v>
          </cell>
          <cell r="D2307">
            <v>222.62</v>
          </cell>
        </row>
        <row r="2308">
          <cell r="A2308">
            <v>17002040</v>
          </cell>
          <cell r="B2308" t="str">
            <v>PAVIMENTAÇÃO ASFÁLTICA PARA TRÁFEGO MÉDIO (POR PENETRAÇÃO)</v>
          </cell>
          <cell r="C2308" t="str">
            <v>M2</v>
          </cell>
          <cell r="D2308">
            <v>63.96</v>
          </cell>
        </row>
        <row r="2309">
          <cell r="A2309">
            <v>17002042</v>
          </cell>
          <cell r="B2309" t="str">
            <v>NC.27 - PASSEIO DE CONCRETO, FCK=25MPA, INCLUINDO PREPARO DA CAIXA E LASTRO DE BRITA</v>
          </cell>
          <cell r="C2309" t="str">
            <v>M3</v>
          </cell>
          <cell r="D2309">
            <v>824.11</v>
          </cell>
        </row>
        <row r="2310">
          <cell r="A2310">
            <v>17002043</v>
          </cell>
          <cell r="B2310" t="str">
            <v>NC.27 - PASSEIO DE CONCRETO ARMADO, FCK=25MPA, INCLUINDO PREPARO DA CAIXA E LASTRO DE BRITA</v>
          </cell>
          <cell r="C2310" t="str">
            <v>M3</v>
          </cell>
          <cell r="D2310">
            <v>1171.1400000000001</v>
          </cell>
        </row>
        <row r="2311">
          <cell r="A2311">
            <v>17002044</v>
          </cell>
          <cell r="B2311" t="str">
            <v>NC.27 - PASSEIO DE CONCRETO, FCK=30MPA, INCLUINDO PREPARO DA CAIXA E LASTRO DE BRITA</v>
          </cell>
          <cell r="C2311" t="str">
            <v>M3</v>
          </cell>
          <cell r="D2311">
            <v>848.54</v>
          </cell>
        </row>
        <row r="2312">
          <cell r="A2312">
            <v>17002045</v>
          </cell>
          <cell r="B2312" t="str">
            <v>NC.27 - PASSEIO DE CONCRETO ARMADO, FCK=30MPA, INCLUINDO PREPARO DA CAIXA E LASTRO DE BRITA</v>
          </cell>
          <cell r="C2312" t="str">
            <v>M3</v>
          </cell>
          <cell r="D2312">
            <v>1195.57</v>
          </cell>
        </row>
        <row r="2313">
          <cell r="A2313">
            <v>17002046</v>
          </cell>
          <cell r="B2313" t="str">
            <v>NC.27 - PISO/ PASSEIO DE CONCRETO, INCLUINDO O PREPARO DA CAIXA, LASTRO DE BRITA E A MÃO DE OBRA REFERENTE AOS SERVIÇOS NO CONCRETO: LANÇAMENTO E ACABAMENTO (RIPADO E DESEMPENADO) EXCLUSIVE O FORNECIMENTO DO CONCRETO</v>
          </cell>
          <cell r="C2313" t="str">
            <v>M3</v>
          </cell>
          <cell r="D2313">
            <v>322.16000000000003</v>
          </cell>
        </row>
        <row r="2314">
          <cell r="A2314">
            <v>17002047</v>
          </cell>
          <cell r="B2314" t="str">
            <v>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C2314" t="str">
            <v>M3</v>
          </cell>
          <cell r="D2314">
            <v>669.19</v>
          </cell>
        </row>
        <row r="2315">
          <cell r="A2315">
            <v>17002050</v>
          </cell>
          <cell r="B2315" t="str">
            <v>NC.20 - GUIA DE CONCRETO RETA OU CURVA, TIPO PMSP</v>
          </cell>
          <cell r="C2315" t="str">
            <v>M</v>
          </cell>
          <cell r="D2315">
            <v>88.42</v>
          </cell>
        </row>
        <row r="2316">
          <cell r="A2316">
            <v>17002051</v>
          </cell>
          <cell r="B2316" t="str">
            <v>NC.21 - GUIA DE CONCRETO COM AGREGADO RECICLADO, RETA OU CURVA TIPO PMSP</v>
          </cell>
          <cell r="C2316" t="str">
            <v>M</v>
          </cell>
          <cell r="D2316">
            <v>87.88</v>
          </cell>
        </row>
        <row r="2317">
          <cell r="A2317">
            <v>17002052</v>
          </cell>
          <cell r="B2317" t="str">
            <v>NC.22 - SARJETA DE CONCRETO, INCLUSIVE PREPARO DE CAIXA</v>
          </cell>
          <cell r="C2317" t="str">
            <v>M3</v>
          </cell>
          <cell r="D2317">
            <v>744.93</v>
          </cell>
        </row>
        <row r="2318">
          <cell r="A2318">
            <v>17002054</v>
          </cell>
          <cell r="B2318" t="str">
            <v>REBAIXAMENTO DE GUIA</v>
          </cell>
          <cell r="C2318" t="str">
            <v>M</v>
          </cell>
          <cell r="D2318">
            <v>35.85</v>
          </cell>
        </row>
        <row r="2319">
          <cell r="A2319">
            <v>17002055</v>
          </cell>
          <cell r="B2319" t="str">
            <v>REBAIXAMENTO DE GUIA COM CONCRETO RECICLADO</v>
          </cell>
          <cell r="C2319" t="str">
            <v>M</v>
          </cell>
          <cell r="D2319">
            <v>35.049999999999997</v>
          </cell>
        </row>
        <row r="2320">
          <cell r="A2320">
            <v>17002060</v>
          </cell>
          <cell r="B2320" t="str">
            <v>NC.28 - PISO DE CONCRETO INTERTRAVADO DRENANTE, ESPESSURA 6CM</v>
          </cell>
          <cell r="C2320" t="str">
            <v>M2</v>
          </cell>
          <cell r="D2320">
            <v>113.02</v>
          </cell>
        </row>
        <row r="2321">
          <cell r="A2321">
            <v>17002061</v>
          </cell>
          <cell r="B2321" t="str">
            <v>NC.28 - PISO DE CONCRETO INTERTRAVADO DRENANTE, ESPESSURA 8CM</v>
          </cell>
          <cell r="C2321" t="str">
            <v>M2</v>
          </cell>
          <cell r="D2321">
            <v>146.85</v>
          </cell>
        </row>
        <row r="2322">
          <cell r="A2322">
            <v>17002065</v>
          </cell>
          <cell r="B2322" t="str">
            <v>NC.28 - PAVIMENTOS PERMEÁVEIS - PERFIL PARA CALÇADAS E PASSEIOS COM PISO DE CONCRETO PRÉ-MOLDADO INTERTRAVADO DRENANTE COM INFILTRAÇÃO TOTAL</v>
          </cell>
          <cell r="C2322" t="str">
            <v>M2</v>
          </cell>
          <cell r="D2322">
            <v>171.3</v>
          </cell>
        </row>
        <row r="2323">
          <cell r="A2323">
            <v>17002066</v>
          </cell>
          <cell r="B2323" t="str">
            <v>NC.28 - PAVIMENTOS PERMEÁVEIS - PERFIL PARA ESTACIONAMENTO DE VEÍCULOS LEVES COM PISOS DE CONCRETO PRÉ-MOLDADO INTERTRAVADO DRENANTE COM INFILTRAÇÃO TOTAL</v>
          </cell>
          <cell r="C2323" t="str">
            <v>M2</v>
          </cell>
          <cell r="D2323">
            <v>175.15</v>
          </cell>
        </row>
        <row r="2324">
          <cell r="A2324">
            <v>17003000</v>
          </cell>
          <cell r="B2324" t="str">
            <v>DIVERSOS</v>
          </cell>
          <cell r="C2324" t="str">
            <v>.</v>
          </cell>
          <cell r="D2324" t="str">
            <v>.</v>
          </cell>
        </row>
        <row r="2325">
          <cell r="A2325">
            <v>17003019</v>
          </cell>
          <cell r="B2325" t="str">
            <v>IP.03 - PLATAFORMA COM 3 MASTROS DE BANDEIRA H.LIVRE=7,00M (EXCLUSIVE ENGASTAMENTO)</v>
          </cell>
          <cell r="C2325" t="str">
            <v>UN</v>
          </cell>
          <cell r="D2325">
            <v>6647.77</v>
          </cell>
        </row>
        <row r="2326">
          <cell r="A2326">
            <v>17003020</v>
          </cell>
          <cell r="B2326" t="str">
            <v>IP.04 - PLATAFORMA COM 3 MASTROS DE BANDEIRA H LIVRE=9,00M (EXCLUSIVE ENGASTAMENTO)</v>
          </cell>
          <cell r="C2326" t="str">
            <v>UN</v>
          </cell>
          <cell r="D2326">
            <v>9108.32</v>
          </cell>
        </row>
        <row r="2327">
          <cell r="A2327">
            <v>17003051</v>
          </cell>
          <cell r="B2327" t="str">
            <v>QC.02 - QUADRA POLIESPORTIVA - PISO ARMADO</v>
          </cell>
          <cell r="C2327" t="str">
            <v>M2</v>
          </cell>
          <cell r="D2327">
            <v>130.84</v>
          </cell>
        </row>
        <row r="2328">
          <cell r="A2328">
            <v>17003054</v>
          </cell>
          <cell r="B2328" t="str">
            <v>QC.02 - QUADRA POLIESPORTIVA PISO ARMADO COM AGREGADO RECICLADO</v>
          </cell>
          <cell r="C2328" t="str">
            <v>M2</v>
          </cell>
          <cell r="D2328">
            <v>120.88</v>
          </cell>
        </row>
        <row r="2329">
          <cell r="A2329">
            <v>17003055</v>
          </cell>
          <cell r="B2329" t="str">
            <v>QD.01 - DEMARCAÇÃO DE QUADRA COM TINTA A BASE DE BORRACHA CLORADA - VOLEIBOL</v>
          </cell>
          <cell r="C2329" t="str">
            <v>UN</v>
          </cell>
          <cell r="D2329">
            <v>268.72000000000003</v>
          </cell>
        </row>
        <row r="2330">
          <cell r="A2330">
            <v>17003056</v>
          </cell>
          <cell r="B2330" t="str">
            <v>QD.02 - DEMARCAÇÃO DE QUADRA COM TINTA A BASE DE BORRACHA. CLORADA - FUTEBOL DE SALÃO</v>
          </cell>
          <cell r="C2330" t="str">
            <v>UN</v>
          </cell>
          <cell r="D2330">
            <v>497.63</v>
          </cell>
        </row>
        <row r="2331">
          <cell r="A2331">
            <v>17003057</v>
          </cell>
          <cell r="B2331" t="str">
            <v>QD.03 - DEMARCAÇÃO DE QUADRA COM TINTA A BASE DE BORRACHA CLORADA - BASQUETE</v>
          </cell>
          <cell r="C2331" t="str">
            <v>UN</v>
          </cell>
          <cell r="D2331">
            <v>663.5</v>
          </cell>
        </row>
        <row r="2332">
          <cell r="A2332">
            <v>17003058</v>
          </cell>
          <cell r="B2332" t="str">
            <v>QD.05 - DEMARCAÇÃO DE QUADRA COM TINTA A BASE DE BORRACHA CLORADA - HANDBOL</v>
          </cell>
          <cell r="C2332" t="str">
            <v>UN</v>
          </cell>
          <cell r="D2332">
            <v>369.37</v>
          </cell>
        </row>
        <row r="2333">
          <cell r="A2333">
            <v>17003059</v>
          </cell>
          <cell r="B2333" t="str">
            <v>DEMARCAÇÃO DE VAGA DE ESTACIONAMENTO PARA PORTADORES DE DEFICIÊNCIA FÍSICA</v>
          </cell>
          <cell r="C2333" t="str">
            <v>UN</v>
          </cell>
          <cell r="D2333">
            <v>281.67</v>
          </cell>
        </row>
        <row r="2334">
          <cell r="A2334">
            <v>17003060</v>
          </cell>
          <cell r="B2334" t="str">
            <v>QD.04 - POSTES PARA VOLEIBOL, INCLUSIVE PINTURA E REDE</v>
          </cell>
          <cell r="C2334" t="str">
            <v>UN</v>
          </cell>
          <cell r="D2334">
            <v>4112.3999999999996</v>
          </cell>
        </row>
        <row r="2335">
          <cell r="A2335">
            <v>17003061</v>
          </cell>
          <cell r="B2335" t="str">
            <v>QD.04 - TRAVE PARA FUTEBOL DE SALÃO, INCLUSIVE PINTURA E REDE</v>
          </cell>
          <cell r="C2335" t="str">
            <v>UN</v>
          </cell>
          <cell r="D2335">
            <v>3297.24</v>
          </cell>
        </row>
        <row r="2336">
          <cell r="A2336">
            <v>17003063</v>
          </cell>
          <cell r="B2336" t="str">
            <v>TABELA PARA BASQUETE, ENGLOBANDO DESDE FUNDAÇÃO ATÉ A CESTA DE NYLON</v>
          </cell>
          <cell r="C2336" t="str">
            <v>UN</v>
          </cell>
          <cell r="D2336">
            <v>6633.71</v>
          </cell>
        </row>
        <row r="2337">
          <cell r="A2337">
            <v>17003065</v>
          </cell>
          <cell r="B2337" t="str">
            <v>TELA DE NYLON PARA COBERTURA DE QUADRA</v>
          </cell>
          <cell r="C2337" t="str">
            <v>M2</v>
          </cell>
          <cell r="D2337">
            <v>15.5</v>
          </cell>
        </row>
        <row r="2338">
          <cell r="A2338">
            <v>17003070</v>
          </cell>
          <cell r="B2338" t="str">
            <v>DEMARCAÇÃO E PINTURA DE SUPERFÍCIES - BORRACHA CLORADA</v>
          </cell>
          <cell r="C2338" t="str">
            <v>M2</v>
          </cell>
          <cell r="D2338">
            <v>33.119999999999997</v>
          </cell>
        </row>
        <row r="2339">
          <cell r="A2339">
            <v>17003071</v>
          </cell>
          <cell r="B2339" t="str">
            <v>DEMARCAÇÃO E PINTURA DE SUPERFÍCIES - EPÓXI</v>
          </cell>
          <cell r="C2339" t="str">
            <v>M2</v>
          </cell>
          <cell r="D2339">
            <v>45.93</v>
          </cell>
        </row>
        <row r="2340">
          <cell r="A2340">
            <v>17003072</v>
          </cell>
          <cell r="B2340" t="str">
            <v>DEMARCAÇÃO E PINTURA DE FAIXAS ATÉ 10CM - BORRACHA CLORADA</v>
          </cell>
          <cell r="C2340" t="str">
            <v>M</v>
          </cell>
          <cell r="D2340">
            <v>7.62</v>
          </cell>
        </row>
        <row r="2341">
          <cell r="A2341">
            <v>17003073</v>
          </cell>
          <cell r="B2341" t="str">
            <v>DEMARCAÇÃO E PINTURA DE FAIXAS ATÉ 10CM - EPÓXI</v>
          </cell>
          <cell r="C2341" t="str">
            <v>M</v>
          </cell>
          <cell r="D2341">
            <v>9.81</v>
          </cell>
        </row>
        <row r="2342">
          <cell r="A2342">
            <v>17003083</v>
          </cell>
          <cell r="B2342" t="str">
            <v>HV.20 - ABRIGO PARA LIXO EM ALVENARIA - REVESTIMENTO EXTERNO COM ARGAMASSA E INTERNO COM AZULEJOS</v>
          </cell>
          <cell r="C2342" t="str">
            <v>UN</v>
          </cell>
          <cell r="D2342">
            <v>3653.2</v>
          </cell>
        </row>
        <row r="2343">
          <cell r="A2343">
            <v>17003085</v>
          </cell>
          <cell r="B2343" t="str">
            <v>IV.06 - LIXEIRA JUNTO AO ALINHAMENTO COM REVESTIMENTO INTERNO EM AZULEJOS</v>
          </cell>
          <cell r="C2343" t="str">
            <v>UN</v>
          </cell>
          <cell r="D2343">
            <v>3714.03</v>
          </cell>
        </row>
        <row r="2344">
          <cell r="A2344">
            <v>17003089</v>
          </cell>
          <cell r="B2344" t="str">
            <v>BANCADA DE CONCRETO POLIDO COM BORDAS ARREDONDADAS - ESPESSURA 30MM</v>
          </cell>
          <cell r="C2344" t="str">
            <v>M2</v>
          </cell>
          <cell r="D2344">
            <v>187.13</v>
          </cell>
        </row>
        <row r="2345">
          <cell r="A2345">
            <v>17003090</v>
          </cell>
          <cell r="B2345" t="str">
            <v>BANCADA DE CONCRETO POLIDO COM BORDAS ARREDONDADAS - ESPESSURA 40MM</v>
          </cell>
          <cell r="C2345" t="str">
            <v>M2</v>
          </cell>
          <cell r="D2345">
            <v>191.29</v>
          </cell>
        </row>
        <row r="2346">
          <cell r="A2346">
            <v>17003091</v>
          </cell>
          <cell r="B2346" t="str">
            <v>BANCADA DE CONCRETO POLIDO COM BORDAS ARREDONDADAS - ESPESSURA 50MM</v>
          </cell>
          <cell r="C2346" t="str">
            <v>M2</v>
          </cell>
          <cell r="D2346">
            <v>195.44</v>
          </cell>
        </row>
        <row r="2347">
          <cell r="A2347">
            <v>17004000</v>
          </cell>
          <cell r="B2347" t="str">
            <v>LIMPEZA</v>
          </cell>
          <cell r="C2347" t="str">
            <v>.</v>
          </cell>
          <cell r="D2347" t="str">
            <v>.</v>
          </cell>
        </row>
        <row r="2348">
          <cell r="A2348">
            <v>17004001</v>
          </cell>
          <cell r="B2348" t="str">
            <v>LIMPEZA GERAL DA OBRA</v>
          </cell>
          <cell r="C2348" t="str">
            <v>M2</v>
          </cell>
          <cell r="D2348">
            <v>12.91</v>
          </cell>
        </row>
        <row r="2349">
          <cell r="A2349">
            <v>17004009</v>
          </cell>
          <cell r="B2349" t="str">
            <v>LIMPEZA DE PISOS E REVESTIMENTO DE ARGAMASSA, CERÂMICA OU PEDRAS NATURAIS</v>
          </cell>
          <cell r="C2349" t="str">
            <v>M2</v>
          </cell>
          <cell r="D2349">
            <v>10.76</v>
          </cell>
        </row>
        <row r="2350">
          <cell r="A2350">
            <v>17004010</v>
          </cell>
          <cell r="B2350" t="str">
            <v>LIMPEZA DE VIDROS EM GERAL, INCLUSIVE CAIXILHO</v>
          </cell>
          <cell r="C2350" t="str">
            <v>M2</v>
          </cell>
          <cell r="D2350">
            <v>16.14</v>
          </cell>
        </row>
        <row r="2351">
          <cell r="A2351">
            <v>17004012</v>
          </cell>
          <cell r="B2351" t="str">
            <v>LIMPEZA E LAVAGEM DE PAREDE POR HIDROJATEAMENTO, SEM REJUNTAMENTO</v>
          </cell>
          <cell r="C2351" t="str">
            <v>M2</v>
          </cell>
          <cell r="D2351">
            <v>7.28</v>
          </cell>
        </row>
        <row r="2352">
          <cell r="A2352">
            <v>17004013</v>
          </cell>
          <cell r="B2352" t="str">
            <v>LIMPEZA E LAVAGEM DE PAREDE COM REVESTIMENTO EM PASTILHA OU MATERIAL CERÂMICO POR HIDROJATEAMENTO COM REJUNTAMENTO</v>
          </cell>
          <cell r="C2352" t="str">
            <v>M2</v>
          </cell>
          <cell r="D2352">
            <v>10.97</v>
          </cell>
        </row>
        <row r="2353">
          <cell r="A2353">
            <v>17004014</v>
          </cell>
          <cell r="B2353" t="str">
            <v>LIMPEZA E LAVAGEM DE PISO POR HIDROJATEAMENTO</v>
          </cell>
          <cell r="C2353" t="str">
            <v>M2</v>
          </cell>
          <cell r="D2353">
            <v>7.28</v>
          </cell>
        </row>
        <row r="2354">
          <cell r="A2354">
            <v>17004020</v>
          </cell>
          <cell r="B2354" t="str">
            <v>LIMPEZA DE CAIXA D'ÁGUA - ATÉ 1000 LITROS</v>
          </cell>
          <cell r="C2354" t="str">
            <v>UN</v>
          </cell>
          <cell r="D2354">
            <v>64.56</v>
          </cell>
        </row>
        <row r="2355">
          <cell r="A2355">
            <v>17004021</v>
          </cell>
          <cell r="B2355" t="str">
            <v>LIMPEZA DE CAIXA D'ÁGUA - DE 1001 À 10000 LITROS</v>
          </cell>
          <cell r="C2355" t="str">
            <v>UN</v>
          </cell>
          <cell r="D2355">
            <v>172.15</v>
          </cell>
        </row>
        <row r="2356">
          <cell r="A2356">
            <v>17004022</v>
          </cell>
          <cell r="B2356" t="str">
            <v>LIMPEZA DE CAIXA D'ÁGUA - ACIMA DE 10000 LITROS</v>
          </cell>
          <cell r="C2356" t="str">
            <v>UN</v>
          </cell>
          <cell r="D2356">
            <v>387.34</v>
          </cell>
        </row>
        <row r="2357">
          <cell r="A2357">
            <v>17004025</v>
          </cell>
          <cell r="B2357" t="str">
            <v>LIMPEZA DE CANALETAS DE ÁGUAS PLUVIAIS</v>
          </cell>
          <cell r="C2357" t="str">
            <v>M</v>
          </cell>
          <cell r="D2357">
            <v>3.23</v>
          </cell>
        </row>
        <row r="2358">
          <cell r="A2358">
            <v>17004030</v>
          </cell>
          <cell r="B2358" t="str">
            <v>LIMPEZA DE CAIXA DE INSPEÇÃO</v>
          </cell>
          <cell r="C2358" t="str">
            <v>UN</v>
          </cell>
          <cell r="D2358">
            <v>6.46</v>
          </cell>
        </row>
        <row r="2359">
          <cell r="A2359">
            <v>17004031</v>
          </cell>
          <cell r="B2359" t="str">
            <v>LIMPEZA DE FOSSA SÉPTICA</v>
          </cell>
          <cell r="C2359" t="str">
            <v>M3</v>
          </cell>
          <cell r="D2359">
            <v>185.61</v>
          </cell>
        </row>
        <row r="2360">
          <cell r="A2360">
            <v>17004032</v>
          </cell>
          <cell r="B2360" t="str">
            <v>LIMPEZA DE SUMIDOURO, POR VIAGEM DE 7M3</v>
          </cell>
          <cell r="C2360" t="str">
            <v>VG</v>
          </cell>
          <cell r="D2360">
            <v>1419.9</v>
          </cell>
        </row>
        <row r="2361">
          <cell r="A2361">
            <v>17004050</v>
          </cell>
          <cell r="B2361" t="str">
            <v>ENCERAMENTO E LUSTRAÇÃO DE REVESTIMENTOS E PISOS EM GERAL</v>
          </cell>
          <cell r="C2361" t="str">
            <v>M2</v>
          </cell>
          <cell r="D2361">
            <v>9.9600000000000009</v>
          </cell>
        </row>
        <row r="2362">
          <cell r="A2362">
            <v>17005000</v>
          </cell>
          <cell r="B2362" t="str">
            <v>COMPLEMENTOS DO EDIFÍCIO</v>
          </cell>
          <cell r="C2362" t="str">
            <v>.</v>
          </cell>
          <cell r="D2362" t="str">
            <v>.</v>
          </cell>
        </row>
        <row r="2363">
          <cell r="A2363">
            <v>17005001</v>
          </cell>
          <cell r="B2363" t="str">
            <v>PRATELEIRA DE GRANILITE, ESPESSURA 30MM, EXCLUSIVE APOIO</v>
          </cell>
          <cell r="C2363" t="str">
            <v>M2</v>
          </cell>
          <cell r="D2363">
            <v>425.15</v>
          </cell>
        </row>
        <row r="2364">
          <cell r="A2364">
            <v>17005002</v>
          </cell>
          <cell r="B2364" t="str">
            <v>PRATELEIRA DE GRANILITE, ESPESSURA 40MM, EXCLUSIVE APOIO</v>
          </cell>
          <cell r="C2364" t="str">
            <v>M2</v>
          </cell>
          <cell r="D2364">
            <v>485.63</v>
          </cell>
        </row>
        <row r="2365">
          <cell r="A2365">
            <v>17005003</v>
          </cell>
          <cell r="B2365" t="str">
            <v>PRATELEIRA DE GRANILITE, ESPESSURA 50MM, EXCLUSIVE APOIO</v>
          </cell>
          <cell r="C2365" t="str">
            <v>M2</v>
          </cell>
          <cell r="D2365">
            <v>351.88</v>
          </cell>
        </row>
        <row r="2366">
          <cell r="A2366">
            <v>17005005</v>
          </cell>
          <cell r="B2366" t="str">
            <v>PRATELEIRA DE CONCRETO, ESPESSURA 50MM, COM BORDAS ARREDONDADAS E ENVERNIZADAS, EXCLUSIVE APOIO</v>
          </cell>
          <cell r="C2366" t="str">
            <v>M2</v>
          </cell>
          <cell r="D2366">
            <v>209.25</v>
          </cell>
        </row>
        <row r="2367">
          <cell r="A2367">
            <v>17005007</v>
          </cell>
          <cell r="B2367" t="str">
            <v>PRATELEIRA EM ARDÓSIA CINZA, POLIDA 2 LADOS, ESPESSURA 30MM, EXCLUSIVE APOIO</v>
          </cell>
          <cell r="C2367" t="str">
            <v>M2</v>
          </cell>
          <cell r="D2367">
            <v>745.64</v>
          </cell>
        </row>
        <row r="2368">
          <cell r="A2368">
            <v>17005011</v>
          </cell>
          <cell r="B2368" t="str">
            <v>EP.01 - MÃO FRANCESA DE FERRO PERFILADO</v>
          </cell>
          <cell r="C2368" t="str">
            <v>UN</v>
          </cell>
          <cell r="D2368">
            <v>53.13</v>
          </cell>
        </row>
        <row r="2369">
          <cell r="A2369">
            <v>17005012</v>
          </cell>
          <cell r="B2369" t="str">
            <v>EP.02 - MÃO FRANCESA DE FERRO PERFILADO</v>
          </cell>
          <cell r="C2369" t="str">
            <v>UN</v>
          </cell>
          <cell r="D2369">
            <v>50.51</v>
          </cell>
        </row>
        <row r="2370">
          <cell r="A2370">
            <v>17005016</v>
          </cell>
          <cell r="B2370" t="str">
            <v>DM.01 - ESTRADO DE MADEIRA APARELHADA PARA DESPENSA</v>
          </cell>
          <cell r="C2370" t="str">
            <v>M</v>
          </cell>
          <cell r="D2370">
            <v>389.41</v>
          </cell>
        </row>
        <row r="2371">
          <cell r="A2371">
            <v>17005017</v>
          </cell>
          <cell r="B2371" t="str">
            <v>DM.02/04 - ESTRADO DE MADEIRA APARELHADA PARA DESPENSA</v>
          </cell>
          <cell r="C2371" t="str">
            <v>M</v>
          </cell>
          <cell r="D2371">
            <v>278.02</v>
          </cell>
        </row>
        <row r="2372">
          <cell r="A2372">
            <v>17005020</v>
          </cell>
          <cell r="B2372" t="str">
            <v>BARRA DE APOIO PARA DEFICIENTES L=45 CM (BARRAS COM DIÂMETRO ENTRE 3,0 E 4,5CM)</v>
          </cell>
          <cell r="C2372" t="str">
            <v>UN</v>
          </cell>
          <cell r="D2372">
            <v>174.69</v>
          </cell>
        </row>
        <row r="2373">
          <cell r="A2373">
            <v>17005021</v>
          </cell>
          <cell r="B2373" t="str">
            <v>BARRA DE APOIO PARA DEFICIENTES L=80 CM (BARRAS COM DIÂMETRO ENTRE 3,0 E 4,5CM)</v>
          </cell>
          <cell r="C2373" t="str">
            <v>UN</v>
          </cell>
          <cell r="D2373">
            <v>204</v>
          </cell>
        </row>
        <row r="2374">
          <cell r="A2374">
            <v>17005022</v>
          </cell>
          <cell r="B2374" t="str">
            <v>BARRA DE APOIO PARA DEFICIENTES L=90 CM (BARRAS COM DIÂMETRO ENTRE 3,0 E 4,5CM)</v>
          </cell>
          <cell r="C2374" t="str">
            <v>UN</v>
          </cell>
          <cell r="D2374">
            <v>216.29</v>
          </cell>
        </row>
        <row r="2375">
          <cell r="A2375">
            <v>17005023</v>
          </cell>
          <cell r="B2375" t="str">
            <v>BARRA DE APOIO PARA CHUVEIRO PARA PORTADORES DE DEFICIÊNCIA FÍSICA (BARRAS COM DIÂMETRO ENTRE 3,0 E 4,5CM)</v>
          </cell>
          <cell r="C2375" t="str">
            <v>UN</v>
          </cell>
          <cell r="D2375">
            <v>322.2</v>
          </cell>
        </row>
        <row r="2376">
          <cell r="A2376">
            <v>17005024</v>
          </cell>
          <cell r="B2376" t="str">
            <v>DP.04 - CORRIMÃO EM TUBO GALVANIZADO</v>
          </cell>
          <cell r="C2376" t="str">
            <v>M</v>
          </cell>
          <cell r="D2376">
            <v>82.99</v>
          </cell>
        </row>
        <row r="2377">
          <cell r="A2377">
            <v>17005025</v>
          </cell>
          <cell r="B2377" t="str">
            <v>DP.05 - CORRIMÃO EM TUBO GALVANIZADO COM GUARDA CORPO</v>
          </cell>
          <cell r="C2377" t="str">
            <v>M</v>
          </cell>
          <cell r="D2377">
            <v>469.48</v>
          </cell>
        </row>
        <row r="2378">
          <cell r="A2378">
            <v>17005026</v>
          </cell>
          <cell r="B2378" t="str">
            <v>ANEL DE TEXTURA PARA CORRIMÃO</v>
          </cell>
          <cell r="C2378" t="str">
            <v>UN</v>
          </cell>
          <cell r="D2378">
            <v>26.81</v>
          </cell>
        </row>
        <row r="2379">
          <cell r="A2379">
            <v>17005027</v>
          </cell>
          <cell r="B2379" t="str">
            <v>BARRA DE APOIO PARA LAVATÓRIO EM "L" - PPDF</v>
          </cell>
          <cell r="C2379" t="str">
            <v>UN</v>
          </cell>
          <cell r="D2379">
            <v>404.3</v>
          </cell>
        </row>
        <row r="2380">
          <cell r="A2380">
            <v>17005033</v>
          </cell>
          <cell r="B2380" t="str">
            <v>LOUSA EM LAMINADO MELAMÍNICO BRANCO SOBRE COMPENSADO</v>
          </cell>
          <cell r="C2380" t="str">
            <v>M2</v>
          </cell>
          <cell r="D2380">
            <v>375.22</v>
          </cell>
        </row>
        <row r="2381">
          <cell r="A2381">
            <v>17005035</v>
          </cell>
          <cell r="B2381" t="str">
            <v>DM.07 - QUADRO DE AVISOS DE MADEIRA</v>
          </cell>
          <cell r="C2381" t="str">
            <v>M2</v>
          </cell>
          <cell r="D2381">
            <v>277.51</v>
          </cell>
        </row>
        <row r="2382">
          <cell r="A2382">
            <v>17005040</v>
          </cell>
          <cell r="B2382" t="str">
            <v>DM.05 - FAIXA BATE-CARTEIRA PARA SALA DE AULA</v>
          </cell>
          <cell r="C2382" t="str">
            <v>M</v>
          </cell>
          <cell r="D2382">
            <v>189.78</v>
          </cell>
        </row>
        <row r="2383">
          <cell r="A2383">
            <v>17005041</v>
          </cell>
          <cell r="B2383" t="str">
            <v>DM.06 - FIXADOR DE CARTAZES PARA SALA DE AULA</v>
          </cell>
          <cell r="C2383" t="str">
            <v>M</v>
          </cell>
          <cell r="D2383">
            <v>49.31</v>
          </cell>
        </row>
        <row r="2384">
          <cell r="A2384">
            <v>17005051</v>
          </cell>
          <cell r="B2384" t="str">
            <v>DP.01 - ESCADA MARINHEIRO DE FERRO GALVANIZADO</v>
          </cell>
          <cell r="C2384" t="str">
            <v>M</v>
          </cell>
          <cell r="D2384">
            <v>201.44</v>
          </cell>
        </row>
        <row r="2385">
          <cell r="A2385">
            <v>17005052</v>
          </cell>
          <cell r="B2385" t="str">
            <v>DP.02 - ESCADA MARINHEIRO DE FERRO GALVANIZADO COM GUARDA CORPO</v>
          </cell>
          <cell r="C2385" t="str">
            <v>M</v>
          </cell>
          <cell r="D2385">
            <v>432.14</v>
          </cell>
        </row>
        <row r="2386">
          <cell r="A2386">
            <v>17005053</v>
          </cell>
          <cell r="B2386" t="str">
            <v>DP.03 - COMPLEMENTOS PARA ESCADA MARINHEIRO DE FERRO PERFILADO</v>
          </cell>
          <cell r="C2386" t="str">
            <v>M</v>
          </cell>
          <cell r="D2386">
            <v>176.02</v>
          </cell>
        </row>
        <row r="2387">
          <cell r="A2387">
            <v>17005061</v>
          </cell>
          <cell r="B2387" t="str">
            <v>DP.06 - BATE PNEU EM TUBO DE AÇO GALVANIZADO D=3" C=2,50M</v>
          </cell>
          <cell r="C2387" t="str">
            <v>UN</v>
          </cell>
          <cell r="D2387">
            <v>838.24</v>
          </cell>
        </row>
        <row r="2388">
          <cell r="A2388">
            <v>17005075</v>
          </cell>
          <cell r="B2388" t="str">
            <v>ARMÁRIO DE AÇO COM 4 PORTAS E FECHADURA L 640XP420XH1980</v>
          </cell>
          <cell r="C2388" t="str">
            <v>UN</v>
          </cell>
          <cell r="D2388">
            <v>1413.96</v>
          </cell>
        </row>
        <row r="2389">
          <cell r="A2389">
            <v>17005080</v>
          </cell>
          <cell r="B2389" t="str">
            <v>MESA DE PREPARO PARA COZINHAS - EM MÁRMORE</v>
          </cell>
          <cell r="C2389" t="str">
            <v>UN</v>
          </cell>
          <cell r="D2389">
            <v>3292.82</v>
          </cell>
        </row>
        <row r="2390">
          <cell r="A2390">
            <v>17005090</v>
          </cell>
          <cell r="B2390" t="str">
            <v>PORTA CORTA-FOGO P90 (0,90X2,10M) COM FERRAGENS</v>
          </cell>
          <cell r="C2390" t="str">
            <v>UN</v>
          </cell>
          <cell r="D2390">
            <v>1656.84</v>
          </cell>
        </row>
        <row r="2391">
          <cell r="A2391">
            <v>17005091</v>
          </cell>
          <cell r="B2391" t="str">
            <v>PORTA CORTA-FOGO P90 - 1,05 X 2,10M, COM DOBRADIÇAS E MOLAS SEM FERRAGEM</v>
          </cell>
          <cell r="C2391" t="str">
            <v>UN</v>
          </cell>
          <cell r="D2391">
            <v>1592.77</v>
          </cell>
        </row>
        <row r="2392">
          <cell r="A2392">
            <v>17005092</v>
          </cell>
          <cell r="B2392" t="str">
            <v>PEDESTAL SINALIZADOR PARA ESTACIONAMENTO P/ DEFICIENTE</v>
          </cell>
          <cell r="C2392" t="str">
            <v>UN</v>
          </cell>
          <cell r="D2392">
            <v>842.69</v>
          </cell>
        </row>
        <row r="2393">
          <cell r="A2393">
            <v>17005093</v>
          </cell>
          <cell r="B2393" t="str">
            <v>PLACA DE IDENTIFICAÇÃO COM NÚMERO PAVIMENTO EM BRAILE</v>
          </cell>
          <cell r="C2393" t="str">
            <v>UN</v>
          </cell>
          <cell r="D2393">
            <v>58.15</v>
          </cell>
        </row>
        <row r="2394">
          <cell r="A2394">
            <v>17005094</v>
          </cell>
          <cell r="B2394" t="str">
            <v>PLACA DE IDENTIFICAÇÃO DE WC EM BRAILE FEM./ MASC.</v>
          </cell>
          <cell r="C2394" t="str">
            <v>UN</v>
          </cell>
          <cell r="D2394">
            <v>188.06</v>
          </cell>
        </row>
        <row r="2395">
          <cell r="A2395">
            <v>17005095</v>
          </cell>
          <cell r="B2395" t="str">
            <v>PLACA DE IDENTIFICAÇÃO EM BRAILE "INÍCIO E FINAL" P/ CORRIMÃO</v>
          </cell>
          <cell r="C2395" t="str">
            <v>UN</v>
          </cell>
          <cell r="D2395">
            <v>16.260000000000002</v>
          </cell>
        </row>
        <row r="2396">
          <cell r="A2396">
            <v>17005096</v>
          </cell>
          <cell r="B2396" t="str">
            <v>PLACA DE IDENTIFICAÇÃO EM BRAILE DE PAVIMENTO P/ CORRIMÃO</v>
          </cell>
          <cell r="C2396" t="str">
            <v>UN</v>
          </cell>
          <cell r="D2396">
            <v>15.6</v>
          </cell>
        </row>
        <row r="2397">
          <cell r="A2397">
            <v>17005097</v>
          </cell>
          <cell r="B2397" t="str">
            <v>PLACA PARA PORTA WC C/ DESENHO UNIVERSAL ACESSIBILIDADE</v>
          </cell>
          <cell r="C2397" t="str">
            <v>UN</v>
          </cell>
          <cell r="D2397">
            <v>34.450000000000003</v>
          </cell>
        </row>
        <row r="2398">
          <cell r="A2398">
            <v>17005098</v>
          </cell>
          <cell r="B2398" t="str">
            <v>SINALIZAÇÃO VISUAL DE DEGRAUS PARA DEFICIENTE VISUAL</v>
          </cell>
          <cell r="C2398" t="str">
            <v>UN</v>
          </cell>
          <cell r="D2398">
            <v>6.73</v>
          </cell>
        </row>
        <row r="2399">
          <cell r="A2399">
            <v>17010000</v>
          </cell>
          <cell r="B2399" t="str">
            <v>EQUIPAMENTOS DIVERSOS</v>
          </cell>
          <cell r="C2399" t="str">
            <v>.</v>
          </cell>
          <cell r="D2399" t="str">
            <v>.</v>
          </cell>
        </row>
        <row r="2400">
          <cell r="A2400">
            <v>17010001</v>
          </cell>
          <cell r="B2400" t="str">
            <v>ELEVADOR ELÉTRICO SEM CASA DE MÁQUINAS - 2 PARADAS</v>
          </cell>
          <cell r="C2400" t="str">
            <v>UN</v>
          </cell>
          <cell r="D2400">
            <v>135440.01999999999</v>
          </cell>
        </row>
        <row r="2401">
          <cell r="A2401">
            <v>17010002</v>
          </cell>
          <cell r="B2401" t="str">
            <v>ELEVADOR ELÉTRICO SEM CASA DE MÁQUINAS - 3 PARADAS</v>
          </cell>
          <cell r="C2401" t="str">
            <v>UN</v>
          </cell>
          <cell r="D2401">
            <v>141404.75</v>
          </cell>
        </row>
        <row r="2402">
          <cell r="A2402">
            <v>17010003</v>
          </cell>
          <cell r="B2402" t="str">
            <v>ELEVADOR EL[ETRICO SEM CASA DE MÁQUINAS - 4 PARADAS</v>
          </cell>
          <cell r="C2402" t="str">
            <v>UN</v>
          </cell>
          <cell r="D2402">
            <v>150520.84</v>
          </cell>
        </row>
        <row r="2403">
          <cell r="A2403">
            <v>17010004</v>
          </cell>
          <cell r="B2403" t="str">
            <v>ELEVADOR ELÉTRICO SEM CASA DE MÁQUINAS - 5 PARADAS</v>
          </cell>
          <cell r="C2403" t="str">
            <v>UN</v>
          </cell>
          <cell r="D2403">
            <v>161852.85999999999</v>
          </cell>
        </row>
        <row r="2404">
          <cell r="A2404">
            <v>17010011</v>
          </cell>
          <cell r="B2404" t="str">
            <v>DX.01/06 - COIFA EM CHAPA DE AÇO GALVANIZADO PARA FOGÃO DE 3 OU 4 BOCAS</v>
          </cell>
          <cell r="C2404" t="str">
            <v>UN</v>
          </cell>
          <cell r="D2404">
            <v>3115.73</v>
          </cell>
        </row>
        <row r="2405">
          <cell r="A2405">
            <v>17010012</v>
          </cell>
          <cell r="B2405" t="str">
            <v>DX.01/06 - COIFA EM CHAPA DE AÇO GALVANIZADO PARA FOGÃO DE 6 BOCAS</v>
          </cell>
          <cell r="C2405" t="str">
            <v>UN</v>
          </cell>
          <cell r="D2405">
            <v>4215.58</v>
          </cell>
        </row>
        <row r="2406">
          <cell r="A2406">
            <v>17010017</v>
          </cell>
          <cell r="B2406" t="str">
            <v>CHAPÉU CHINÊS PARA DUTO GALVANIZADO 35CM BIT.22 PARA EXAUSTÃO DE AR</v>
          </cell>
          <cell r="C2406" t="str">
            <v>UN</v>
          </cell>
          <cell r="D2406">
            <v>220.63</v>
          </cell>
        </row>
        <row r="2407">
          <cell r="A2407">
            <v>17010018</v>
          </cell>
          <cell r="B2407" t="str">
            <v>DUTO EM CHAPA DE AÇO GALVANIZADO N.22 - DIÂMETRO 35CM</v>
          </cell>
          <cell r="C2407" t="str">
            <v>M</v>
          </cell>
          <cell r="D2407">
            <v>309.69</v>
          </cell>
        </row>
        <row r="2408">
          <cell r="A2408">
            <v>17010019</v>
          </cell>
          <cell r="B2408" t="str">
            <v xml:space="preserve"> CURVA PARA DUTO EM CHAPA GALVANIZADA 35CM BIT.22 PARA EXAUSTÃO AR RECRAVADA A CADA 10GRAUS</v>
          </cell>
          <cell r="C2408" t="str">
            <v>UN</v>
          </cell>
          <cell r="D2408">
            <v>352.84</v>
          </cell>
        </row>
        <row r="2409">
          <cell r="A2409">
            <v>17010025</v>
          </cell>
          <cell r="B2409" t="str">
            <v>EXAUSTOR 1/2 HP PARA COIFAS</v>
          </cell>
          <cell r="C2409" t="str">
            <v>UN</v>
          </cell>
          <cell r="D2409">
            <v>1951.74</v>
          </cell>
        </row>
        <row r="2410">
          <cell r="A2410">
            <v>17010031</v>
          </cell>
          <cell r="B2410" t="str">
            <v>FOGÃO INDUSTRIAL 4 BOCAS COM FORNO E 2 QUEIMADORES DUPLOS</v>
          </cell>
          <cell r="C2410" t="str">
            <v>UN</v>
          </cell>
          <cell r="D2410">
            <v>2220.4</v>
          </cell>
        </row>
        <row r="2411">
          <cell r="A2411">
            <v>17010032</v>
          </cell>
          <cell r="B2411" t="str">
            <v>FOGÃO INDUSTRIAL 6 BOCAS COM FORNO E 2 QUEIMADORES DUPLOS</v>
          </cell>
          <cell r="C2411" t="str">
            <v>UN</v>
          </cell>
          <cell r="D2411">
            <v>2774.1</v>
          </cell>
        </row>
        <row r="2412">
          <cell r="A2412">
            <v>17010070</v>
          </cell>
          <cell r="B2412" t="str">
            <v>AUTOCLAVE - CAPACIDADE 54 LITROS</v>
          </cell>
          <cell r="C2412" t="str">
            <v>UN</v>
          </cell>
          <cell r="D2412">
            <v>21859.25</v>
          </cell>
        </row>
        <row r="2413">
          <cell r="A2413">
            <v>17010071</v>
          </cell>
          <cell r="B2413" t="str">
            <v>VENTILADOR DE PAREDE, DIÂM. MÍN.=65CM</v>
          </cell>
          <cell r="C2413" t="str">
            <v>UN</v>
          </cell>
          <cell r="D2413">
            <v>810.79</v>
          </cell>
        </row>
        <row r="2414">
          <cell r="A2414">
            <v>17010073</v>
          </cell>
          <cell r="B2414" t="str">
            <v>PORTA DE VIDRO TEMPERADO 10MM OPACO COM FERRAGENS 82X210CM</v>
          </cell>
          <cell r="C2414" t="str">
            <v>UN</v>
          </cell>
          <cell r="D2414">
            <v>1889.85</v>
          </cell>
        </row>
        <row r="2415">
          <cell r="A2415">
            <v>17010074</v>
          </cell>
          <cell r="B2415" t="str">
            <v>POSTO DE CONSUMO DE O2 OU AR VÁCUO OU N2O</v>
          </cell>
          <cell r="C2415" t="str">
            <v>UN</v>
          </cell>
          <cell r="D2415">
            <v>95.37</v>
          </cell>
        </row>
        <row r="2416">
          <cell r="A2416">
            <v>17010075</v>
          </cell>
          <cell r="B2416" t="str">
            <v>ESTAÇÃO DE CHAMADA DE ENFERMEIRA</v>
          </cell>
          <cell r="C2416" t="str">
            <v>UN</v>
          </cell>
          <cell r="D2416">
            <v>307.04000000000002</v>
          </cell>
        </row>
        <row r="2417">
          <cell r="A2417">
            <v>17010076</v>
          </cell>
          <cell r="B2417" t="str">
            <v>PAINEL DE ALARME PARA O2 OU AR OU VÁCUO OU N2O, INSTALADO</v>
          </cell>
          <cell r="C2417" t="str">
            <v>UN</v>
          </cell>
          <cell r="D2417">
            <v>578.73</v>
          </cell>
        </row>
        <row r="2418">
          <cell r="A2418">
            <v>17010080</v>
          </cell>
          <cell r="B2418" t="str">
            <v>FORNECIMENTO DE AR CONDICIONADO A FRIO, TIPO SPLIT CASSETE-INVERTER COM CAPACIDADE DE 18.000 BTUS/h</v>
          </cell>
          <cell r="C2418" t="str">
            <v>UN</v>
          </cell>
          <cell r="D2418">
            <v>8222.14</v>
          </cell>
        </row>
        <row r="2419">
          <cell r="A2419">
            <v>17010081</v>
          </cell>
          <cell r="B2419" t="str">
            <v>FORNECIMENTO DE AR CONDICIONADO A FRIO, TIPO SPLIT CASSETE-INVERTER COM CAPACIDADE DE 36.000 BTUS/H</v>
          </cell>
          <cell r="C2419" t="str">
            <v>UN</v>
          </cell>
          <cell r="D2419">
            <v>12223.17</v>
          </cell>
        </row>
        <row r="2420">
          <cell r="A2420">
            <v>17010082</v>
          </cell>
          <cell r="B2420" t="str">
            <v>FORNECIMENTO DE AR CONDICIONADO A FRIO, TIPO SPLIT CASSETE-INVERTER COM CAPACIDADE DE 48.000 BTUS/H</v>
          </cell>
          <cell r="C2420" t="str">
            <v>UN</v>
          </cell>
          <cell r="D2420">
            <v>13514.48</v>
          </cell>
        </row>
        <row r="2421">
          <cell r="A2421">
            <v>17010084</v>
          </cell>
          <cell r="B2421" t="str">
            <v>FORNECIMENTO DE AR CONDICIONADO A FRIO, TIPO SPLIT PAREDE INVERTER COM CAPACIDADE DE 12.000 BTUS/h</v>
          </cell>
          <cell r="C2421" t="str">
            <v>UN</v>
          </cell>
          <cell r="D2421">
            <v>2796.1</v>
          </cell>
        </row>
        <row r="2422">
          <cell r="A2422">
            <v>17010085</v>
          </cell>
          <cell r="B2422" t="str">
            <v>FORNECIMENTO DE AR CONDICIONADO A FRIO, TIPO SPLIT PAREDE-INVERTER COM CAPACIDADE DE 18.000 BTUS/H</v>
          </cell>
          <cell r="C2422" t="str">
            <v>UN</v>
          </cell>
          <cell r="D2422">
            <v>4007.25</v>
          </cell>
        </row>
        <row r="2423">
          <cell r="A2423">
            <v>17010086</v>
          </cell>
          <cell r="B2423" t="str">
            <v>FORNECIMENTO DE AR CONDICIONADO A FRIO, TIPO SPLIT PAREDE-INVERTER COM CAPACIDADE DE 24.000 BTUS/H</v>
          </cell>
          <cell r="C2423" t="str">
            <v>UN</v>
          </cell>
          <cell r="D2423">
            <v>4973.7</v>
          </cell>
        </row>
        <row r="2424">
          <cell r="A2424">
            <v>17010089</v>
          </cell>
          <cell r="B2424" t="str">
            <v>FORNECIMENTO DE AR CONDICIONADO A FRIO, TIPO SPLIT PISO TETO COM CAPACIDADE DE 24.000 BTUS/H</v>
          </cell>
          <cell r="C2424" t="str">
            <v>UN</v>
          </cell>
          <cell r="D2424">
            <v>5759.94</v>
          </cell>
        </row>
        <row r="2425">
          <cell r="A2425">
            <v>17010090</v>
          </cell>
          <cell r="B2425" t="str">
            <v>FORNECIMENTO DE AR CONDICIONADO A FRIO, TIPO SPLIT PISO TETO COM CAPACIDADE DE 36.000 BTUS/H</v>
          </cell>
          <cell r="C2425" t="str">
            <v>UN</v>
          </cell>
          <cell r="D2425">
            <v>8838.66</v>
          </cell>
        </row>
        <row r="2426">
          <cell r="A2426">
            <v>17010112</v>
          </cell>
          <cell r="B2426" t="str">
            <v>FORNECIMENTO DE CORTINA DE AR COM DUAS VELOCIDADES, PARA VÃO DE 1,00 M</v>
          </cell>
          <cell r="C2426" t="str">
            <v>UN</v>
          </cell>
          <cell r="D2426">
            <v>540.92999999999995</v>
          </cell>
        </row>
        <row r="2427">
          <cell r="A2427">
            <v>17010113</v>
          </cell>
          <cell r="B2427" t="str">
            <v>FORNECIMENTO DE CORTINA DE AR COM DUAS VELOCIDADES, PARA VÃO DE 1,20 M</v>
          </cell>
          <cell r="C2427" t="str">
            <v>UN</v>
          </cell>
          <cell r="D2427">
            <v>1038.6099999999999</v>
          </cell>
        </row>
        <row r="2428">
          <cell r="A2428">
            <v>17010114</v>
          </cell>
          <cell r="B2428" t="str">
            <v>FORNECIMENTO DE CORTINA DE AR COM DUAS VELOCIDADES, PARA VÃO DE 1,50 M</v>
          </cell>
          <cell r="C2428" t="str">
            <v>UN</v>
          </cell>
          <cell r="D2428">
            <v>1263.81</v>
          </cell>
        </row>
        <row r="2429">
          <cell r="A2429">
            <v>17030000</v>
          </cell>
          <cell r="B2429" t="str">
            <v>PLACAS DE OBRA</v>
          </cell>
          <cell r="C2429" t="str">
            <v>.</v>
          </cell>
          <cell r="D2429" t="str">
            <v>.</v>
          </cell>
        </row>
        <row r="2430">
          <cell r="A2430">
            <v>17030001</v>
          </cell>
          <cell r="B2430" t="str">
            <v>PLACA INAUGURAL - 600X500X3MM - CHAPA DE  AÇO INOX EM BAIXO RELEVO</v>
          </cell>
          <cell r="C2430" t="str">
            <v>UN</v>
          </cell>
          <cell r="D2430">
            <v>3695.05</v>
          </cell>
        </row>
        <row r="2431">
          <cell r="A2431">
            <v>17030002</v>
          </cell>
          <cell r="B2431" t="str">
            <v>PLACA DE OBRA EM CHAPA DE AÇO GALVANIZADO</v>
          </cell>
          <cell r="C2431" t="str">
            <v>M2</v>
          </cell>
          <cell r="D2431">
            <v>395.6</v>
          </cell>
        </row>
        <row r="2432">
          <cell r="A2432">
            <v>17040000</v>
          </cell>
          <cell r="B2432" t="str">
            <v>SISTEMA DE AQUECIMENTO SOLAR</v>
          </cell>
          <cell r="C2432" t="str">
            <v>.</v>
          </cell>
          <cell r="D2432" t="str">
            <v>.</v>
          </cell>
        </row>
        <row r="2433">
          <cell r="A2433">
            <v>17040001</v>
          </cell>
          <cell r="B2433" t="str">
            <v>SISTEMA DE AQUECIMENTO SOLAR ATÉ 1000L - COLETOR SOLAR PLANO FECHADO (SELO "A" DO INMETRO)</v>
          </cell>
          <cell r="C2433" t="str">
            <v>M2</v>
          </cell>
          <cell r="D2433">
            <v>2812.31</v>
          </cell>
        </row>
        <row r="2434">
          <cell r="A2434">
            <v>17040002</v>
          </cell>
          <cell r="B2434" t="str">
            <v>SISTEMA DE AQUECIMENTO SOLAR ACIMA DE 1000L - FORNECIMENTO DE COLETOR SOLAR PLANO FECHADO (SELO "A" INMETRO) - SEM INSTALAÇÃO</v>
          </cell>
          <cell r="C2434" t="str">
            <v>M2</v>
          </cell>
          <cell r="D2434">
            <v>983.09</v>
          </cell>
        </row>
        <row r="2435">
          <cell r="A2435">
            <v>17040003</v>
          </cell>
          <cell r="B2435" t="str">
            <v>SISTEMA DE AQUECIMENTO SOLAR, FORNECIMENTO DE RESERVATÓRIO TÉRMICO ATÉ 1000L, BAIXA PRESSÃO (APROVAÇÃO INMETRO) - SEM INSTALAÇÃO</v>
          </cell>
          <cell r="C2435" t="str">
            <v>L</v>
          </cell>
          <cell r="D2435">
            <v>9.76</v>
          </cell>
        </row>
        <row r="2436">
          <cell r="A2436">
            <v>17040005</v>
          </cell>
          <cell r="B2436" t="str">
            <v>SISTEMA DE AQUECIMENTO SOLAR, FORNECIMENTO DE RESERVATÓRIO TÉRMICO ATÉ 1000L, ALTA PRESSÃO (APROVAÇÃO INMETRO) - SEM INSTALAÇÃO</v>
          </cell>
          <cell r="C2436" t="str">
            <v>L</v>
          </cell>
          <cell r="D2436">
            <v>15.64</v>
          </cell>
        </row>
        <row r="2437">
          <cell r="A2437">
            <v>17040006</v>
          </cell>
          <cell r="B2437" t="str">
            <v>SISTEMA DE AQUECIMENTO SOLAR, INSTALAÇÃO DE RESERVATÓRIO TÉRMICO ATÉ 1000L</v>
          </cell>
          <cell r="C2437" t="str">
            <v>UN</v>
          </cell>
          <cell r="D2437">
            <v>3919.77</v>
          </cell>
        </row>
        <row r="2438">
          <cell r="A2438">
            <v>17040007</v>
          </cell>
          <cell r="B2438" t="str">
            <v>SISTEMA DE AQUECIMENTO SOLAR, FORNECIMENTO DE RESERVATÓRIO TÉRMICO ACIMA DE 1000L, BAIXA PRESSÃO (APROVAÇÃO INMETRO) - SEM INSTALAÇÃO</v>
          </cell>
          <cell r="C2438" t="str">
            <v>L</v>
          </cell>
          <cell r="D2438">
            <v>16.079999999999998</v>
          </cell>
        </row>
        <row r="2439">
          <cell r="A2439">
            <v>17040008</v>
          </cell>
          <cell r="B2439" t="str">
            <v>SISTEMA DE AQUECIMENTO SOLAR, FORNECIMENTO DE RESERVATÓRIO TÉRMICO ACIMA DE 1000L, ALTA PRESSÃO (APROVAÇÃO INMETRO) - SEM INSTALAÇÃO</v>
          </cell>
          <cell r="C2439" t="str">
            <v>L</v>
          </cell>
          <cell r="D2439">
            <v>15.67</v>
          </cell>
        </row>
        <row r="2440">
          <cell r="A2440">
            <v>17040010</v>
          </cell>
          <cell r="B2440" t="str">
            <v>SISTEMA DE AQUECIMENTO SOLAR (CIRCULAÇÃO FORÇADA), BOMBA HIDRÁULICA DE CIRCULAÇÃO DE ÁGUA NOS COLETORES SOLARES</v>
          </cell>
          <cell r="C2440" t="str">
            <v>UN</v>
          </cell>
          <cell r="D2440">
            <v>2293.58</v>
          </cell>
        </row>
        <row r="2441">
          <cell r="A2441">
            <v>17040011</v>
          </cell>
          <cell r="B2441" t="str">
            <v>SISTEMA DE AQUECIMENTO SOLAR (CIRCULAÇÃO FORÇADA), CONJUNTO DIGITAL PARA ACIONAMENTOS PROGRAMADOS DE EQUIPAMENTOS</v>
          </cell>
          <cell r="C2441" t="str">
            <v>UN</v>
          </cell>
          <cell r="D2441">
            <v>1966.09</v>
          </cell>
        </row>
        <row r="2442">
          <cell r="A2442">
            <v>17040013</v>
          </cell>
          <cell r="B2442" t="str">
            <v>SISTEMA DE AQUECIMENTO SOLAR PARA PISCINA, FORNECIMENTO DE COLETOR SOLAR ABERTO (SELO "A" INMETRO) - SEM INSTALAÇÃO</v>
          </cell>
          <cell r="C2442" t="str">
            <v>M2</v>
          </cell>
          <cell r="D2442">
            <v>362.61</v>
          </cell>
        </row>
        <row r="2443">
          <cell r="A2443">
            <v>17045001</v>
          </cell>
          <cell r="B2443" t="str">
            <v>ANDAIMES METÁLICOS - FORNECIMENTO</v>
          </cell>
          <cell r="C2443" t="str">
            <v>M3xMÊS</v>
          </cell>
          <cell r="D2443">
            <v>10.46</v>
          </cell>
        </row>
        <row r="2444">
          <cell r="A2444">
            <v>17045002</v>
          </cell>
          <cell r="B2444" t="str">
            <v>ANDAIMES METÁLICOS - MONTAGEM E DESMONTAGEM</v>
          </cell>
          <cell r="C2444" t="str">
            <v>M3</v>
          </cell>
          <cell r="D2444">
            <v>4.93</v>
          </cell>
        </row>
        <row r="2445">
          <cell r="A2445">
            <v>17050000</v>
          </cell>
          <cell r="B2445" t="str">
            <v>DEMOLIÇÕES</v>
          </cell>
          <cell r="C2445" t="str">
            <v>.</v>
          </cell>
          <cell r="D2445" t="str">
            <v>.</v>
          </cell>
        </row>
        <row r="2446">
          <cell r="A2446">
            <v>17050001</v>
          </cell>
          <cell r="B2446" t="str">
            <v>DEMOLIÇÃO DE MURO DE ALVENARIA - H=1,80 À 2,00M</v>
          </cell>
          <cell r="C2446" t="str">
            <v>M</v>
          </cell>
          <cell r="D2446">
            <v>53.8</v>
          </cell>
        </row>
        <row r="2447">
          <cell r="A2447">
            <v>17050015</v>
          </cell>
          <cell r="B2447" t="str">
            <v>DEMOLIÇÃO DE ALAMBRADO DE TELA GALVANIZADA</v>
          </cell>
          <cell r="C2447" t="str">
            <v>M2</v>
          </cell>
          <cell r="D2447">
            <v>2.4</v>
          </cell>
        </row>
        <row r="2448">
          <cell r="A2448">
            <v>17050020</v>
          </cell>
          <cell r="B2448" t="str">
            <v>DEMOLIÇÃO MANUAL DE CONCRETO SIMPLES</v>
          </cell>
          <cell r="C2448" t="str">
            <v>M3</v>
          </cell>
          <cell r="D2448">
            <v>236.71</v>
          </cell>
        </row>
        <row r="2449">
          <cell r="A2449">
            <v>17050021</v>
          </cell>
          <cell r="B2449" t="str">
            <v>DEMOLIÇÃO MANUAL DE CONCRETO ARMADO</v>
          </cell>
          <cell r="C2449" t="str">
            <v>M3</v>
          </cell>
          <cell r="D2449">
            <v>430.38</v>
          </cell>
        </row>
        <row r="2450">
          <cell r="A2450">
            <v>17050022</v>
          </cell>
          <cell r="B2450" t="str">
            <v>DEMOLIÇÃO MECANIZADA DE CONCRETO SIMPLES</v>
          </cell>
          <cell r="C2450" t="str">
            <v>M3</v>
          </cell>
          <cell r="D2450">
            <v>196.4</v>
          </cell>
        </row>
        <row r="2451">
          <cell r="A2451">
            <v>17050023</v>
          </cell>
          <cell r="B2451" t="str">
            <v>DEMOLIÇÃO MECANIZADA DE CONCRETO ARMADO</v>
          </cell>
          <cell r="C2451" t="str">
            <v>M3</v>
          </cell>
          <cell r="D2451">
            <v>392.81</v>
          </cell>
        </row>
        <row r="2452">
          <cell r="A2452">
            <v>17050025</v>
          </cell>
          <cell r="B2452" t="str">
            <v>DEMOLIÇÃO DE LADRILHOS HIDRÁULICOS, INCLUSIVE ARGAMASSA DE REGULARIZAÇÃO</v>
          </cell>
          <cell r="C2452" t="str">
            <v>M2</v>
          </cell>
          <cell r="D2452">
            <v>13.77</v>
          </cell>
        </row>
        <row r="2453">
          <cell r="A2453">
            <v>17050030</v>
          </cell>
          <cell r="B2453" t="str">
            <v>DEMOLIÇÃO DE LAJOTAS DE CONCRETO</v>
          </cell>
          <cell r="C2453" t="str">
            <v>M2</v>
          </cell>
          <cell r="D2453">
            <v>10.76</v>
          </cell>
        </row>
        <row r="2454">
          <cell r="A2454">
            <v>17050040</v>
          </cell>
          <cell r="B2454" t="str">
            <v>DEMOLIÇÃO DE PAVIMENTAÇÃO ASFÁLTICA, CAPA E BASE - MANUAL</v>
          </cell>
          <cell r="C2454" t="str">
            <v>M2</v>
          </cell>
          <cell r="D2454">
            <v>32.28</v>
          </cell>
        </row>
        <row r="2455">
          <cell r="A2455">
            <v>17050045</v>
          </cell>
          <cell r="B2455" t="str">
            <v>DEMOLIÇÃO DE GUIAS DE CONCRETO</v>
          </cell>
          <cell r="C2455" t="str">
            <v>M</v>
          </cell>
          <cell r="D2455">
            <v>8.61</v>
          </cell>
        </row>
        <row r="2456">
          <cell r="A2456">
            <v>17050048</v>
          </cell>
          <cell r="B2456" t="str">
            <v>DEMOLIÇÃO DE SARJETAS DE CONCRETO</v>
          </cell>
          <cell r="C2456" t="str">
            <v>M</v>
          </cell>
          <cell r="D2456">
            <v>12.91</v>
          </cell>
        </row>
        <row r="2457">
          <cell r="A2457">
            <v>17060000</v>
          </cell>
          <cell r="B2457" t="str">
            <v>RETIRADAS</v>
          </cell>
          <cell r="C2457" t="str">
            <v>.</v>
          </cell>
          <cell r="D2457" t="str">
            <v>.</v>
          </cell>
        </row>
        <row r="2458">
          <cell r="A2458">
            <v>17060005</v>
          </cell>
          <cell r="B2458" t="str">
            <v>RETIRADA DE CERCA DE ARAME FARPADO, MOURÃO DE EUCALIPTO OU CONCRETO</v>
          </cell>
          <cell r="C2458" t="str">
            <v>M</v>
          </cell>
          <cell r="D2458">
            <v>10.76</v>
          </cell>
        </row>
        <row r="2459">
          <cell r="A2459">
            <v>17060030</v>
          </cell>
          <cell r="B2459" t="str">
            <v>RETIRADA DE LAJOTAS PRÉ-MOLDADAS DE CONCRETO</v>
          </cell>
          <cell r="C2459" t="str">
            <v>M2</v>
          </cell>
          <cell r="D2459">
            <v>15.06</v>
          </cell>
        </row>
        <row r="2460">
          <cell r="A2460">
            <v>17060032</v>
          </cell>
          <cell r="B2460" t="str">
            <v>RETIRADA DE FORRAS DE PEDRAS NATURAIS</v>
          </cell>
          <cell r="C2460" t="str">
            <v>M2</v>
          </cell>
          <cell r="D2460">
            <v>27.97</v>
          </cell>
        </row>
        <row r="2461">
          <cell r="A2461">
            <v>17060035</v>
          </cell>
          <cell r="B2461" t="str">
            <v>RETIRADA DE PARALELEPÍPEDOS</v>
          </cell>
          <cell r="C2461" t="str">
            <v>M2</v>
          </cell>
          <cell r="D2461">
            <v>6.67</v>
          </cell>
        </row>
        <row r="2462">
          <cell r="A2462">
            <v>17060038</v>
          </cell>
          <cell r="B2462" t="str">
            <v>RETIRADA DE MOSAICO PORTUGUÊS</v>
          </cell>
          <cell r="C2462" t="str">
            <v>M2</v>
          </cell>
          <cell r="D2462">
            <v>12.91</v>
          </cell>
        </row>
        <row r="2463">
          <cell r="A2463">
            <v>17060045</v>
          </cell>
          <cell r="B2463" t="str">
            <v>RETIRADA DE GUIAS DE CONCRETO</v>
          </cell>
          <cell r="C2463" t="str">
            <v>M</v>
          </cell>
          <cell r="D2463">
            <v>6.24</v>
          </cell>
        </row>
        <row r="2464">
          <cell r="A2464">
            <v>17060046</v>
          </cell>
          <cell r="B2464" t="str">
            <v>RETIRADA DE PISO INTERTRAVADO</v>
          </cell>
          <cell r="C2464" t="str">
            <v>M2</v>
          </cell>
          <cell r="D2464">
            <v>15.06</v>
          </cell>
        </row>
        <row r="2465">
          <cell r="A2465">
            <v>17060050</v>
          </cell>
          <cell r="B2465" t="str">
            <v>RETIRADA DE BRINQUEDOS</v>
          </cell>
          <cell r="C2465" t="str">
            <v>UN</v>
          </cell>
          <cell r="D2465">
            <v>52.51</v>
          </cell>
        </row>
        <row r="2466">
          <cell r="A2466">
            <v>17060087</v>
          </cell>
          <cell r="B2466" t="str">
            <v>RETIRADA DE PORTA-GIZ, INCLUSIVE SUPORTES</v>
          </cell>
          <cell r="C2466" t="str">
            <v>M</v>
          </cell>
          <cell r="D2466">
            <v>11.15</v>
          </cell>
        </row>
        <row r="2467">
          <cell r="A2467">
            <v>17060090</v>
          </cell>
          <cell r="B2467" t="str">
            <v>RETIRADA DE COIFA E CHAPA PARA FOGÃO DE 3 OU 4 BOCAS</v>
          </cell>
          <cell r="C2467" t="str">
            <v>UN</v>
          </cell>
          <cell r="D2467">
            <v>50.84</v>
          </cell>
        </row>
        <row r="2468">
          <cell r="A2468">
            <v>17060091</v>
          </cell>
          <cell r="B2468" t="str">
            <v>RETIRADA DE COIFA EM CHAPA PARA FOGÃO DE 6 BOCAS</v>
          </cell>
          <cell r="C2468" t="str">
            <v>UN</v>
          </cell>
          <cell r="D2468">
            <v>63.55</v>
          </cell>
        </row>
        <row r="2469">
          <cell r="A2469">
            <v>17060092</v>
          </cell>
          <cell r="B2469" t="str">
            <v>RETIRADA DE EXAUSTOR</v>
          </cell>
          <cell r="C2469" t="str">
            <v>UN</v>
          </cell>
          <cell r="D2469">
            <v>9.1999999999999993</v>
          </cell>
        </row>
        <row r="2470">
          <cell r="A2470">
            <v>17060093</v>
          </cell>
          <cell r="B2470" t="str">
            <v>RETIRADA DE DUTO DE EXAUSTÃO</v>
          </cell>
          <cell r="C2470" t="str">
            <v>M</v>
          </cell>
          <cell r="D2470">
            <v>19.059999999999999</v>
          </cell>
        </row>
        <row r="2471">
          <cell r="A2471">
            <v>17060094</v>
          </cell>
          <cell r="B2471" t="str">
            <v>RETIRADA DE PORTÃO DE FERRO PERFILADO TIPO PQ (GP5/GPM1)</v>
          </cell>
          <cell r="C2471" t="str">
            <v>M2</v>
          </cell>
          <cell r="D2471">
            <v>31.77</v>
          </cell>
        </row>
        <row r="2472">
          <cell r="A2472">
            <v>17060095</v>
          </cell>
          <cell r="B2472" t="str">
            <v>RETIRADA DE ALAMBRADO EM TELA INCLUSIVE ESTRUTURA DE SUSTENTAÇÃO (FP.04)</v>
          </cell>
          <cell r="C2472" t="str">
            <v>M</v>
          </cell>
          <cell r="D2472">
            <v>55.45</v>
          </cell>
        </row>
        <row r="2473">
          <cell r="A2473">
            <v>17060096</v>
          </cell>
          <cell r="B2473" t="str">
            <v>RETIRADA DE CERCA DE TELA GALVANIZADA E RESPECTIVOS MOURÕES (FC 04/05)</v>
          </cell>
          <cell r="C2473" t="str">
            <v>M</v>
          </cell>
          <cell r="D2473">
            <v>48.99</v>
          </cell>
        </row>
        <row r="2474">
          <cell r="A2474">
            <v>17060097</v>
          </cell>
          <cell r="B2474" t="str">
            <v>RETIRADA DE PORTÃO METÁLICO</v>
          </cell>
          <cell r="C2474" t="str">
            <v>M2</v>
          </cell>
          <cell r="D2474">
            <v>71.91</v>
          </cell>
        </row>
        <row r="2475">
          <cell r="A2475">
            <v>17060101</v>
          </cell>
          <cell r="B2475" t="str">
            <v>RETIRADA DE PISO INTERTRAVADO</v>
          </cell>
          <cell r="C2475" t="str">
            <v>M2</v>
          </cell>
          <cell r="D2475">
            <v>1.72</v>
          </cell>
        </row>
        <row r="2476">
          <cell r="A2476">
            <v>17060102</v>
          </cell>
          <cell r="B2476" t="str">
            <v>RETIRADA DE GRADIL E GUARDA-CORPO</v>
          </cell>
          <cell r="C2476" t="str">
            <v>M2</v>
          </cell>
          <cell r="D2476">
            <v>40.92</v>
          </cell>
        </row>
        <row r="2477">
          <cell r="A2477">
            <v>17060103</v>
          </cell>
          <cell r="B2477" t="str">
            <v>RETIRADA DE MINI GUIAS DE CONCRETO</v>
          </cell>
          <cell r="C2477" t="str">
            <v>M</v>
          </cell>
          <cell r="D2477">
            <v>8.39</v>
          </cell>
        </row>
        <row r="2478">
          <cell r="A2478">
            <v>17060104</v>
          </cell>
          <cell r="B2478" t="str">
            <v>RETIRADA DE TAPUME METÁLICO</v>
          </cell>
          <cell r="C2478" t="str">
            <v>M2</v>
          </cell>
          <cell r="D2478">
            <v>7.1</v>
          </cell>
        </row>
        <row r="2479">
          <cell r="A2479">
            <v>17070000</v>
          </cell>
          <cell r="B2479" t="str">
            <v>RECOLOCAÇÕES</v>
          </cell>
          <cell r="C2479" t="str">
            <v>.</v>
          </cell>
          <cell r="D2479" t="str">
            <v>.</v>
          </cell>
        </row>
        <row r="2480">
          <cell r="A2480">
            <v>17070001</v>
          </cell>
          <cell r="B2480" t="str">
            <v>RECOLOCAÇÃO DE TELA E TIRANTE EM ALAMBRADO</v>
          </cell>
          <cell r="C2480" t="str">
            <v>M2</v>
          </cell>
          <cell r="D2480">
            <v>37.17</v>
          </cell>
        </row>
        <row r="2481">
          <cell r="A2481">
            <v>17070035</v>
          </cell>
          <cell r="B2481" t="str">
            <v>RECOLOCAÇÃO DE PARALELEPÍPEDOS</v>
          </cell>
          <cell r="C2481" t="str">
            <v>M2</v>
          </cell>
          <cell r="D2481">
            <v>40.65</v>
          </cell>
        </row>
        <row r="2482">
          <cell r="A2482">
            <v>17070036</v>
          </cell>
          <cell r="B2482" t="str">
            <v>RECOLOCAÇÃO DE PARALELEPÍPEDO COM AREIA RECICLADA</v>
          </cell>
          <cell r="C2482" t="str">
            <v>M2</v>
          </cell>
          <cell r="D2482">
            <v>31.78</v>
          </cell>
        </row>
        <row r="2483">
          <cell r="A2483">
            <v>17070038</v>
          </cell>
          <cell r="B2483" t="str">
            <v>RECOLOCAÇÃO DE MOSAICO PORTUGUÊS SOBRE BASE DE CONCRETO</v>
          </cell>
          <cell r="C2483" t="str">
            <v>M2</v>
          </cell>
          <cell r="D2483">
            <v>78.709999999999994</v>
          </cell>
        </row>
        <row r="2484">
          <cell r="A2484">
            <v>17070039</v>
          </cell>
          <cell r="B2484" t="str">
            <v>RECOLOCAÇÃO DE MOSAICO PORTUGUÊS SOBRE BASE DE AREIA</v>
          </cell>
          <cell r="C2484" t="str">
            <v>M2</v>
          </cell>
          <cell r="D2484">
            <v>56.65</v>
          </cell>
        </row>
        <row r="2485">
          <cell r="A2485">
            <v>17070040</v>
          </cell>
          <cell r="B2485" t="str">
            <v>RECOLOCAÇÃO DE MOSAICO PORTUGUÊS SOBRE BASE DE CONCRETO COM AGREGADO RECICLADO</v>
          </cell>
          <cell r="C2485" t="str">
            <v>M2</v>
          </cell>
          <cell r="D2485">
            <v>71.31</v>
          </cell>
        </row>
        <row r="2486">
          <cell r="A2486">
            <v>17070041</v>
          </cell>
          <cell r="B2486" t="str">
            <v>RECOLOCAÇÃO DE MOSAICO PORTUGUÊS SOBRE BASE DE AREIA RECICLADA</v>
          </cell>
          <cell r="C2486" t="str">
            <v>M2</v>
          </cell>
          <cell r="D2486">
            <v>49.56</v>
          </cell>
        </row>
        <row r="2487">
          <cell r="A2487">
            <v>17070045</v>
          </cell>
          <cell r="B2487" t="str">
            <v>RECOLOCAÇÃO DE GUIAS DE CONCRETO</v>
          </cell>
          <cell r="C2487" t="str">
            <v>M</v>
          </cell>
          <cell r="D2487">
            <v>61.11</v>
          </cell>
        </row>
        <row r="2488">
          <cell r="A2488">
            <v>17070046</v>
          </cell>
          <cell r="B2488" t="str">
            <v>RECOLOCAÇÃO DE PISO INTERTRAVADO COM AREIA RECICLADA</v>
          </cell>
          <cell r="C2488" t="str">
            <v>M2</v>
          </cell>
          <cell r="D2488">
            <v>31.78</v>
          </cell>
        </row>
        <row r="2489">
          <cell r="A2489">
            <v>17070087</v>
          </cell>
          <cell r="B2489" t="str">
            <v>RECOLOCAÇÃO DE PORTA-GIZ, INCLUSIVE SUPORTES</v>
          </cell>
          <cell r="C2489" t="str">
            <v>M</v>
          </cell>
          <cell r="D2489">
            <v>26.64</v>
          </cell>
        </row>
        <row r="2490">
          <cell r="A2490">
            <v>17070090</v>
          </cell>
          <cell r="B2490" t="str">
            <v>RECOLOCAÇÃO DE COIFA EM CHAPA PARA FOGÃO DE 3 OU 4 BOCAS</v>
          </cell>
          <cell r="C2490" t="str">
            <v>UN</v>
          </cell>
          <cell r="D2490">
            <v>98.56</v>
          </cell>
        </row>
        <row r="2491">
          <cell r="A2491">
            <v>17070091</v>
          </cell>
          <cell r="B2491" t="str">
            <v>RECOLOCAÇÃO DE COIFA EM CHAPA PARA FOGÃO DE 6 BOCAS</v>
          </cell>
          <cell r="C2491" t="str">
            <v>UN</v>
          </cell>
          <cell r="D2491">
            <v>130.34</v>
          </cell>
        </row>
        <row r="2492">
          <cell r="A2492">
            <v>17070092</v>
          </cell>
          <cell r="B2492" t="str">
            <v>RECOLOCAÇÃO DE EXAUSTOR</v>
          </cell>
          <cell r="C2492" t="str">
            <v>UN</v>
          </cell>
          <cell r="D2492">
            <v>38.51</v>
          </cell>
        </row>
        <row r="2493">
          <cell r="A2493">
            <v>17070093</v>
          </cell>
          <cell r="B2493" t="str">
            <v>RECOLOCAÇÃO DE DUTO DE EXAUSTÃO</v>
          </cell>
          <cell r="C2493" t="str">
            <v>M</v>
          </cell>
          <cell r="D2493">
            <v>27.04</v>
          </cell>
        </row>
        <row r="2494">
          <cell r="A2494">
            <v>17070094</v>
          </cell>
          <cell r="B2494" t="str">
            <v>RECOLOCAÇÃO DE PORTÃO DE FERRO PERFILADO TIPO PARQUE (GP5/GPM-1)</v>
          </cell>
          <cell r="C2494" t="str">
            <v>M2</v>
          </cell>
          <cell r="D2494">
            <v>92.78</v>
          </cell>
        </row>
        <row r="2495">
          <cell r="A2495">
            <v>17070096</v>
          </cell>
          <cell r="B2495" t="str">
            <v>RECOLOCAÇÃO DE CERCA DE TELA GALVANIZADA E RESPECTIVOS MOURÕES (FC 04/05)</v>
          </cell>
          <cell r="C2495" t="str">
            <v>M</v>
          </cell>
          <cell r="D2495">
            <v>74.510000000000005</v>
          </cell>
        </row>
        <row r="2496">
          <cell r="A2496">
            <v>17070101</v>
          </cell>
          <cell r="B2496" t="str">
            <v>RECOLOCAÇÃO DE PISO INTERTRAVADO COM AREIA RECICLADA</v>
          </cell>
          <cell r="C2496" t="str">
            <v>M2</v>
          </cell>
          <cell r="D2496">
            <v>31.76</v>
          </cell>
        </row>
        <row r="2497">
          <cell r="A2497">
            <v>17070102</v>
          </cell>
          <cell r="B2497" t="str">
            <v>RECOLOCAÇÃO DE MINI GUIAS DE CONCRETO</v>
          </cell>
          <cell r="C2497" t="str">
            <v>M</v>
          </cell>
          <cell r="D2497">
            <v>35.619999999999997</v>
          </cell>
        </row>
        <row r="2498">
          <cell r="A2498">
            <v>17080000</v>
          </cell>
          <cell r="B2498" t="str">
            <v>SERVIÇOS PARCIAIS</v>
          </cell>
          <cell r="C2498" t="str">
            <v>.</v>
          </cell>
          <cell r="D2498" t="str">
            <v>.</v>
          </cell>
        </row>
        <row r="2499">
          <cell r="A2499">
            <v>17080015</v>
          </cell>
          <cell r="B2499" t="str">
            <v>TELA GALVANIZADA PARA ALAMBRADO - MALHA 2" FIO 10</v>
          </cell>
          <cell r="C2499" t="str">
            <v>M2</v>
          </cell>
          <cell r="D2499">
            <v>108.32</v>
          </cell>
        </row>
        <row r="2500">
          <cell r="A2500">
            <v>17080019</v>
          </cell>
          <cell r="B2500" t="str">
            <v>FERRO TRABALHADO PARA GRADIS</v>
          </cell>
          <cell r="C2500" t="str">
            <v>KG</v>
          </cell>
          <cell r="D2500">
            <v>14.57</v>
          </cell>
        </row>
        <row r="2501">
          <cell r="A2501">
            <v>17080070</v>
          </cell>
          <cell r="B2501" t="str">
            <v>TABELA DE BASQUETE, INCLUSIVE ARO E CESTA - MADEIRA PINTADA</v>
          </cell>
          <cell r="C2501" t="str">
            <v>UN</v>
          </cell>
          <cell r="D2501">
            <v>1244.28</v>
          </cell>
        </row>
        <row r="2502">
          <cell r="A2502">
            <v>17080072</v>
          </cell>
          <cell r="B2502" t="str">
            <v>REPINTURA DE FAIXAS ATÉ 10CM - BORRACHA CLORADA</v>
          </cell>
          <cell r="C2502" t="str">
            <v>M</v>
          </cell>
          <cell r="D2502">
            <v>7.11</v>
          </cell>
        </row>
        <row r="2503">
          <cell r="A2503">
            <v>17080073</v>
          </cell>
          <cell r="B2503" t="str">
            <v>REPINTURA DE FAIXAS ATÉ 10CM - EPÓXI</v>
          </cell>
          <cell r="C2503" t="str">
            <v>M</v>
          </cell>
          <cell r="D2503">
            <v>9.31</v>
          </cell>
        </row>
        <row r="2504">
          <cell r="A2504">
            <v>17090003</v>
          </cell>
          <cell r="B2504" t="str">
            <v>LOCAÇÃO DE CONTAINER 2,30 X 6,00 M, ALT. 2,50 M, PARA ESCRITÓRIO, COM 1 SANITÁRIO, COMPLETO, SEM DIVISÓRIAS INTERNAS</v>
          </cell>
          <cell r="C2504" t="str">
            <v>UNXMÊS</v>
          </cell>
          <cell r="D2504">
            <v>1410.19</v>
          </cell>
        </row>
        <row r="2505">
          <cell r="A2505">
            <v>17091001</v>
          </cell>
          <cell r="B2505" t="str">
            <v>BALANCIM ELÉTRICO TIPO PLATAFORMA PARA TRANSPORTE VERTICAL, COM ALTURA ATÉ 60 METROS</v>
          </cell>
          <cell r="C2505" t="str">
            <v>MXDIÁRIA</v>
          </cell>
          <cell r="D2505">
            <v>16.32</v>
          </cell>
        </row>
        <row r="2506">
          <cell r="A2506">
            <v>17091002</v>
          </cell>
          <cell r="B2506" t="str">
            <v>BALANCIM MANIVELA TIPO ANDAIME SUSPENSO, COM CAPACIDADE DE CARGA ATÉ 445 KG</v>
          </cell>
          <cell r="C2506" t="str">
            <v>MXDIÁRIA</v>
          </cell>
          <cell r="D2506">
            <v>9.42</v>
          </cell>
        </row>
        <row r="2507">
          <cell r="A2507">
            <v>17101003</v>
          </cell>
          <cell r="B2507" t="str">
            <v>LOCAÇÃO DE CONTAINER 2,30 X 6,00 M, ALT. 2,50 M, PARA ESCRITÓRIO, COM 1 SANITÁRIO, COMPLETO, SEM DIVISÓRIAS INTERNAS</v>
          </cell>
          <cell r="C2507" t="str">
            <v>UNXMÊS</v>
          </cell>
          <cell r="D2507">
            <v>1410.19</v>
          </cell>
        </row>
        <row r="2508">
          <cell r="A2508">
            <v>18000000</v>
          </cell>
          <cell r="B2508" t="str">
            <v>PAISAGISMO</v>
          </cell>
        </row>
        <row r="2509">
          <cell r="A2509">
            <v>18001000</v>
          </cell>
          <cell r="B2509" t="str">
            <v>SERVIÇOS GERAIS</v>
          </cell>
          <cell r="C2509" t="str">
            <v>.</v>
          </cell>
          <cell r="D2509" t="str">
            <v>.</v>
          </cell>
        </row>
        <row r="2510">
          <cell r="A2510">
            <v>18001001</v>
          </cell>
          <cell r="B2510" t="str">
            <v>TUTOR E AMARILHO PARA ÁRVORES</v>
          </cell>
          <cell r="C2510" t="str">
            <v>UN</v>
          </cell>
          <cell r="D2510">
            <v>23.43</v>
          </cell>
        </row>
        <row r="2511">
          <cell r="A2511">
            <v>18001003</v>
          </cell>
          <cell r="B2511" t="str">
            <v>PROTETOR TIPO PARQUE PARA ÁRVORES</v>
          </cell>
          <cell r="C2511" t="str">
            <v>UN</v>
          </cell>
          <cell r="D2511">
            <v>127.9</v>
          </cell>
        </row>
        <row r="2512">
          <cell r="A2512">
            <v>18002000</v>
          </cell>
          <cell r="B2512" t="str">
            <v>ÁRVORES E PALMEIRAS - FORNECIMENTO E PLANTIO</v>
          </cell>
          <cell r="C2512" t="str">
            <v>.</v>
          </cell>
          <cell r="D2512" t="str">
            <v>.</v>
          </cell>
        </row>
        <row r="2513">
          <cell r="A2513">
            <v>18002003</v>
          </cell>
          <cell r="B2513" t="str">
            <v>ALECRIM DE CAMPINAS (HOLOCALIX GLAZZIOVII)</v>
          </cell>
          <cell r="C2513" t="str">
            <v>UN</v>
          </cell>
          <cell r="D2513">
            <v>317.54000000000002</v>
          </cell>
        </row>
        <row r="2514">
          <cell r="A2514">
            <v>18002004</v>
          </cell>
          <cell r="B2514" t="str">
            <v>GOIABA DA SERRA (ACCA SELLOWIANA)</v>
          </cell>
          <cell r="C2514" t="str">
            <v>UN</v>
          </cell>
          <cell r="D2514">
            <v>322.44</v>
          </cell>
        </row>
        <row r="2515">
          <cell r="A2515">
            <v>18002005</v>
          </cell>
          <cell r="B2515" t="str">
            <v>GUARITÁ  (ASTRONIUM GRAVEOLENS)</v>
          </cell>
          <cell r="C2515" t="str">
            <v>UN</v>
          </cell>
          <cell r="D2515">
            <v>294.26</v>
          </cell>
        </row>
        <row r="2516">
          <cell r="A2516">
            <v>18002006</v>
          </cell>
          <cell r="B2516" t="str">
            <v>PAU MARFIM  (BALFOURODENDRON RIEDELLIANUM)</v>
          </cell>
          <cell r="C2516" t="str">
            <v>UN</v>
          </cell>
          <cell r="D2516">
            <v>276.44</v>
          </cell>
        </row>
        <row r="2517">
          <cell r="A2517">
            <v>18002007</v>
          </cell>
          <cell r="B2517" t="str">
            <v>GUANANDI (CALOPHYLLUM BRASILIENSES)</v>
          </cell>
          <cell r="C2517" t="str">
            <v>UN</v>
          </cell>
          <cell r="D2517">
            <v>239.31</v>
          </cell>
        </row>
        <row r="2518">
          <cell r="A2518">
            <v>18002008</v>
          </cell>
          <cell r="B2518" t="str">
            <v>CAMBUCI (CAMPOMANESIA PHAEA)</v>
          </cell>
          <cell r="C2518" t="str">
            <v>UN</v>
          </cell>
          <cell r="D2518">
            <v>264.12</v>
          </cell>
        </row>
        <row r="2519">
          <cell r="A2519">
            <v>18002009</v>
          </cell>
          <cell r="B2519" t="str">
            <v>GABIROBA (CAMPOMANESIA XANTHOCARPA)</v>
          </cell>
          <cell r="C2519" t="str">
            <v>UN</v>
          </cell>
          <cell r="D2519">
            <v>269.18</v>
          </cell>
        </row>
        <row r="2520">
          <cell r="A2520">
            <v>18002010</v>
          </cell>
          <cell r="B2520" t="str">
            <v>CASSIA (CASSIA MULTIJUGA)</v>
          </cell>
          <cell r="C2520" t="str">
            <v>UN</v>
          </cell>
          <cell r="D2520">
            <v>307.94</v>
          </cell>
        </row>
        <row r="2521">
          <cell r="A2521">
            <v>18002011</v>
          </cell>
          <cell r="B2521" t="str">
            <v>CÁSSIA FERRUGEM (CASSIA FERRUGINEA)</v>
          </cell>
          <cell r="C2521" t="str">
            <v>UN</v>
          </cell>
          <cell r="D2521">
            <v>187.38</v>
          </cell>
        </row>
        <row r="2522">
          <cell r="A2522">
            <v>18002012</v>
          </cell>
          <cell r="B2522" t="str">
            <v>FALSO BARBATIMÃO (CASSIA LEPTOPHYLLA)</v>
          </cell>
          <cell r="C2522" t="str">
            <v>UN</v>
          </cell>
          <cell r="D2522">
            <v>297.72000000000003</v>
          </cell>
        </row>
        <row r="2523">
          <cell r="A2523">
            <v>18002013</v>
          </cell>
          <cell r="B2523" t="str">
            <v>PAU VIOLA (CITHAREXYLUM MYRIANTHUM)</v>
          </cell>
          <cell r="C2523" t="str">
            <v>UN</v>
          </cell>
          <cell r="D2523">
            <v>290.11</v>
          </cell>
        </row>
        <row r="2524">
          <cell r="A2524">
            <v>18002014</v>
          </cell>
          <cell r="B2524" t="str">
            <v>IPÊ VERDE (CYBYSTAX ANTISYPHILITICA)</v>
          </cell>
          <cell r="C2524" t="str">
            <v>UN</v>
          </cell>
          <cell r="D2524">
            <v>257.68</v>
          </cell>
        </row>
        <row r="2525">
          <cell r="A2525">
            <v>18002015</v>
          </cell>
          <cell r="B2525" t="str">
            <v>SAGUARAGI (COLUBRINA GLANDULOSA)</v>
          </cell>
          <cell r="C2525" t="str">
            <v>UN</v>
          </cell>
          <cell r="D2525">
            <v>165.94</v>
          </cell>
        </row>
        <row r="2526">
          <cell r="A2526">
            <v>18002016</v>
          </cell>
          <cell r="B2526" t="str">
            <v>MULUNGU ( ERYTHRINA FALCATA)</v>
          </cell>
          <cell r="C2526" t="str">
            <v>UN</v>
          </cell>
          <cell r="D2526">
            <v>289.20999999999998</v>
          </cell>
        </row>
        <row r="2527">
          <cell r="A2527">
            <v>18002017</v>
          </cell>
          <cell r="B2527" t="str">
            <v>UVAIA (EUGENIA PYRIFORMIS)</v>
          </cell>
          <cell r="C2527" t="str">
            <v>UN</v>
          </cell>
          <cell r="D2527">
            <v>413.87</v>
          </cell>
        </row>
        <row r="2528">
          <cell r="A2528">
            <v>18002018</v>
          </cell>
          <cell r="B2528" t="str">
            <v>PITANGUEIRA ( EUGENIA UNIFLORA)</v>
          </cell>
          <cell r="C2528" t="str">
            <v>UN</v>
          </cell>
          <cell r="D2528">
            <v>279.77999999999997</v>
          </cell>
        </row>
        <row r="2529">
          <cell r="A2529">
            <v>18002019</v>
          </cell>
          <cell r="B2529" t="str">
            <v>IPÊ BRANCO (HANDROANTHUS ROSEO ALBA)</v>
          </cell>
          <cell r="C2529" t="str">
            <v>UN</v>
          </cell>
          <cell r="D2529">
            <v>297.25</v>
          </cell>
        </row>
        <row r="2530">
          <cell r="A2530">
            <v>18002020</v>
          </cell>
          <cell r="B2530" t="str">
            <v>IPÊ AMARELO DO BREJO (HANDROANTHUS UMBELLATUS)</v>
          </cell>
          <cell r="C2530" t="str">
            <v>UN</v>
          </cell>
          <cell r="D2530">
            <v>317.06</v>
          </cell>
        </row>
        <row r="2531">
          <cell r="A2531">
            <v>18002021</v>
          </cell>
          <cell r="B2531" t="str">
            <v>IPÊ TABACO (HANDROANTHUS VELLOSOI)</v>
          </cell>
          <cell r="C2531" t="str">
            <v>UN</v>
          </cell>
          <cell r="D2531">
            <v>281.52</v>
          </cell>
        </row>
        <row r="2532">
          <cell r="A2532">
            <v>18002022</v>
          </cell>
          <cell r="B2532" t="str">
            <v>INGÁ FEIJÃO (INGA MARGINATA)</v>
          </cell>
          <cell r="C2532" t="str">
            <v>UN</v>
          </cell>
          <cell r="D2532">
            <v>300</v>
          </cell>
        </row>
        <row r="2533">
          <cell r="A2533">
            <v>18002023</v>
          </cell>
          <cell r="B2533" t="str">
            <v>JACARANDÁ DE MINAS (JACARANDA CUSPIDIFOLIA)</v>
          </cell>
          <cell r="C2533" t="str">
            <v>UN</v>
          </cell>
          <cell r="D2533">
            <v>255.03</v>
          </cell>
        </row>
        <row r="2534">
          <cell r="A2534">
            <v>18002024</v>
          </cell>
          <cell r="B2534" t="str">
            <v>CAROBÃO (JACARANDA MICRANTHA)</v>
          </cell>
          <cell r="C2534" t="str">
            <v>UN</v>
          </cell>
          <cell r="D2534">
            <v>275.41000000000003</v>
          </cell>
        </row>
        <row r="2535">
          <cell r="A2535">
            <v>18002025</v>
          </cell>
          <cell r="B2535" t="str">
            <v>IPÊ AMARELO (TABEBUIA CHRYSOTRICHA)</v>
          </cell>
          <cell r="C2535" t="str">
            <v>UN</v>
          </cell>
          <cell r="D2535">
            <v>199.64</v>
          </cell>
        </row>
        <row r="2536">
          <cell r="A2536">
            <v>18002026</v>
          </cell>
          <cell r="B2536" t="str">
            <v>IPÊ ROSA (TABEBUIA AVELLANEDAE)</v>
          </cell>
          <cell r="C2536" t="str">
            <v>UN</v>
          </cell>
          <cell r="D2536">
            <v>333.41</v>
          </cell>
        </row>
        <row r="2537">
          <cell r="A2537">
            <v>18002027</v>
          </cell>
          <cell r="B2537" t="str">
            <v>IPÊ ROXO (TABEBUIA IMPETIGINOSA)</v>
          </cell>
          <cell r="C2537" t="str">
            <v>UN</v>
          </cell>
          <cell r="D2537">
            <v>333.73</v>
          </cell>
        </row>
        <row r="2538">
          <cell r="A2538">
            <v>18002028</v>
          </cell>
          <cell r="B2538" t="str">
            <v>CAROBINHA (JACARANDA PUBERULA)</v>
          </cell>
          <cell r="C2538" t="str">
            <v>UN</v>
          </cell>
          <cell r="D2538">
            <v>176.08</v>
          </cell>
        </row>
        <row r="2539">
          <cell r="A2539">
            <v>18002029</v>
          </cell>
          <cell r="B2539" t="str">
            <v>EMBIRA DE SAPO - LONCHOCARPUS MUELBERGIANUS</v>
          </cell>
          <cell r="C2539" t="str">
            <v>UN</v>
          </cell>
          <cell r="D2539">
            <v>273.24</v>
          </cell>
        </row>
        <row r="2540">
          <cell r="A2540">
            <v>18002030</v>
          </cell>
          <cell r="B2540" t="str">
            <v>AÇOITA CAVALO (LUEHEA DIVARICATA)</v>
          </cell>
          <cell r="C2540" t="str">
            <v>UN</v>
          </cell>
          <cell r="D2540">
            <v>253.26</v>
          </cell>
        </row>
        <row r="2541">
          <cell r="A2541">
            <v>18002031</v>
          </cell>
          <cell r="B2541" t="str">
            <v>JACARANDÁ DO CAMPO (MICHAERIUM ACUTIFOLIUM)</v>
          </cell>
          <cell r="C2541" t="str">
            <v>UN</v>
          </cell>
          <cell r="D2541">
            <v>196.35</v>
          </cell>
        </row>
        <row r="2542">
          <cell r="A2542">
            <v>18002032</v>
          </cell>
          <cell r="B2542" t="str">
            <v>JACARANDÁ BRANCO (MICHAERIUM PARAGUAIENSIS)</v>
          </cell>
          <cell r="C2542" t="str">
            <v>UN</v>
          </cell>
          <cell r="D2542">
            <v>215.87</v>
          </cell>
        </row>
        <row r="2543">
          <cell r="A2543">
            <v>18002033</v>
          </cell>
          <cell r="B2543" t="str">
            <v>CAMBOATÁ BRANCO (MATAYBA ELAEAGNOIDES)</v>
          </cell>
          <cell r="C2543" t="str">
            <v>UN</v>
          </cell>
          <cell r="D2543">
            <v>266.93</v>
          </cell>
        </row>
        <row r="2544">
          <cell r="A2544">
            <v>18002034</v>
          </cell>
          <cell r="B2544" t="str">
            <v>AROEIRA PRETA (MYRACRODURON URUNDEUVA)</v>
          </cell>
          <cell r="C2544" t="str">
            <v>UN</v>
          </cell>
          <cell r="D2544">
            <v>233.49</v>
          </cell>
        </row>
        <row r="2545">
          <cell r="A2545">
            <v>18002035</v>
          </cell>
          <cell r="B2545" t="str">
            <v>PAINEIRA (CHORISIA SPECIOSA)</v>
          </cell>
          <cell r="C2545" t="str">
            <v>UN</v>
          </cell>
          <cell r="D2545">
            <v>338.47</v>
          </cell>
        </row>
        <row r="2546">
          <cell r="A2546">
            <v>18002036</v>
          </cell>
          <cell r="B2546" t="str">
            <v>CAMBUÍ (MYRCIA SELLOI)</v>
          </cell>
          <cell r="C2546" t="str">
            <v>UN</v>
          </cell>
          <cell r="D2546">
            <v>252.94</v>
          </cell>
        </row>
        <row r="2547">
          <cell r="A2547">
            <v>18002037</v>
          </cell>
          <cell r="B2547" t="str">
            <v>PAU-BRASIL (CAESALPINIA ECHINATA)</v>
          </cell>
          <cell r="C2547" t="str">
            <v>UN</v>
          </cell>
          <cell r="D2547">
            <v>310.47000000000003</v>
          </cell>
        </row>
        <row r="2548">
          <cell r="A2548">
            <v>18002038</v>
          </cell>
          <cell r="B2548" t="str">
            <v>CABREÚVA PARDA (MYROCARPUS FRONDOSUS)</v>
          </cell>
          <cell r="C2548" t="str">
            <v>UN</v>
          </cell>
          <cell r="D2548">
            <v>314.56</v>
          </cell>
        </row>
        <row r="2549">
          <cell r="A2549">
            <v>18002039</v>
          </cell>
          <cell r="B2549" t="str">
            <v>CABREÚVA ( MIROXYLON PERUIFERUM)</v>
          </cell>
          <cell r="C2549" t="str">
            <v>UN</v>
          </cell>
          <cell r="D2549">
            <v>340.62</v>
          </cell>
        </row>
        <row r="2550">
          <cell r="A2550">
            <v>18002040</v>
          </cell>
          <cell r="B2550" t="str">
            <v>PAU-FERRO (CAESALPINIA FERREA)</v>
          </cell>
          <cell r="C2550" t="str">
            <v>UN</v>
          </cell>
          <cell r="D2550">
            <v>299.77999999999997</v>
          </cell>
        </row>
        <row r="2551">
          <cell r="A2551">
            <v>18002041</v>
          </cell>
          <cell r="B2551" t="str">
            <v>BORDÃO DE VELHO (SAMANEA TUBULOSA)</v>
          </cell>
          <cell r="C2551" t="str">
            <v>UN</v>
          </cell>
          <cell r="D2551">
            <v>311.64</v>
          </cell>
        </row>
        <row r="2552">
          <cell r="A2552">
            <v>18002042</v>
          </cell>
          <cell r="B2552" t="str">
            <v>PITOMBA (TALISIA ESCULENTA)</v>
          </cell>
          <cell r="C2552" t="str">
            <v>UN</v>
          </cell>
          <cell r="D2552">
            <v>307.48</v>
          </cell>
        </row>
        <row r="2553">
          <cell r="A2553">
            <v>18002050</v>
          </cell>
          <cell r="B2553" t="str">
            <v>SIBIPIRUNA (CAESALPINIA PELTOPHOROIDES)</v>
          </cell>
          <cell r="C2553" t="str">
            <v>UN</v>
          </cell>
          <cell r="D2553">
            <v>358.15</v>
          </cell>
        </row>
        <row r="2554">
          <cell r="A2554">
            <v>18002052</v>
          </cell>
          <cell r="B2554" t="str">
            <v>SUINÃ (ERYTRINA SPECIOSA)</v>
          </cell>
          <cell r="C2554" t="str">
            <v>UN</v>
          </cell>
          <cell r="D2554">
            <v>172.06</v>
          </cell>
        </row>
        <row r="2555">
          <cell r="A2555">
            <v>18002055</v>
          </cell>
          <cell r="B2555" t="str">
            <v>TIPUANA (TIPUANA TIPU)</v>
          </cell>
          <cell r="C2555" t="str">
            <v>UN</v>
          </cell>
          <cell r="D2555">
            <v>386.97</v>
          </cell>
        </row>
        <row r="2556">
          <cell r="A2556">
            <v>18002061</v>
          </cell>
          <cell r="B2556" t="str">
            <v>ARECA BAMBU (CHRYSALIDO CARPUS LUTESCENS)</v>
          </cell>
          <cell r="C2556" t="str">
            <v>UN</v>
          </cell>
          <cell r="D2556">
            <v>91.44</v>
          </cell>
        </row>
        <row r="2557">
          <cell r="A2557">
            <v>18002063</v>
          </cell>
          <cell r="B2557" t="str">
            <v>BURITI (MAURITIA VINIFERA)</v>
          </cell>
          <cell r="C2557" t="str">
            <v>UN</v>
          </cell>
          <cell r="D2557">
            <v>267.54000000000002</v>
          </cell>
        </row>
        <row r="2558">
          <cell r="A2558">
            <v>18002065</v>
          </cell>
          <cell r="B2558" t="str">
            <v>COLINIA (CHAMAEDOREA ELEGANS)</v>
          </cell>
          <cell r="C2558" t="str">
            <v>UN</v>
          </cell>
          <cell r="D2558">
            <v>287.95</v>
          </cell>
        </row>
        <row r="2559">
          <cell r="A2559">
            <v>18002067</v>
          </cell>
          <cell r="B2559" t="str">
            <v>COQUEIRO (COCOS NUCIFERA)</v>
          </cell>
          <cell r="C2559" t="str">
            <v>UN</v>
          </cell>
          <cell r="D2559">
            <v>204.64</v>
          </cell>
        </row>
        <row r="2560">
          <cell r="A2560">
            <v>18002070</v>
          </cell>
          <cell r="B2560" t="str">
            <v>GUARIROBA (SYAGRUS OLERACEA)</v>
          </cell>
          <cell r="C2560" t="str">
            <v>UN</v>
          </cell>
          <cell r="D2560">
            <v>183.46</v>
          </cell>
        </row>
        <row r="2561">
          <cell r="A2561">
            <v>18002073</v>
          </cell>
          <cell r="B2561" t="str">
            <v>JERIVÁ (ARECASTRUM ROMANZOFFIANUM)</v>
          </cell>
          <cell r="C2561" t="str">
            <v>UN</v>
          </cell>
          <cell r="D2561">
            <v>146.11000000000001</v>
          </cell>
        </row>
        <row r="2562">
          <cell r="A2562">
            <v>18002075</v>
          </cell>
          <cell r="B2562" t="str">
            <v>LATÂNIA (LATANIA SPP)</v>
          </cell>
          <cell r="C2562" t="str">
            <v>UN</v>
          </cell>
          <cell r="D2562">
            <v>154.99</v>
          </cell>
        </row>
        <row r="2563">
          <cell r="A2563">
            <v>18002077</v>
          </cell>
          <cell r="B2563" t="str">
            <v>SEAFORTIA (ARCHONTO PHOENIX CUNNINGHAMIANA)</v>
          </cell>
          <cell r="C2563" t="str">
            <v>UN</v>
          </cell>
          <cell r="D2563">
            <v>154.77000000000001</v>
          </cell>
        </row>
        <row r="2564">
          <cell r="A2564">
            <v>18002080</v>
          </cell>
          <cell r="B2564" t="str">
            <v>PALMEIRA IMPERIAL (ROY STONEAOLERACEA)</v>
          </cell>
          <cell r="C2564" t="str">
            <v>UN</v>
          </cell>
          <cell r="D2564">
            <v>157.76</v>
          </cell>
        </row>
        <row r="2565">
          <cell r="A2565">
            <v>18002090</v>
          </cell>
          <cell r="B2565" t="str">
            <v>PATA DE VACA (BAUHINIA VARIEGATA)</v>
          </cell>
          <cell r="C2565" t="str">
            <v>UN</v>
          </cell>
          <cell r="D2565">
            <v>313.52999999999997</v>
          </cell>
        </row>
        <row r="2566">
          <cell r="A2566">
            <v>18002091</v>
          </cell>
          <cell r="B2566" t="str">
            <v>QUARESMEIRA (TIBOUCHINA GRANULOSA)</v>
          </cell>
          <cell r="C2566" t="str">
            <v>UN</v>
          </cell>
          <cell r="D2566">
            <v>339.42</v>
          </cell>
        </row>
        <row r="2567">
          <cell r="A2567">
            <v>18002092</v>
          </cell>
          <cell r="B2567" t="str">
            <v>MANACA DA SERRA (TIBOUCHINA MUTABILIS)</v>
          </cell>
          <cell r="C2567" t="str">
            <v>UN</v>
          </cell>
          <cell r="D2567">
            <v>307.79000000000002</v>
          </cell>
        </row>
        <row r="2568">
          <cell r="A2568">
            <v>18003000</v>
          </cell>
          <cell r="B2568" t="str">
            <v>ARBUSTOS, FORRAÇÕES E TREPADEIRAS - FORNECIMENTO E PLANTIO</v>
          </cell>
          <cell r="C2568" t="str">
            <v>.</v>
          </cell>
          <cell r="D2568" t="str">
            <v>.</v>
          </cell>
        </row>
        <row r="2569">
          <cell r="A2569">
            <v>18003001</v>
          </cell>
          <cell r="B2569" t="str">
            <v>GRAMA BATATAES EM PLACAS (PASPALUM NOTATUM)</v>
          </cell>
          <cell r="C2569" t="str">
            <v>M2</v>
          </cell>
          <cell r="D2569">
            <v>21.99</v>
          </cell>
        </row>
        <row r="2570">
          <cell r="A2570">
            <v>18003003</v>
          </cell>
          <cell r="B2570" t="str">
            <v>GRAMA SÃO CARLOS EM PLACAS (ANOXONOPUS OBTUSIFOLIUS)</v>
          </cell>
          <cell r="C2570" t="str">
            <v>M2</v>
          </cell>
          <cell r="D2570">
            <v>30.45</v>
          </cell>
        </row>
        <row r="2571">
          <cell r="A2571">
            <v>18003005</v>
          </cell>
          <cell r="B2571" t="str">
            <v>GRAMA ESMERALDA</v>
          </cell>
          <cell r="C2571" t="str">
            <v>M2</v>
          </cell>
          <cell r="D2571">
            <v>22.26</v>
          </cell>
        </row>
        <row r="2572">
          <cell r="A2572">
            <v>18003007</v>
          </cell>
          <cell r="B2572" t="str">
            <v>GRAMA PRETA (OPHIOPOGUM JAPONICUS) - 36 MUDAS POR M2</v>
          </cell>
          <cell r="C2572" t="str">
            <v>M2</v>
          </cell>
          <cell r="D2572">
            <v>62.04</v>
          </cell>
        </row>
        <row r="2573">
          <cell r="A2573">
            <v>18003013</v>
          </cell>
          <cell r="B2573" t="str">
            <v>CINERARIA (SENECIO CINERARIA)</v>
          </cell>
          <cell r="C2573" t="str">
            <v>DÚZIA</v>
          </cell>
          <cell r="D2573">
            <v>76.739999999999995</v>
          </cell>
        </row>
        <row r="2574">
          <cell r="A2574">
            <v>18003015</v>
          </cell>
          <cell r="B2574" t="str">
            <v>CLOROFITO (CLOROPHYTUM CROMOSSUM)</v>
          </cell>
          <cell r="C2574" t="str">
            <v>DÚZIA</v>
          </cell>
          <cell r="D2574">
            <v>48.15</v>
          </cell>
        </row>
        <row r="2575">
          <cell r="A2575">
            <v>18003017</v>
          </cell>
          <cell r="B2575" t="str">
            <v>FILODENDRO (PHILODENDRON BIPINNATIFIDUM)</v>
          </cell>
          <cell r="C2575" t="str">
            <v>DÚZIA</v>
          </cell>
          <cell r="D2575">
            <v>81.64</v>
          </cell>
        </row>
        <row r="2576">
          <cell r="A2576">
            <v>18003019</v>
          </cell>
          <cell r="B2576" t="str">
            <v>HERA (HEDERA HELIX)</v>
          </cell>
          <cell r="C2576" t="str">
            <v>DÚZIA</v>
          </cell>
          <cell r="D2576">
            <v>49.78</v>
          </cell>
        </row>
        <row r="2577">
          <cell r="A2577">
            <v>18003021</v>
          </cell>
          <cell r="B2577" t="str">
            <v>LÍRIO (HEMEROCALLIS FLAVA)</v>
          </cell>
          <cell r="C2577" t="str">
            <v>DÚZIA</v>
          </cell>
          <cell r="D2577">
            <v>85.26</v>
          </cell>
        </row>
        <row r="2578">
          <cell r="A2578">
            <v>18003023</v>
          </cell>
          <cell r="B2578" t="str">
            <v>MARIA SEM VERGONHA (IMPATIENS SPP)</v>
          </cell>
          <cell r="C2578" t="str">
            <v>DÚZIA</v>
          </cell>
          <cell r="D2578">
            <v>54.76</v>
          </cell>
        </row>
        <row r="2579">
          <cell r="A2579">
            <v>18003025</v>
          </cell>
          <cell r="B2579" t="str">
            <v>MONSTERA (MONSTERA DELICIOSA)</v>
          </cell>
          <cell r="C2579" t="str">
            <v>UN</v>
          </cell>
          <cell r="D2579">
            <v>100.19</v>
          </cell>
        </row>
        <row r="2580">
          <cell r="A2580">
            <v>18003027</v>
          </cell>
          <cell r="B2580" t="str">
            <v>PILEA (PILEA CADIEREI)</v>
          </cell>
          <cell r="C2580" t="str">
            <v>DÚZIA</v>
          </cell>
          <cell r="D2580">
            <v>49.64</v>
          </cell>
        </row>
        <row r="2581">
          <cell r="A2581">
            <v>18003029</v>
          </cell>
          <cell r="B2581" t="str">
            <v>VEDELIA (WEDELIA PALUDARIS)</v>
          </cell>
          <cell r="C2581" t="str">
            <v>DÚZIA</v>
          </cell>
          <cell r="D2581">
            <v>53.39</v>
          </cell>
        </row>
        <row r="2582">
          <cell r="A2582">
            <v>18003041</v>
          </cell>
          <cell r="B2582" t="str">
            <v>IPOMÉIA (IPOMEIA LEARII)</v>
          </cell>
          <cell r="C2582" t="str">
            <v>UN</v>
          </cell>
          <cell r="D2582">
            <v>86.32</v>
          </cell>
        </row>
        <row r="2583">
          <cell r="A2583">
            <v>18003043</v>
          </cell>
          <cell r="B2583" t="str">
            <v>JASMIM ESTRELA (TRACHELOSPERMOM JASMINDA)</v>
          </cell>
          <cell r="C2583" t="str">
            <v>UN</v>
          </cell>
          <cell r="D2583">
            <v>72.510000000000005</v>
          </cell>
        </row>
        <row r="2584">
          <cell r="A2584">
            <v>18003045</v>
          </cell>
          <cell r="B2584" t="str">
            <v>LÁGRIMA DE CRISTO (CLERODENDRON THOMSONAE)</v>
          </cell>
          <cell r="C2584" t="str">
            <v>UN</v>
          </cell>
          <cell r="D2584">
            <v>68.77</v>
          </cell>
        </row>
        <row r="2585">
          <cell r="A2585">
            <v>18003047</v>
          </cell>
          <cell r="B2585" t="str">
            <v>MARACUJÁ (PASSIFLORA COERULEA)</v>
          </cell>
          <cell r="C2585" t="str">
            <v>UN</v>
          </cell>
          <cell r="D2585">
            <v>59.03</v>
          </cell>
        </row>
        <row r="2586">
          <cell r="A2586">
            <v>18003049</v>
          </cell>
          <cell r="B2586" t="str">
            <v>PRIMAVERA (BOUGAINVILLEA GLABRA)</v>
          </cell>
          <cell r="C2586" t="str">
            <v>UN</v>
          </cell>
          <cell r="D2586">
            <v>84.52</v>
          </cell>
        </row>
        <row r="2587">
          <cell r="A2587">
            <v>18003051</v>
          </cell>
          <cell r="B2587" t="str">
            <v>TUMBERGIA (THUNBERGIA GRANDIFLORA)</v>
          </cell>
          <cell r="C2587" t="str">
            <v>UN</v>
          </cell>
          <cell r="D2587">
            <v>62.88</v>
          </cell>
        </row>
        <row r="2588">
          <cell r="A2588">
            <v>18003053</v>
          </cell>
          <cell r="B2588" t="str">
            <v>UNHA DE GATO (FICUS PUMILA)</v>
          </cell>
          <cell r="C2588" t="str">
            <v>UN</v>
          </cell>
          <cell r="D2588">
            <v>8.2899999999999991</v>
          </cell>
        </row>
        <row r="2589">
          <cell r="A2589">
            <v>18003061</v>
          </cell>
          <cell r="B2589" t="str">
            <v>ABUTILOM (ABUTILON STRIATUM)</v>
          </cell>
          <cell r="C2589" t="str">
            <v>UN</v>
          </cell>
          <cell r="D2589">
            <v>51.74</v>
          </cell>
        </row>
        <row r="2590">
          <cell r="A2590">
            <v>18003063</v>
          </cell>
          <cell r="B2590" t="str">
            <v>ACALIFA (ACALYPHA WILKESIANA)</v>
          </cell>
          <cell r="C2590" t="str">
            <v>UN</v>
          </cell>
          <cell r="D2590">
            <v>62.82</v>
          </cell>
        </row>
        <row r="2591">
          <cell r="A2591">
            <v>18003065</v>
          </cell>
          <cell r="B2591" t="str">
            <v>ALAMANDA (ALLAMANDA NERIIFOLIA)</v>
          </cell>
          <cell r="C2591" t="str">
            <v>UN</v>
          </cell>
          <cell r="D2591">
            <v>62.68</v>
          </cell>
        </row>
        <row r="2592">
          <cell r="A2592">
            <v>18003067</v>
          </cell>
          <cell r="B2592" t="str">
            <v>AZALÉA (RHODODENDRON INDICUM)</v>
          </cell>
          <cell r="C2592" t="str">
            <v>UN</v>
          </cell>
          <cell r="D2592">
            <v>68.62</v>
          </cell>
        </row>
        <row r="2593">
          <cell r="A2593">
            <v>18003069</v>
          </cell>
          <cell r="B2593" t="str">
            <v>BAMBUZINHO (BAMBUZA GRACILIS)</v>
          </cell>
          <cell r="C2593" t="str">
            <v>UN</v>
          </cell>
          <cell r="D2593">
            <v>76.84</v>
          </cell>
        </row>
        <row r="2594">
          <cell r="A2594">
            <v>18003071</v>
          </cell>
          <cell r="B2594" t="str">
            <v>BELA EMÍLIA (PLUMBAGO CAPENSIS)</v>
          </cell>
          <cell r="C2594" t="str">
            <v>UN</v>
          </cell>
          <cell r="D2594">
            <v>44.66</v>
          </cell>
        </row>
        <row r="2595">
          <cell r="A2595">
            <v>18003073</v>
          </cell>
          <cell r="B2595" t="str">
            <v>CAMARÃO (BELOPERONE GUTATA)</v>
          </cell>
          <cell r="C2595" t="str">
            <v>UN</v>
          </cell>
          <cell r="D2595">
            <v>50.06</v>
          </cell>
        </row>
        <row r="2596">
          <cell r="A2596">
            <v>18003075</v>
          </cell>
          <cell r="B2596" t="str">
            <v>COSMOS (COSMOS BIPINNATUS)</v>
          </cell>
          <cell r="C2596" t="str">
            <v>UN</v>
          </cell>
          <cell r="D2596">
            <v>39.15</v>
          </cell>
        </row>
        <row r="2597">
          <cell r="A2597">
            <v>18003077</v>
          </cell>
          <cell r="B2597" t="str">
            <v>DRACENA (DRACAENA FRAGRANS)</v>
          </cell>
          <cell r="C2597" t="str">
            <v>UN</v>
          </cell>
          <cell r="D2597">
            <v>63.49</v>
          </cell>
        </row>
        <row r="2598">
          <cell r="A2598">
            <v>18003079</v>
          </cell>
          <cell r="B2598" t="str">
            <v>ESPONJINHA (CALLIANDRA TWEEDII)</v>
          </cell>
          <cell r="C2598" t="str">
            <v>UN</v>
          </cell>
          <cell r="D2598">
            <v>62.76</v>
          </cell>
        </row>
        <row r="2599">
          <cell r="A2599">
            <v>18003083</v>
          </cell>
          <cell r="B2599" t="str">
            <v>HIBISCO (HIBISCUS ROSA SINENSIS)</v>
          </cell>
          <cell r="C2599" t="str">
            <v>UN</v>
          </cell>
          <cell r="D2599">
            <v>55.8</v>
          </cell>
        </row>
        <row r="2600">
          <cell r="A2600">
            <v>18003085</v>
          </cell>
          <cell r="B2600" t="str">
            <v>MALVAVISCO (MALVAVISCUS MOLLIS)</v>
          </cell>
          <cell r="C2600" t="str">
            <v>UN</v>
          </cell>
          <cell r="D2600">
            <v>51.15</v>
          </cell>
        </row>
        <row r="2601">
          <cell r="A2601">
            <v>18003087</v>
          </cell>
          <cell r="B2601" t="str">
            <v>PIRACANTA (PYRACANTHA COCCINEA)</v>
          </cell>
          <cell r="C2601" t="str">
            <v>UN</v>
          </cell>
          <cell r="D2601">
            <v>82.77</v>
          </cell>
        </row>
        <row r="2602">
          <cell r="A2602">
            <v>18003101</v>
          </cell>
          <cell r="B2602" t="str">
            <v>ABACAXI ROXO (TRADESCANIA SPATHACEA)</v>
          </cell>
          <cell r="C2602" t="str">
            <v>UN</v>
          </cell>
          <cell r="D2602">
            <v>44.09</v>
          </cell>
        </row>
        <row r="2603">
          <cell r="A2603">
            <v>18003106</v>
          </cell>
          <cell r="B2603" t="str">
            <v>BEIJO PINTADO (IMPATIENS HAWKERI)</v>
          </cell>
          <cell r="C2603" t="str">
            <v>UN</v>
          </cell>
          <cell r="D2603">
            <v>42.29</v>
          </cell>
        </row>
        <row r="2604">
          <cell r="A2604">
            <v>18003107</v>
          </cell>
          <cell r="B2604" t="str">
            <v>BOCA DE LEÃO (ANTIRRHINUM MAJUS)</v>
          </cell>
          <cell r="C2604" t="str">
            <v>UN</v>
          </cell>
          <cell r="D2604">
            <v>44.12</v>
          </cell>
        </row>
        <row r="2605">
          <cell r="A2605">
            <v>18003110</v>
          </cell>
          <cell r="B2605" t="str">
            <v>CÓLEUS (COLEUS SCUTELLARIOIDES)</v>
          </cell>
          <cell r="C2605" t="str">
            <v>UN</v>
          </cell>
          <cell r="D2605">
            <v>44.67</v>
          </cell>
        </row>
        <row r="2606">
          <cell r="A2606">
            <v>18003112</v>
          </cell>
          <cell r="B2606" t="str">
            <v>GRAMA AMENDOIM (ARACHIS REPENS)</v>
          </cell>
          <cell r="C2606" t="str">
            <v>UN</v>
          </cell>
          <cell r="D2606">
            <v>28.87</v>
          </cell>
        </row>
        <row r="2607">
          <cell r="A2607">
            <v>18003114</v>
          </cell>
          <cell r="B2607" t="str">
            <v>MORÉIA (DIETES IRIDIOIDES)</v>
          </cell>
          <cell r="C2607" t="str">
            <v>UN</v>
          </cell>
          <cell r="D2607">
            <v>62.57</v>
          </cell>
        </row>
        <row r="2608">
          <cell r="A2608">
            <v>18006003</v>
          </cell>
          <cell r="B2608" t="str">
            <v>MULTI EXERCITADOR CONJUGADO COM 6 FUNÇÕES</v>
          </cell>
          <cell r="C2608" t="str">
            <v>UN</v>
          </cell>
          <cell r="D2608">
            <v>6723.07</v>
          </cell>
        </row>
        <row r="2609">
          <cell r="A2609">
            <v>18010000</v>
          </cell>
          <cell r="B2609" t="str">
            <v>TRATAMENTO PAISAGÍSTICO DE PISOS</v>
          </cell>
          <cell r="C2609" t="str">
            <v>.</v>
          </cell>
          <cell r="D2609" t="str">
            <v>.</v>
          </cell>
        </row>
        <row r="2610">
          <cell r="A2610">
            <v>18010050</v>
          </cell>
          <cell r="B2610" t="str">
            <v>NR.10 - ORLA PARA ÁRVORE EM PARALELEPÍPEDO - 1,20 X 1,20 M</v>
          </cell>
          <cell r="C2610" t="str">
            <v>UN</v>
          </cell>
          <cell r="D2610">
            <v>379.29</v>
          </cell>
        </row>
        <row r="2611">
          <cell r="A2611">
            <v>18010056</v>
          </cell>
          <cell r="B2611" t="str">
            <v>NC.26 - ORLA DE SEPARAÇÃO EM CONCRETO</v>
          </cell>
          <cell r="C2611" t="str">
            <v>M</v>
          </cell>
          <cell r="D2611">
            <v>98.69</v>
          </cell>
        </row>
        <row r="2612">
          <cell r="A2612">
            <v>18010060</v>
          </cell>
          <cell r="B2612" t="str">
            <v>GRELHA DE CONCRETO PARA PISOS GRAMADOS 60X45X9,5CM</v>
          </cell>
          <cell r="C2612" t="str">
            <v>M2</v>
          </cell>
          <cell r="D2612">
            <v>99.29</v>
          </cell>
        </row>
        <row r="2613">
          <cell r="A2613">
            <v>18010090</v>
          </cell>
          <cell r="B2613" t="str">
            <v>HD.16 - TORNEIRA PARA JARDIM</v>
          </cell>
          <cell r="C2613" t="str">
            <v>UN</v>
          </cell>
          <cell r="D2613">
            <v>469.89</v>
          </cell>
        </row>
        <row r="2614">
          <cell r="A2614">
            <v>18012000</v>
          </cell>
          <cell r="B2614" t="str">
            <v>MOBILIÁRIO EXTERNO</v>
          </cell>
          <cell r="C2614" t="str">
            <v>.</v>
          </cell>
          <cell r="D2614" t="str">
            <v>.</v>
          </cell>
        </row>
        <row r="2615">
          <cell r="A2615">
            <v>18012001</v>
          </cell>
          <cell r="B2615" t="str">
            <v>IC.01 - BANCO DE CONCRETO POLIDO COM PINTURA EM POLIURETANO</v>
          </cell>
          <cell r="C2615" t="str">
            <v>M</v>
          </cell>
          <cell r="D2615">
            <v>300.97000000000003</v>
          </cell>
        </row>
        <row r="2616">
          <cell r="A2616">
            <v>18012002</v>
          </cell>
          <cell r="B2616" t="str">
            <v>IC.02 - CONJUNTO MESA E BANCOS EM CONCRETO</v>
          </cell>
          <cell r="C2616" t="str">
            <v>CJ</v>
          </cell>
          <cell r="D2616">
            <v>1748.51</v>
          </cell>
        </row>
        <row r="2617">
          <cell r="A2617">
            <v>18012003</v>
          </cell>
          <cell r="B2617" t="str">
            <v>IC.03 - BANCO EM CONCRETO APARENTE - L=40CM</v>
          </cell>
          <cell r="C2617" t="str">
            <v>M</v>
          </cell>
          <cell r="D2617">
            <v>277.27</v>
          </cell>
        </row>
        <row r="2618">
          <cell r="A2618">
            <v>18012004</v>
          </cell>
          <cell r="B2618" t="str">
            <v>IC.04 - BANCO EM CONCRETO APARENTE - L=50CM</v>
          </cell>
          <cell r="C2618" t="str">
            <v>M</v>
          </cell>
          <cell r="D2618">
            <v>306.29000000000002</v>
          </cell>
        </row>
        <row r="2619">
          <cell r="A2619">
            <v>18012005</v>
          </cell>
          <cell r="B2619" t="str">
            <v>IC.05 - BANCO EM CONCRETO APARENTE COM BALANÇO DE 40CM</v>
          </cell>
          <cell r="C2619" t="str">
            <v>M</v>
          </cell>
          <cell r="D2619">
            <v>426.4</v>
          </cell>
        </row>
        <row r="2620">
          <cell r="A2620">
            <v>18012006</v>
          </cell>
          <cell r="B2620" t="str">
            <v>IC.06 - BANCO EM CONCRETO APARENTE, TIPO PMSP</v>
          </cell>
          <cell r="C2620" t="str">
            <v>M</v>
          </cell>
          <cell r="D2620">
            <v>314.37</v>
          </cell>
        </row>
        <row r="2621">
          <cell r="A2621">
            <v>18012012</v>
          </cell>
          <cell r="B2621" t="str">
            <v>IV.02/03 - BANCO EM BLOCOS DE CONCRETO APARENTE</v>
          </cell>
          <cell r="C2621" t="str">
            <v>M</v>
          </cell>
          <cell r="D2621">
            <v>493.33</v>
          </cell>
        </row>
        <row r="2622">
          <cell r="A2622">
            <v>18012017</v>
          </cell>
          <cell r="B2622" t="str">
            <v>IV.07 - BANCO EM ALVENARIA APARENTE E CONCRETO</v>
          </cell>
          <cell r="C2622" t="str">
            <v>M</v>
          </cell>
          <cell r="D2622">
            <v>369.85</v>
          </cell>
        </row>
        <row r="2623">
          <cell r="A2623">
            <v>18012018</v>
          </cell>
          <cell r="B2623" t="str">
            <v>IV.08 - BANCO EM ALVENARIA REVESTIDA E CONCRETO</v>
          </cell>
          <cell r="C2623" t="str">
            <v>M</v>
          </cell>
          <cell r="D2623">
            <v>401.86</v>
          </cell>
        </row>
        <row r="2624">
          <cell r="A2624">
            <v>18012019</v>
          </cell>
          <cell r="B2624" t="str">
            <v>IV.09 - BANCO JARDINEIRA EM ALVENARIA DE TIJOLO APARENTE</v>
          </cell>
          <cell r="C2624" t="str">
            <v>M</v>
          </cell>
          <cell r="D2624">
            <v>543.36</v>
          </cell>
        </row>
        <row r="2625">
          <cell r="A2625">
            <v>18013000</v>
          </cell>
          <cell r="B2625" t="str">
            <v>BRINQUEDOS EDIFICADOS</v>
          </cell>
          <cell r="C2625" t="str">
            <v>.</v>
          </cell>
          <cell r="D2625" t="str">
            <v>.</v>
          </cell>
        </row>
        <row r="2626">
          <cell r="A2626">
            <v>18013021</v>
          </cell>
          <cell r="B2626" t="str">
            <v>RV.01 - MINI ANFITEATRO</v>
          </cell>
          <cell r="C2626" t="str">
            <v>UN</v>
          </cell>
          <cell r="D2626">
            <v>12783.99</v>
          </cell>
        </row>
        <row r="2627">
          <cell r="A2627">
            <v>18013026</v>
          </cell>
          <cell r="B2627" t="str">
            <v>RV.06 - MURAL EM ALVENARIA</v>
          </cell>
          <cell r="C2627" t="str">
            <v>UN</v>
          </cell>
          <cell r="D2627">
            <v>3120.33</v>
          </cell>
        </row>
        <row r="2628">
          <cell r="A2628">
            <v>18013041</v>
          </cell>
          <cell r="B2628" t="str">
            <v>RV.11 - TANQUE DE AREIA - GENÉRICO - ESCAVAÇÃO E APILOAMENTO</v>
          </cell>
          <cell r="C2628" t="str">
            <v>M3</v>
          </cell>
          <cell r="D2628">
            <v>58.1</v>
          </cell>
        </row>
        <row r="2629">
          <cell r="A2629">
            <v>18013042</v>
          </cell>
          <cell r="B2629" t="str">
            <v>RV.11 - TANQUE DE AREIA - GENÉRICO - DRENAGEM</v>
          </cell>
          <cell r="C2629" t="str">
            <v>M</v>
          </cell>
          <cell r="D2629">
            <v>114.72</v>
          </cell>
        </row>
        <row r="2630">
          <cell r="A2630">
            <v>18013043</v>
          </cell>
          <cell r="B2630" t="str">
            <v>RV.11 - TANQUE DE AREIA - GENÉRICO - LASTRO DE CONCRETO</v>
          </cell>
          <cell r="C2630" t="str">
            <v>M3</v>
          </cell>
          <cell r="D2630">
            <v>503.28</v>
          </cell>
        </row>
        <row r="2631">
          <cell r="A2631">
            <v>18013044</v>
          </cell>
          <cell r="B2631" t="str">
            <v>RV.11 - TANQUE DE AREIA - GENÉRICO - BORDA BAIXA</v>
          </cell>
          <cell r="C2631" t="str">
            <v>M</v>
          </cell>
          <cell r="D2631">
            <v>383.04</v>
          </cell>
        </row>
        <row r="2632">
          <cell r="A2632">
            <v>18013045</v>
          </cell>
          <cell r="B2632" t="str">
            <v>RV.11 - TANQUE DE AREIA - GENÉRICO - BORDA ALTA</v>
          </cell>
          <cell r="C2632" t="str">
            <v>M</v>
          </cell>
          <cell r="D2632">
            <v>479.88</v>
          </cell>
        </row>
        <row r="2633">
          <cell r="A2633">
            <v>18013046</v>
          </cell>
          <cell r="B2633" t="str">
            <v>RV.11 - TANQUE DE AREIA - GENÉRICO - FORNECIMENTO E APLICAÇÃO DE AREIA LAVADA</v>
          </cell>
          <cell r="C2633" t="str">
            <v>M3</v>
          </cell>
          <cell r="D2633">
            <v>191.62</v>
          </cell>
        </row>
        <row r="2634">
          <cell r="A2634">
            <v>18013051</v>
          </cell>
          <cell r="B2634" t="str">
            <v>BRINQUEDO - TRENZINHO DE TUBOS DE CONCRETO/FABES</v>
          </cell>
          <cell r="C2634" t="str">
            <v>UN</v>
          </cell>
          <cell r="D2634">
            <v>4818.47</v>
          </cell>
        </row>
        <row r="2635">
          <cell r="A2635">
            <v>18013053</v>
          </cell>
          <cell r="B2635" t="str">
            <v>RV.07 - FORTINHO</v>
          </cell>
          <cell r="C2635" t="str">
            <v>UN</v>
          </cell>
          <cell r="D2635">
            <v>7098.8</v>
          </cell>
        </row>
        <row r="2636">
          <cell r="A2636">
            <v>18014000</v>
          </cell>
          <cell r="B2636" t="str">
            <v>BRINQUEDOS INDUSTRIALIZADOS</v>
          </cell>
          <cell r="C2636" t="str">
            <v>.</v>
          </cell>
          <cell r="D2636" t="str">
            <v>.</v>
          </cell>
        </row>
        <row r="2637">
          <cell r="A2637">
            <v>18014005</v>
          </cell>
          <cell r="B2637" t="str">
            <v>CARROSSEL PARA 20 LUGARES,  DIÂMETRO 2,20M, FORNECIMENTO E INSTALAÇÃO</v>
          </cell>
          <cell r="C2637" t="str">
            <v>UN</v>
          </cell>
          <cell r="D2637">
            <v>4331.21</v>
          </cell>
        </row>
        <row r="2638">
          <cell r="A2638">
            <v>18014008</v>
          </cell>
          <cell r="B2638" t="str">
            <v>ESCORREGADOR COMPR=3,00M H=1,80M - ESTRUTURA METÁLICA</v>
          </cell>
          <cell r="C2638" t="str">
            <v>UN</v>
          </cell>
          <cell r="D2638">
            <v>3566.4</v>
          </cell>
        </row>
        <row r="2639">
          <cell r="A2639">
            <v>18014011</v>
          </cell>
          <cell r="B2639" t="str">
            <v>GANGORRA COM 3 PRANCHAS COMPR=3,00M H=0,70M - ESTRUTURA METÁLICA</v>
          </cell>
          <cell r="C2639" t="str">
            <v>UN</v>
          </cell>
          <cell r="D2639">
            <v>2491.56</v>
          </cell>
        </row>
        <row r="2640">
          <cell r="A2640">
            <v>18014015</v>
          </cell>
          <cell r="B2640" t="str">
            <v>BALANÇO DE 3 LUGARES COM PNEUS COMPR=4,50M H=2,50M - ESTRUTURA METÁLICA</v>
          </cell>
          <cell r="C2640" t="str">
            <v>UN</v>
          </cell>
          <cell r="D2640">
            <v>2494.3200000000002</v>
          </cell>
        </row>
        <row r="2641">
          <cell r="A2641">
            <v>18014016</v>
          </cell>
          <cell r="B2641" t="str">
            <v>BRINQUEDO TIPO BALANÇO FRONTAL DUPLO PARA CADEIRANTE COM ESTRUTURA EM TUBOS DE AÇO CARBONO - INSTALADO</v>
          </cell>
          <cell r="C2641" t="str">
            <v>UN</v>
          </cell>
          <cell r="D2641">
            <v>14583</v>
          </cell>
        </row>
        <row r="2642">
          <cell r="A2642">
            <v>18014022</v>
          </cell>
          <cell r="B2642" t="str">
            <v>ESCADA HORIZONTAL COMPR=1,80M H=1,80M - ESTRUTURA METÁLICA</v>
          </cell>
          <cell r="C2642" t="str">
            <v>UN</v>
          </cell>
          <cell r="D2642">
            <v>2247.84</v>
          </cell>
        </row>
        <row r="2643">
          <cell r="A2643">
            <v>18014024</v>
          </cell>
          <cell r="B2643" t="str">
            <v>GAIOLA LABIRINTO (1,5X1,5X2,0)M - ESTRUTURA METÁLICA</v>
          </cell>
          <cell r="C2643" t="str">
            <v>UN</v>
          </cell>
          <cell r="D2643">
            <v>3132.62</v>
          </cell>
        </row>
        <row r="2644">
          <cell r="A2644">
            <v>18014030</v>
          </cell>
          <cell r="B2644" t="str">
            <v>PLACAS DE E.V.A. ESP.30MM PARA USO INTERNO, TIPO TATAMI, COLOCADAS</v>
          </cell>
          <cell r="C2644" t="str">
            <v>M2</v>
          </cell>
          <cell r="D2644">
            <v>92.84</v>
          </cell>
        </row>
        <row r="2645">
          <cell r="A2645">
            <v>18014041</v>
          </cell>
          <cell r="B2645" t="str">
            <v>PLAYGROUND BRINQUEDOS DE MADEIRA - CASA TARZAN COM RAMPA ESCALADA, ESCORREGADOR, PONTE E ESCADA MARINHEIRO</v>
          </cell>
          <cell r="C2645" t="str">
            <v>UN</v>
          </cell>
          <cell r="D2645">
            <v>8076.87</v>
          </cell>
        </row>
        <row r="2646">
          <cell r="A2646">
            <v>18014042</v>
          </cell>
          <cell r="B2646" t="str">
            <v>PLAYGROUND BRINQUEDOS DE MADEIRA - CASA TARZAN COM RAMPA ESCALADA, ESCORREGADOR E ESCADA MARINHEIRO</v>
          </cell>
          <cell r="C2646" t="str">
            <v>UN</v>
          </cell>
          <cell r="D2646">
            <v>8033.26</v>
          </cell>
        </row>
        <row r="2647">
          <cell r="A2647">
            <v>18014043</v>
          </cell>
          <cell r="B2647" t="str">
            <v>PLAYGROUND BRINQUEDOS DE MADEIRA - CASA TARZAN COM ESCORREGADOR E ESCADA MARINHEIRO</v>
          </cell>
          <cell r="C2647" t="str">
            <v>UN</v>
          </cell>
          <cell r="D2647">
            <v>7406.56</v>
          </cell>
        </row>
        <row r="2648">
          <cell r="A2648">
            <v>18014044</v>
          </cell>
          <cell r="B2648" t="str">
            <v>PLAYGROUND BRINQUEDOS DE MADEIRA - DOIS CAVALINHOS E DUAS GANGORRAS</v>
          </cell>
          <cell r="C2648" t="str">
            <v>UN</v>
          </cell>
          <cell r="D2648">
            <v>3975.72</v>
          </cell>
        </row>
        <row r="2649">
          <cell r="A2649">
            <v>18014045</v>
          </cell>
          <cell r="B2649" t="str">
            <v>PLAYGROUND BRINQUEDOS DE MADEIRA - ESCORREGADOR ( ALT.=1,80M COMP.=3,00M)</v>
          </cell>
          <cell r="C2649" t="str">
            <v>UN</v>
          </cell>
          <cell r="D2649">
            <v>3864.51</v>
          </cell>
        </row>
        <row r="2650">
          <cell r="A2650">
            <v>18014046</v>
          </cell>
          <cell r="B2650" t="str">
            <v>PLAYGROUND BRINQUEDOS DE MADEIRA - GANGORRA DUPLA</v>
          </cell>
          <cell r="C2650" t="str">
            <v>UN</v>
          </cell>
          <cell r="D2650">
            <v>1551.75</v>
          </cell>
        </row>
        <row r="2651">
          <cell r="A2651">
            <v>18014047</v>
          </cell>
          <cell r="B2651" t="str">
            <v>PLAYGROUND BRINQUEDOS DE MADEIRA - ARGOLA E TRAPÉZIO</v>
          </cell>
          <cell r="C2651" t="str">
            <v>UN</v>
          </cell>
          <cell r="D2651">
            <v>1792.08</v>
          </cell>
        </row>
        <row r="2652">
          <cell r="A2652">
            <v>18014048</v>
          </cell>
          <cell r="B2652" t="str">
            <v>PLAYGROUND BRINQUEDOS DE MADEIRA - BALANÇA DUPLA</v>
          </cell>
          <cell r="C2652" t="str">
            <v>UN</v>
          </cell>
          <cell r="D2652">
            <v>2704.88</v>
          </cell>
        </row>
        <row r="2653">
          <cell r="A2653">
            <v>18014049</v>
          </cell>
          <cell r="B2653" t="str">
            <v>PLAYGROUND BRINQUEDOS DE MADEIRA - ESCADA HORIZONTAL</v>
          </cell>
          <cell r="C2653" t="str">
            <v>UN</v>
          </cell>
          <cell r="D2653">
            <v>1789.79</v>
          </cell>
        </row>
        <row r="2654">
          <cell r="A2654">
            <v>18015000</v>
          </cell>
          <cell r="B2654" t="str">
            <v>BRINQUEDOS - SERVIÇOS</v>
          </cell>
          <cell r="C2654" t="str">
            <v>.</v>
          </cell>
          <cell r="D2654" t="str">
            <v>.</v>
          </cell>
        </row>
        <row r="2655">
          <cell r="A2655">
            <v>18015001</v>
          </cell>
          <cell r="B2655" t="str">
            <v>APARELHOS DE GINÁTICA EM MADEIRA - BARRA DUPLA EM DOIS NIVEIS</v>
          </cell>
          <cell r="C2655" t="str">
            <v>UN</v>
          </cell>
          <cell r="D2655">
            <v>1419.95</v>
          </cell>
        </row>
        <row r="2656">
          <cell r="A2656">
            <v>18015002</v>
          </cell>
          <cell r="B2656" t="str">
            <v>APARELHOS DE GINÁTICA EM MADEIRA - BARREIRA SIMPLES</v>
          </cell>
          <cell r="C2656" t="str">
            <v>UN</v>
          </cell>
          <cell r="D2656">
            <v>2050.4699999999998</v>
          </cell>
        </row>
        <row r="2657">
          <cell r="A2657">
            <v>18015003</v>
          </cell>
          <cell r="B2657" t="str">
            <v>APARELHOS DE GINÁTICA EM MADEIRA - BARRAS PARALELAS</v>
          </cell>
          <cell r="C2657" t="str">
            <v>UN</v>
          </cell>
          <cell r="D2657">
            <v>1461.97</v>
          </cell>
        </row>
        <row r="2658">
          <cell r="A2658">
            <v>18015010</v>
          </cell>
          <cell r="B2658" t="str">
            <v>RD.06 - CARACOL - DEMARCAÇÃO DE PISO</v>
          </cell>
          <cell r="C2658" t="str">
            <v>UN</v>
          </cell>
          <cell r="D2658">
            <v>368.14</v>
          </cell>
        </row>
        <row r="2659">
          <cell r="A2659">
            <v>18015013</v>
          </cell>
          <cell r="B2659" t="str">
            <v>RD.04 - AMARELINHA DEMARCAÇÃO DE PISO</v>
          </cell>
          <cell r="C2659" t="str">
            <v>UN</v>
          </cell>
          <cell r="D2659">
            <v>169.18</v>
          </cell>
        </row>
        <row r="2660">
          <cell r="A2660">
            <v>18015014</v>
          </cell>
          <cell r="B2660" t="str">
            <v>RD.05 - XADREZ - DEMARCAÇÃO DE PISO</v>
          </cell>
          <cell r="C2660" t="str">
            <v>UN</v>
          </cell>
          <cell r="D2660">
            <v>1118.74</v>
          </cell>
        </row>
        <row r="2661">
          <cell r="A2661">
            <v>18015050</v>
          </cell>
          <cell r="B2661" t="str">
            <v>FORNECIMENTO E APLICAÇÃO DE AREIA FINA</v>
          </cell>
          <cell r="C2661" t="str">
            <v>M3</v>
          </cell>
          <cell r="D2661">
            <v>256.74</v>
          </cell>
        </row>
        <row r="2662">
          <cell r="A2662">
            <v>18015051</v>
          </cell>
          <cell r="B2662" t="str">
            <v>FORNECIMENTO E APLICAÇÃO  DE PEDRA N.2</v>
          </cell>
          <cell r="C2662" t="str">
            <v>M3</v>
          </cell>
          <cell r="D2662">
            <v>228.59</v>
          </cell>
        </row>
        <row r="2663">
          <cell r="A2663">
            <v>18016001</v>
          </cell>
          <cell r="B2663" t="str">
            <v>SURF DUPLO CONJUGADO (EXERCITADOR PARA IDOSOS)</v>
          </cell>
          <cell r="C2663" t="str">
            <v>UN</v>
          </cell>
          <cell r="D2663">
            <v>2323.7800000000002</v>
          </cell>
        </row>
        <row r="2664">
          <cell r="A2664">
            <v>18016002</v>
          </cell>
          <cell r="B2664" t="str">
            <v>ROTAÇÃO DIAGONAL DUPLA - APARELHO DUPLO CONJUGADO</v>
          </cell>
          <cell r="C2664" t="str">
            <v>UN</v>
          </cell>
          <cell r="D2664">
            <v>1920.23</v>
          </cell>
        </row>
        <row r="2665">
          <cell r="A2665">
            <v>18016003</v>
          </cell>
          <cell r="B2665" t="str">
            <v>MULTI EXERCITADOR CONJUGADO COM 6 FUNÇÕES</v>
          </cell>
          <cell r="C2665" t="str">
            <v>UN</v>
          </cell>
          <cell r="D2665">
            <v>6722.45</v>
          </cell>
        </row>
        <row r="2666">
          <cell r="A2666">
            <v>18016004</v>
          </cell>
          <cell r="B2666" t="str">
            <v>SIMULADOR DE CAVALGADA</v>
          </cell>
          <cell r="C2666" t="str">
            <v>UN</v>
          </cell>
          <cell r="D2666">
            <v>4092.19</v>
          </cell>
        </row>
        <row r="2667">
          <cell r="A2667">
            <v>18016005</v>
          </cell>
          <cell r="B2667" t="str">
            <v>SIMULADOR DE CAVALGADA TRIPLO</v>
          </cell>
          <cell r="C2667" t="str">
            <v>UN</v>
          </cell>
          <cell r="D2667">
            <v>5992.54</v>
          </cell>
        </row>
        <row r="2668">
          <cell r="A2668">
            <v>18016006</v>
          </cell>
          <cell r="B2668" t="str">
            <v>ALONGADOR COM 3 ALTURAS CONJUGADO</v>
          </cell>
          <cell r="C2668" t="str">
            <v>UN</v>
          </cell>
          <cell r="D2668">
            <v>2648.57</v>
          </cell>
        </row>
        <row r="2669">
          <cell r="A2669">
            <v>18016007</v>
          </cell>
          <cell r="B2669" t="str">
            <v>PRESSÃO DE PERNAS TRIPLO CONJUGADO</v>
          </cell>
          <cell r="C2669" t="str">
            <v>UN</v>
          </cell>
          <cell r="D2669">
            <v>3799.1</v>
          </cell>
        </row>
        <row r="2670">
          <cell r="A2670">
            <v>18016008</v>
          </cell>
          <cell r="B2670" t="str">
            <v>REMADA SENTADA</v>
          </cell>
          <cell r="C2670" t="str">
            <v>UN</v>
          </cell>
          <cell r="D2670">
            <v>2225.36</v>
          </cell>
        </row>
        <row r="2671">
          <cell r="A2671">
            <v>18016009</v>
          </cell>
          <cell r="B2671" t="str">
            <v>SIMULADOR DE CAMINHADA DUPLO CONJUGADO</v>
          </cell>
          <cell r="C2671" t="str">
            <v>UN</v>
          </cell>
          <cell r="D2671">
            <v>3863.88</v>
          </cell>
        </row>
        <row r="2672">
          <cell r="A2672">
            <v>18016010</v>
          </cell>
          <cell r="B2672" t="str">
            <v>SIMULADOR DE CAMINHADA TRIPLO CONJUGADO</v>
          </cell>
          <cell r="C2672" t="str">
            <v>UN</v>
          </cell>
          <cell r="D2672">
            <v>5441.13</v>
          </cell>
        </row>
        <row r="2673">
          <cell r="A2673">
            <v>18016011</v>
          </cell>
          <cell r="B2673" t="str">
            <v>ROTAÇÃO VERTICAL DUPLO</v>
          </cell>
          <cell r="C2673" t="str">
            <v>UN</v>
          </cell>
          <cell r="D2673">
            <v>1414.98</v>
          </cell>
        </row>
        <row r="2674">
          <cell r="A2674">
            <v>18016012</v>
          </cell>
          <cell r="B2674" t="str">
            <v>ROTAÇÃO VERTICAL TRIPLO CONJUGADO</v>
          </cell>
          <cell r="C2674" t="str">
            <v>UN</v>
          </cell>
          <cell r="D2674">
            <v>1954.57</v>
          </cell>
        </row>
        <row r="2675">
          <cell r="A2675">
            <v>18016013</v>
          </cell>
          <cell r="B2675" t="str">
            <v>ESQUI DUPLO CONJUGADO</v>
          </cell>
          <cell r="C2675" t="str">
            <v>UN</v>
          </cell>
          <cell r="D2675">
            <v>5006.53</v>
          </cell>
        </row>
        <row r="2676">
          <cell r="A2676">
            <v>18016014</v>
          </cell>
          <cell r="B2676" t="str">
            <v>ESQUI TRIPLO CONJUGADO</v>
          </cell>
          <cell r="C2676" t="str">
            <v>UN</v>
          </cell>
          <cell r="D2676">
            <v>6923</v>
          </cell>
        </row>
        <row r="2677">
          <cell r="A2677">
            <v>18016015</v>
          </cell>
          <cell r="B2677" t="str">
            <v>BICICLETA DE CADEIRA INDIVIDUAL</v>
          </cell>
          <cell r="C2677" t="str">
            <v>UN</v>
          </cell>
          <cell r="D2677">
            <v>1952.22</v>
          </cell>
        </row>
        <row r="2678">
          <cell r="A2678">
            <v>18016016</v>
          </cell>
          <cell r="B2678" t="str">
            <v>BICICLETA DE CADEIRA TRIPLA</v>
          </cell>
          <cell r="C2678" t="str">
            <v>UN</v>
          </cell>
          <cell r="D2678">
            <v>5596.95</v>
          </cell>
        </row>
        <row r="2679">
          <cell r="A2679">
            <v>18016017</v>
          </cell>
          <cell r="B2679" t="str">
            <v>PUXADOR PEITORAL DUPLO STAR</v>
          </cell>
          <cell r="C2679" t="str">
            <v>UN</v>
          </cell>
          <cell r="D2679">
            <v>3702.95</v>
          </cell>
        </row>
        <row r="2680">
          <cell r="A2680">
            <v>18016018</v>
          </cell>
          <cell r="B2680" t="str">
            <v>TWIST TRIPLO</v>
          </cell>
          <cell r="C2680" t="str">
            <v>UN</v>
          </cell>
          <cell r="D2680">
            <v>3017.34</v>
          </cell>
        </row>
        <row r="2681">
          <cell r="A2681">
            <v>18016019</v>
          </cell>
          <cell r="B2681" t="str">
            <v>PLACA ORIENTADORA VERTICAL</v>
          </cell>
          <cell r="C2681" t="str">
            <v>UN</v>
          </cell>
          <cell r="D2681">
            <v>3500.31</v>
          </cell>
        </row>
        <row r="2682">
          <cell r="A2682">
            <v>18016020</v>
          </cell>
          <cell r="B2682" t="str">
            <v>LIXEIRA DUPLA</v>
          </cell>
          <cell r="C2682" t="str">
            <v>UN</v>
          </cell>
          <cell r="D2682">
            <v>1375.55</v>
          </cell>
        </row>
        <row r="2683">
          <cell r="A2683">
            <v>18060000</v>
          </cell>
          <cell r="B2683" t="str">
            <v>RETIRADAS</v>
          </cell>
          <cell r="C2683" t="str">
            <v>.</v>
          </cell>
          <cell r="D2683" t="str">
            <v>.</v>
          </cell>
        </row>
        <row r="2684">
          <cell r="A2684">
            <v>18060007</v>
          </cell>
          <cell r="B2684" t="str">
            <v>RETIRADA DE GRAMA</v>
          </cell>
          <cell r="C2684" t="str">
            <v>M2</v>
          </cell>
          <cell r="D2684">
            <v>6.46</v>
          </cell>
        </row>
        <row r="2685">
          <cell r="A2685">
            <v>18070000</v>
          </cell>
          <cell r="B2685" t="str">
            <v>RECOLOCAÇÕES</v>
          </cell>
          <cell r="C2685" t="str">
            <v>.</v>
          </cell>
          <cell r="D2685" t="str">
            <v>.</v>
          </cell>
        </row>
        <row r="2686">
          <cell r="A2686">
            <v>18070007</v>
          </cell>
          <cell r="B2686" t="str">
            <v>RECOLOCAÇÃO DE GRAMA</v>
          </cell>
          <cell r="C2686" t="str">
            <v>M2</v>
          </cell>
          <cell r="D2686">
            <v>46</v>
          </cell>
        </row>
        <row r="2687">
          <cell r="A2687">
            <v>18070040</v>
          </cell>
          <cell r="B2687" t="str">
            <v>TRANSPLANTE DE ÁRVORES COM DIÂMETRO ATÉ 30CM</v>
          </cell>
          <cell r="C2687" t="str">
            <v>UN</v>
          </cell>
          <cell r="D2687">
            <v>1545.21</v>
          </cell>
        </row>
        <row r="2688">
          <cell r="A2688">
            <v>18070041</v>
          </cell>
          <cell r="B2688" t="str">
            <v>TRANSPLANTE DE ÁRVORES COM DAP MAIOR OU IGUAL A 30CM</v>
          </cell>
          <cell r="C2688" t="str">
            <v>UN</v>
          </cell>
          <cell r="D2688">
            <v>10404.26</v>
          </cell>
        </row>
        <row r="2689">
          <cell r="A2689">
            <v>18080000</v>
          </cell>
          <cell r="B2689" t="str">
            <v>SERVIÇOS PARCIAIS</v>
          </cell>
          <cell r="C2689" t="str">
            <v>.</v>
          </cell>
          <cell r="D2689" t="str">
            <v>.</v>
          </cell>
        </row>
        <row r="2690">
          <cell r="A2690">
            <v>18080001</v>
          </cell>
          <cell r="B2690" t="str">
            <v>REVOLVIMENTO E AJUSTE DO SOLO</v>
          </cell>
          <cell r="C2690" t="str">
            <v>M2</v>
          </cell>
          <cell r="D2690">
            <v>10.76</v>
          </cell>
        </row>
        <row r="2691">
          <cell r="A2691">
            <v>18080011</v>
          </cell>
          <cell r="B2691" t="str">
            <v>TERRA PREPARADA PARA PLANTIO</v>
          </cell>
          <cell r="C2691" t="str">
            <v>M3</v>
          </cell>
          <cell r="D2691">
            <v>293.22000000000003</v>
          </cell>
        </row>
        <row r="2692">
          <cell r="A2692">
            <v>18080013</v>
          </cell>
          <cell r="B2692" t="str">
            <v>CALCAREO DOLOMITICO</v>
          </cell>
          <cell r="C2692" t="str">
            <v>KG</v>
          </cell>
          <cell r="D2692">
            <v>1.18</v>
          </cell>
        </row>
        <row r="2693">
          <cell r="A2693">
            <v>18080015</v>
          </cell>
          <cell r="B2693" t="str">
            <v>ADUBO QUÍMICO NPK, 10:10:10</v>
          </cell>
          <cell r="C2693" t="str">
            <v>KG</v>
          </cell>
          <cell r="D2693">
            <v>9.02</v>
          </cell>
        </row>
        <row r="2694">
          <cell r="A2694">
            <v>18080030</v>
          </cell>
          <cell r="B2694" t="str">
            <v>PREPARO DO SOLO PARA PLANTIO DE GRAMA BATATAES</v>
          </cell>
          <cell r="C2694" t="str">
            <v>M2</v>
          </cell>
          <cell r="D2694">
            <v>10.76</v>
          </cell>
        </row>
        <row r="2695">
          <cell r="A2695">
            <v>18080035</v>
          </cell>
          <cell r="B2695" t="str">
            <v>RECOLOCAÇÃO DE TERRA DE JARDIM</v>
          </cell>
          <cell r="C2695" t="str">
            <v>M3</v>
          </cell>
          <cell r="D2695">
            <v>325.5</v>
          </cell>
        </row>
        <row r="2696">
          <cell r="A2696">
            <v>18101001</v>
          </cell>
          <cell r="B2696" t="str">
            <v>RV.12 - PISO EMBORRACHADO PARA AMORTECIMENTO DE IMPACTO, ESPESSURA 2,5 CM OU SIMILAR QUE ATENDA ABSORÇÃO DE IMPACTO A QUEDA DE ALTURA DE 1,20M CONFORME NBR 16071</v>
          </cell>
          <cell r="C2696" t="str">
            <v>M2</v>
          </cell>
          <cell r="D2696">
            <v>339.29</v>
          </cell>
        </row>
        <row r="2697">
          <cell r="A2697">
            <v>18101002</v>
          </cell>
          <cell r="B2697" t="str">
            <v>RV.12 - PISO EMBORRACHADO PARA AMORTECIMENTO DE IMPACTO, ESPESSURA 5,0 CM OU SIMILAR QUE ATENDA ABSORÇÃO DE IMPACTO A QUEDA DE ALTURA DE 1,50M CONFORME NBR 16071</v>
          </cell>
          <cell r="C2697" t="str">
            <v>M2</v>
          </cell>
          <cell r="D2697">
            <v>428.2</v>
          </cell>
        </row>
        <row r="2698">
          <cell r="A2698">
            <v>20000000</v>
          </cell>
          <cell r="B2698" t="str">
            <v>SERVICOS TECNICOS</v>
          </cell>
        </row>
        <row r="2699">
          <cell r="A2699">
            <v>20001000</v>
          </cell>
          <cell r="B2699" t="str">
            <v>TOPOGRAFIA</v>
          </cell>
          <cell r="C2699" t="str">
            <v>.</v>
          </cell>
          <cell r="D2699" t="str">
            <v>.</v>
          </cell>
        </row>
        <row r="2700">
          <cell r="A2700">
            <v>20001001</v>
          </cell>
          <cell r="B2700" t="str">
            <v>LEVANTAMENTO PLANIMÉTRICO DE PERÍMETRO - ATÉ 1.000M</v>
          </cell>
          <cell r="C2700" t="str">
            <v>GL</v>
          </cell>
          <cell r="D2700">
            <v>3346.71</v>
          </cell>
        </row>
        <row r="2701">
          <cell r="A2701">
            <v>20001002</v>
          </cell>
          <cell r="B2701" t="str">
            <v>LEVANTAMENTO PLANIMÉTRICO DE PERÍMETRO - EXCEDENTE 1.000M</v>
          </cell>
          <cell r="C2701" t="str">
            <v>M</v>
          </cell>
          <cell r="D2701">
            <v>2.65</v>
          </cell>
        </row>
        <row r="2702">
          <cell r="A2702">
            <v>20001013</v>
          </cell>
          <cell r="B2702" t="str">
            <v>LEVANTAMENTO PLANIALTIMÉTRICO DE ÁREAS - ATÉ 10.000M2</v>
          </cell>
          <cell r="C2702" t="str">
            <v>GL</v>
          </cell>
          <cell r="D2702">
            <v>6431.42</v>
          </cell>
        </row>
        <row r="2703">
          <cell r="A2703">
            <v>20001014</v>
          </cell>
          <cell r="B2703" t="str">
            <v>LEVANTAMENTO PLANIALTIMÉTRICO DE ÁREAS - EXCEDENTE A 10.000M2</v>
          </cell>
          <cell r="C2703" t="str">
            <v>M2</v>
          </cell>
          <cell r="D2703">
            <v>0.56000000000000005</v>
          </cell>
        </row>
        <row r="2704">
          <cell r="A2704">
            <v>20001021</v>
          </cell>
          <cell r="B2704" t="str">
            <v>ACRÉSCIMO FACE AO GRAU DE DIFICULDADE - TERRENO ACIDENTADO</v>
          </cell>
          <cell r="C2704" t="str">
            <v>%</v>
          </cell>
          <cell r="D2704">
            <v>20</v>
          </cell>
        </row>
        <row r="2705">
          <cell r="A2705">
            <v>20001022</v>
          </cell>
          <cell r="B2705" t="str">
            <v>ACRÉSCIMO FACE AO GRAU DE DIFICULDADE - TERRENO COBERTO PARA VEGETAÇÃO</v>
          </cell>
          <cell r="C2705" t="str">
            <v>%</v>
          </cell>
          <cell r="D2705">
            <v>50</v>
          </cell>
        </row>
        <row r="2706">
          <cell r="A2706">
            <v>20001023</v>
          </cell>
          <cell r="B2706" t="str">
            <v>ACRÉSCIMO FACE AO GRAU DE DIFICULDADE - TERRENO PANTANOSO</v>
          </cell>
          <cell r="C2706" t="str">
            <v>%</v>
          </cell>
          <cell r="D2706">
            <v>100</v>
          </cell>
        </row>
        <row r="2707">
          <cell r="A2707">
            <v>20001024</v>
          </cell>
          <cell r="B2707" t="str">
            <v>ACRÉSCIMO FACE AO GRAU DE DIFICULDADE - TERRENO COM CADASTRO</v>
          </cell>
          <cell r="C2707" t="str">
            <v>%</v>
          </cell>
          <cell r="D2707">
            <v>30</v>
          </cell>
        </row>
        <row r="2708">
          <cell r="A2708">
            <v>20001031</v>
          </cell>
          <cell r="B2708" t="str">
            <v>ACRÉSCIMO PARA ELABORAÇÃO DE CÁLCULOS - ÁREAS, DISTÂNCIAS E AZIMUTES</v>
          </cell>
          <cell r="C2708" t="str">
            <v>%</v>
          </cell>
          <cell r="D2708">
            <v>10</v>
          </cell>
        </row>
        <row r="2709">
          <cell r="A2709">
            <v>20001032</v>
          </cell>
          <cell r="B2709" t="str">
            <v>ACRÉSCIMO PARA ELABORAÇÃO DE CÁLCULOS - NIVELAMENTO DE SECÇÕES TRANSVERSAIS</v>
          </cell>
          <cell r="C2709" t="str">
            <v>%</v>
          </cell>
          <cell r="D2709">
            <v>50</v>
          </cell>
        </row>
        <row r="2710">
          <cell r="A2710">
            <v>20001033</v>
          </cell>
          <cell r="B2710" t="str">
            <v>ACRÉSCIMO PARA ELABORAÇÃO DE CÁLCULOS - MOVIMENTO DE TERRA</v>
          </cell>
          <cell r="C2710" t="str">
            <v>%</v>
          </cell>
          <cell r="D2710">
            <v>10</v>
          </cell>
        </row>
        <row r="2711">
          <cell r="A2711">
            <v>20002000</v>
          </cell>
          <cell r="B2711" t="str">
            <v>SONDAGEM</v>
          </cell>
          <cell r="C2711" t="str">
            <v>.</v>
          </cell>
          <cell r="D2711" t="str">
            <v>.</v>
          </cell>
        </row>
        <row r="2712">
          <cell r="A2712">
            <v>20002001</v>
          </cell>
          <cell r="B2712" t="str">
            <v>TRADO MANUAL</v>
          </cell>
          <cell r="C2712" t="str">
            <v>M</v>
          </cell>
          <cell r="D2712">
            <v>91.35</v>
          </cell>
        </row>
        <row r="2713">
          <cell r="A2713">
            <v>20002002</v>
          </cell>
          <cell r="B2713" t="str">
            <v>MOBILIZAÇÃO E INSTALAÇÃO DE 1  EQUIPAMENTO PARA EXECUÇÃO DE SONDAGEM A PERCUSSÃO</v>
          </cell>
          <cell r="C2713" t="str">
            <v>UN</v>
          </cell>
          <cell r="D2713">
            <v>692.68</v>
          </cell>
        </row>
        <row r="2714">
          <cell r="A2714">
            <v>20002003</v>
          </cell>
          <cell r="B2714" t="str">
            <v>DESLOCAMENTO DE EQUIPAMENTO ENTRE FUROS EM TERRENO PLANO, CONSIDERANDO A DISTÂNCIA ATÉ 100M, PARA SONDAGEM A PERCUSSÃO</v>
          </cell>
          <cell r="C2714" t="str">
            <v>UN</v>
          </cell>
          <cell r="D2714">
            <v>94.47</v>
          </cell>
        </row>
        <row r="2715">
          <cell r="A2715">
            <v>20002004</v>
          </cell>
          <cell r="B2715" t="str">
            <v>DESLOCAMENTO DE EQUIPAMENTO ENTRE FUROS EM TERRENO PLANO, CONSIDERANDO A DISTÂNCIA DE 100 À 200M, PARA FUNDAÇÃO A PERCUSSÃO</v>
          </cell>
          <cell r="C2715" t="str">
            <v>UN</v>
          </cell>
          <cell r="D2715">
            <v>188.93</v>
          </cell>
        </row>
        <row r="2716">
          <cell r="A2716">
            <v>20002005</v>
          </cell>
          <cell r="B2716" t="str">
            <v>DESLOCAMENTO DE EQUIPAMENTO ENTRE FUROS EM TERRENO PLANO, CONSIDERANDO A DISTÂNCIA ACIMA DE 200M, PARA SONDAGEM A PERCUSSÃO</v>
          </cell>
          <cell r="C2716" t="str">
            <v>UN</v>
          </cell>
          <cell r="D2716">
            <v>283.39999999999998</v>
          </cell>
        </row>
        <row r="2717">
          <cell r="A2717">
            <v>20002006</v>
          </cell>
          <cell r="B2717" t="str">
            <v>DESLOCAMENTO DE EQUIPAMENTO ENTRE FUROS EM TERRENO ACIDENTADO, CONSIDERANDO A DISTÂNCIA ATÉ 50M, PARA SONDAGEM A PERCUSSÃO</v>
          </cell>
          <cell r="C2717" t="str">
            <v>UN</v>
          </cell>
          <cell r="D2717">
            <v>94.47</v>
          </cell>
        </row>
        <row r="2718">
          <cell r="A2718">
            <v>20002007</v>
          </cell>
          <cell r="B2718" t="str">
            <v>DESLOCAMENTO DE EQUIPAMENTO ENTRE FUROS EM TERRENO ACIDENTADO, CONSIDERANDO A DISTÂNCIA ACIMA DE 50M, PARA SONDAGEM A PERCUSSÃO</v>
          </cell>
          <cell r="C2718" t="str">
            <v>UN</v>
          </cell>
          <cell r="D2718">
            <v>167.41</v>
          </cell>
        </row>
        <row r="2719">
          <cell r="A2719">
            <v>20002008</v>
          </cell>
          <cell r="B2719" t="str">
            <v>EXECUÇÃO DE PLATAFORMA EM TERRENO ALAGADIÇO OU ACIDENTADO, PARA SONDAGEM A PERCUSSÃO</v>
          </cell>
          <cell r="C2719" t="str">
            <v>UN</v>
          </cell>
          <cell r="D2719">
            <v>204.12</v>
          </cell>
        </row>
        <row r="2720">
          <cell r="A2720">
            <v>20002009</v>
          </cell>
          <cell r="B2720" t="str">
            <v>PERFURAÇÃO E EXECUÇÃO DE ENSAIO PENETROMÉTRICO OU DE LAVAGEM POR TEMPO</v>
          </cell>
          <cell r="C2720" t="str">
            <v>M</v>
          </cell>
          <cell r="D2720">
            <v>139.91</v>
          </cell>
        </row>
        <row r="2721">
          <cell r="A2721">
            <v>20003000</v>
          </cell>
          <cell r="B2721" t="str">
            <v>SERVIÇOS TÉCNICOS</v>
          </cell>
          <cell r="C2721" t="str">
            <v>.</v>
          </cell>
          <cell r="D2721" t="str">
            <v>.</v>
          </cell>
        </row>
        <row r="2722">
          <cell r="A2722">
            <v>20003001</v>
          </cell>
          <cell r="B2722" t="str">
            <v>COORDENADOR GERAL</v>
          </cell>
          <cell r="C2722" t="str">
            <v>H</v>
          </cell>
          <cell r="D2722">
            <v>500.26</v>
          </cell>
        </row>
        <row r="2723">
          <cell r="A2723">
            <v>20003002</v>
          </cell>
          <cell r="B2723" t="str">
            <v>ENGENHEIRO/ ARQUITETO SÊNIOR</v>
          </cell>
          <cell r="C2723" t="str">
            <v>H</v>
          </cell>
          <cell r="D2723">
            <v>283.79000000000002</v>
          </cell>
        </row>
        <row r="2724">
          <cell r="A2724">
            <v>20003003</v>
          </cell>
          <cell r="B2724" t="str">
            <v>ENGENHEIRO/ ARQUITETO JUNIOR</v>
          </cell>
          <cell r="C2724" t="str">
            <v>H</v>
          </cell>
          <cell r="D2724">
            <v>133.18</v>
          </cell>
        </row>
        <row r="2725">
          <cell r="A2725">
            <v>20003004</v>
          </cell>
          <cell r="B2725" t="str">
            <v>ENGENHEIRO/ ARQUITETO PLENO</v>
          </cell>
          <cell r="C2725" t="str">
            <v>H</v>
          </cell>
          <cell r="D2725">
            <v>179.29</v>
          </cell>
        </row>
        <row r="2726">
          <cell r="A2726">
            <v>20003005</v>
          </cell>
          <cell r="B2726" t="str">
            <v>PROJETISTA</v>
          </cell>
          <cell r="C2726" t="str">
            <v>H</v>
          </cell>
          <cell r="D2726">
            <v>145.26</v>
          </cell>
        </row>
        <row r="2727">
          <cell r="A2727">
            <v>20003006</v>
          </cell>
          <cell r="B2727" t="str">
            <v>DESENHISTA PROJETISTA</v>
          </cell>
          <cell r="C2727" t="str">
            <v>H</v>
          </cell>
          <cell r="D2727">
            <v>61.94</v>
          </cell>
        </row>
        <row r="2728">
          <cell r="A2728">
            <v>20003007</v>
          </cell>
          <cell r="B2728" t="str">
            <v>COORDENADOR SETORIAL</v>
          </cell>
          <cell r="C2728" t="str">
            <v>H</v>
          </cell>
          <cell r="D2728">
            <v>500.26</v>
          </cell>
        </row>
        <row r="2729">
          <cell r="A2729">
            <v>20003008</v>
          </cell>
          <cell r="B2729" t="str">
            <v>CONSULTOR</v>
          </cell>
          <cell r="C2729" t="str">
            <v>H</v>
          </cell>
          <cell r="D2729">
            <v>500.26</v>
          </cell>
        </row>
        <row r="2730">
          <cell r="A2730">
            <v>20003009</v>
          </cell>
          <cell r="B2730" t="str">
            <v>PROJETISTA CADISTA</v>
          </cell>
          <cell r="C2730" t="str">
            <v>H</v>
          </cell>
          <cell r="D2730">
            <v>61.94</v>
          </cell>
        </row>
        <row r="2731">
          <cell r="A2731">
            <v>20003021</v>
          </cell>
          <cell r="B2731" t="str">
            <v>DESENVOLVIMENTO DE PRANCHA DE DESENHO TÉCNICO/ DETALHAMENTO FORMATO A1</v>
          </cell>
          <cell r="C2731" t="str">
            <v>UN</v>
          </cell>
          <cell r="D2731">
            <v>1853.58</v>
          </cell>
        </row>
        <row r="2732">
          <cell r="A2732">
            <v>20003024</v>
          </cell>
          <cell r="B2732" t="str">
            <v>DESENHISTA CADISTA</v>
          </cell>
          <cell r="C2732" t="str">
            <v>H</v>
          </cell>
          <cell r="D2732">
            <v>57.81</v>
          </cell>
        </row>
        <row r="2733">
          <cell r="A2733">
            <v>20003050</v>
          </cell>
          <cell r="B2733" t="str">
            <v>SERVIÇO DE PLOTAGEM EM PAPEL SULFITE, TAMANHO A1, PRETO E BRANCO</v>
          </cell>
          <cell r="C2733" t="str">
            <v>UN</v>
          </cell>
          <cell r="D2733">
            <v>11.36</v>
          </cell>
        </row>
        <row r="2734">
          <cell r="A2734">
            <v>20003051</v>
          </cell>
          <cell r="B2734" t="str">
            <v>SERVIÇO DE PLOTAGEM EM PAPEL SULFITE, TAMANHO A0, PRETO E BRANCO</v>
          </cell>
          <cell r="C2734" t="str">
            <v>UN</v>
          </cell>
          <cell r="D2734">
            <v>13.98</v>
          </cell>
        </row>
        <row r="2735">
          <cell r="A2735">
            <v>20003052</v>
          </cell>
          <cell r="B2735" t="str">
            <v>SERVIÇO DE PLOTAGEM EM PAPEL SULFITE, TAMANHO A1, COLORIDA</v>
          </cell>
          <cell r="C2735" t="str">
            <v>UN</v>
          </cell>
          <cell r="D2735">
            <v>14.73</v>
          </cell>
        </row>
        <row r="2736">
          <cell r="A2736">
            <v>20003053</v>
          </cell>
          <cell r="B2736" t="str">
            <v>SERVIÇO DE PLOTAGEM EM PAPEL SULFITE, TAMANHO A0, COLORIDA</v>
          </cell>
          <cell r="C2736" t="str">
            <v>UN</v>
          </cell>
          <cell r="D2736">
            <v>19.72</v>
          </cell>
        </row>
        <row r="2737">
          <cell r="A2737">
            <v>20003054</v>
          </cell>
          <cell r="B2737" t="str">
            <v>CÓPIA XEROX EM TAMANHO OFÍCIO, UMA FACE, PRETO E BRANCO</v>
          </cell>
          <cell r="C2737" t="str">
            <v>UN</v>
          </cell>
          <cell r="D2737">
            <v>1.55</v>
          </cell>
        </row>
        <row r="2738">
          <cell r="A2738">
            <v>20003055</v>
          </cell>
          <cell r="B2738" t="str">
            <v>CÓPIA XEROX EM TAMANHO OFÍCIO, UMA FACE, COLORIDA</v>
          </cell>
          <cell r="C2738" t="str">
            <v>UN</v>
          </cell>
          <cell r="D2738">
            <v>2.4300000000000002</v>
          </cell>
        </row>
        <row r="2739">
          <cell r="A2739">
            <v>20003056</v>
          </cell>
          <cell r="B2739" t="str">
            <v>CÓPIA XEROX EM TAMANHO A3, UMA FACE, PRETO E BRANCO</v>
          </cell>
          <cell r="C2739" t="str">
            <v>UN</v>
          </cell>
          <cell r="D2739">
            <v>1.56</v>
          </cell>
        </row>
        <row r="2740">
          <cell r="A2740">
            <v>20003057</v>
          </cell>
          <cell r="B2740" t="str">
            <v>CÓPIA XEROX EM TAMANHO A3, UMA FACE, COLORIDA</v>
          </cell>
          <cell r="C2740" t="str">
            <v>UN</v>
          </cell>
          <cell r="D2740">
            <v>5.51</v>
          </cell>
        </row>
        <row r="2741">
          <cell r="A2741">
            <v>20003058</v>
          </cell>
          <cell r="B2741" t="str">
            <v>CÓPIA XEROX - PRETO E BRANCO</v>
          </cell>
          <cell r="C2741" t="str">
            <v>M2</v>
          </cell>
          <cell r="D2741">
            <v>15.55</v>
          </cell>
        </row>
        <row r="2742">
          <cell r="A2742">
            <v>20003059</v>
          </cell>
          <cell r="B2742" t="str">
            <v>ENGENHEIRO DA OBRA</v>
          </cell>
          <cell r="C2742" t="str">
            <v>H</v>
          </cell>
          <cell r="D2742">
            <v>156.80000000000001</v>
          </cell>
        </row>
        <row r="2743">
          <cell r="A2743">
            <v>20003060</v>
          </cell>
          <cell r="B2743" t="str">
            <v>PROJETO BÁSICO (PRANCHA A1)</v>
          </cell>
          <cell r="C2743" t="str">
            <v>UN</v>
          </cell>
          <cell r="D2743">
            <v>4758.9399999999996</v>
          </cell>
        </row>
        <row r="2744">
          <cell r="A2744">
            <v>20003061</v>
          </cell>
          <cell r="B2744" t="str">
            <v>PROJETO EXECUTIVO (PRANCHA A1)</v>
          </cell>
          <cell r="C2744" t="str">
            <v>UN</v>
          </cell>
          <cell r="D2744">
            <v>3645.66</v>
          </cell>
        </row>
        <row r="2745">
          <cell r="A2745">
            <v>20003070</v>
          </cell>
          <cell r="B2745" t="str">
            <v>LEVANTAMENTO CADASTRAL DE EDIFICAÇÃO ATÉ 500M2</v>
          </cell>
          <cell r="C2745" t="str">
            <v>UN</v>
          </cell>
          <cell r="D2745">
            <v>4060.09</v>
          </cell>
        </row>
        <row r="2746">
          <cell r="A2746">
            <v>20003071</v>
          </cell>
          <cell r="B2746" t="str">
            <v>LEVANTAMENTO CADASTRAL DE EDIFICAÇÃO EXCEDENTE ENTRE 501M2 À 2000M2</v>
          </cell>
          <cell r="C2746" t="str">
            <v>M2</v>
          </cell>
          <cell r="D2746">
            <v>6.9</v>
          </cell>
        </row>
        <row r="2747">
          <cell r="A2747">
            <v>20003072</v>
          </cell>
          <cell r="B2747" t="str">
            <v>LEVANTAMENTO CADASTRAL DE EDIFICAÇÃO EXCEDENTE ENTRE 2001M2 À 5000M2</v>
          </cell>
          <cell r="C2747" t="str">
            <v>M2</v>
          </cell>
          <cell r="D2747">
            <v>6.09</v>
          </cell>
        </row>
        <row r="2748">
          <cell r="A2748">
            <v>20003073</v>
          </cell>
          <cell r="B2748" t="str">
            <v>LEVANTAMENTO CADASTRAL DE EDIFICAÇÃO EXCEDENTE ACIMA DE 5001M2</v>
          </cell>
          <cell r="C2748" t="str">
            <v>M2</v>
          </cell>
          <cell r="D2748">
            <v>3.65</v>
          </cell>
        </row>
        <row r="2749">
          <cell r="A2749">
            <v>20003074</v>
          </cell>
          <cell r="B2749" t="str">
            <v>LEVANTAMENTO CADASTRAL INSTALAÇÕES ELÉTRICAS ATÉ 500M2</v>
          </cell>
          <cell r="C2749" t="str">
            <v>GL</v>
          </cell>
          <cell r="D2749">
            <v>2291.88</v>
          </cell>
        </row>
        <row r="2750">
          <cell r="A2750">
            <v>20003075</v>
          </cell>
          <cell r="B2750" t="str">
            <v>LEVANT. CADASTRAL INSTALAÇÕES ELÉTRICAS EXCEDENTE ENTRE 501M2 À 2000M2</v>
          </cell>
          <cell r="C2750" t="str">
            <v>M2</v>
          </cell>
          <cell r="D2750">
            <v>3.9</v>
          </cell>
        </row>
        <row r="2751">
          <cell r="A2751">
            <v>20003076</v>
          </cell>
          <cell r="B2751" t="str">
            <v>LEVANTAMENTO CADASTRAL INSTALAÇÕES ELÉTRICAS EXCEDENTE ENTRE 2001M2 À 5000M2</v>
          </cell>
          <cell r="C2751" t="str">
            <v>M2</v>
          </cell>
          <cell r="D2751">
            <v>3.44</v>
          </cell>
        </row>
        <row r="2752">
          <cell r="A2752">
            <v>20003077</v>
          </cell>
          <cell r="B2752" t="str">
            <v>LEVANTAMENTO CADASTRAL INSTALAÇÕES ELÉTRICAS EXCEDENTE ACIMA DE  5000M2</v>
          </cell>
          <cell r="C2752" t="str">
            <v>M2</v>
          </cell>
          <cell r="D2752">
            <v>2.06</v>
          </cell>
        </row>
        <row r="2753">
          <cell r="A2753">
            <v>20003078</v>
          </cell>
          <cell r="B2753" t="str">
            <v>LEVANTAMENTO CADASTRAL INSTALAÇÕES HIDRO-SANITÁRIAS ATÉ 500M2</v>
          </cell>
          <cell r="C2753" t="str">
            <v>UN</v>
          </cell>
          <cell r="D2753">
            <v>1759.15</v>
          </cell>
        </row>
        <row r="2754">
          <cell r="A2754">
            <v>20003079</v>
          </cell>
          <cell r="B2754" t="str">
            <v>LEVANTAMENTO CADASTRAL INSTALAÇÕES HIDRO-SANITÁRIAS EXCEDENTE ENTRE 501M2 À 2000M2</v>
          </cell>
          <cell r="C2754" t="str">
            <v>M2</v>
          </cell>
          <cell r="D2754">
            <v>2.99</v>
          </cell>
        </row>
        <row r="2755">
          <cell r="A2755">
            <v>20003080</v>
          </cell>
          <cell r="B2755" t="str">
            <v>LEVANTAMENTO CADASTRAL INSTALAÇÕES HIDRO-SANITÁRIAS EXCEDENTE ENTRE 2001 M2 À 5000M2</v>
          </cell>
          <cell r="C2755" t="str">
            <v>M2</v>
          </cell>
          <cell r="D2755">
            <v>2.64</v>
          </cell>
        </row>
        <row r="2756">
          <cell r="A2756">
            <v>20003081</v>
          </cell>
          <cell r="B2756" t="str">
            <v>LEVANTAMENTO CADASTRAL INSTALAÇÕES HIDRO-SANITÁRIAS EXCEDENTE ACIMA DE 5000M2</v>
          </cell>
          <cell r="C2756" t="str">
            <v>M2</v>
          </cell>
          <cell r="D2756">
            <v>1.58</v>
          </cell>
        </row>
        <row r="2757">
          <cell r="A2757">
            <v>20004041</v>
          </cell>
          <cell r="B2757" t="str">
            <v>CADASTRAMENTO DE VEGETAÇÃO ARBOREA ATÉ 30 EXEMPLARES</v>
          </cell>
          <cell r="C2757" t="str">
            <v>GL</v>
          </cell>
          <cell r="D2757">
            <v>4121.45</v>
          </cell>
        </row>
        <row r="2758">
          <cell r="A2758">
            <v>20004042</v>
          </cell>
          <cell r="B2758" t="str">
            <v>CADASTRAMENTO/ INVENTÁRIO DE VEGETAÇÃO ARBOREA ACIMA DE 30 EXEMPLARES</v>
          </cell>
          <cell r="C2758" t="str">
            <v>UN</v>
          </cell>
          <cell r="D2758">
            <v>113.98</v>
          </cell>
        </row>
        <row r="2759">
          <cell r="A2759">
            <v>20005030</v>
          </cell>
          <cell r="B2759" t="str">
            <v>PARECER TÉCNICO DE FUNDAÇÃO PARA ÁREA CONSTRUÍDA ATÉ 2000M2</v>
          </cell>
          <cell r="C2759" t="str">
            <v>GL</v>
          </cell>
          <cell r="D2759">
            <v>5002.58</v>
          </cell>
        </row>
        <row r="2760">
          <cell r="A2760">
            <v>20005031</v>
          </cell>
          <cell r="B2760" t="str">
            <v>PARECER TÉCNICO DE FUNDAÇÃO PARA ÁREA CONSTRUÍDA DE 2001 À 5000M2</v>
          </cell>
          <cell r="C2760" t="str">
            <v>GL</v>
          </cell>
          <cell r="D2760">
            <v>8004.12</v>
          </cell>
        </row>
        <row r="2761">
          <cell r="A2761">
            <v>20005032</v>
          </cell>
          <cell r="B2761" t="str">
            <v>PARECER TÉCNICO DE FUNDAÇÃO PARA ÁREA CONSTRUÍDA DE 5001 À 10000M2</v>
          </cell>
          <cell r="C2761" t="str">
            <v>GL</v>
          </cell>
          <cell r="D2761">
            <v>14007.22</v>
          </cell>
        </row>
        <row r="2762">
          <cell r="A2762">
            <v>20005033</v>
          </cell>
          <cell r="B2762" t="str">
            <v>DESENVOLVIMENTO DE PROJETO TÉCNICO DE PREVENÇÃO E COMBATE A INCÊNDIO E APROVAÇÃO JUNTO AO CORPO DE BOMBEIROS PARA EDIFICAÇÕES ATÉ 2000 M2</v>
          </cell>
          <cell r="C2762" t="str">
            <v>GL</v>
          </cell>
          <cell r="D2762">
            <v>7159.64</v>
          </cell>
        </row>
        <row r="2763">
          <cell r="A2763">
            <v>20005034</v>
          </cell>
          <cell r="B2763" t="str">
            <v>DESENVOLVIMENTO DE PROJETO TÉCNICO DE PREVENÇÃO E COMBATE A INCÊNDIO E APROVAÇÃO JUNTO AO CORPO DE BOMBEIROS PARA EDIFICAÇÕES DE 2001 M2 À 5000 M2</v>
          </cell>
          <cell r="C2763" t="str">
            <v>GL</v>
          </cell>
          <cell r="D2763">
            <v>9238.69</v>
          </cell>
        </row>
        <row r="2764">
          <cell r="A2764">
            <v>20005035</v>
          </cell>
          <cell r="B2764" t="str">
            <v>DESENVOLVIMENTO DE PROJETO TÉCNICO DE PREVENÇÃO E COMBATE A INCÊNDIO E APROVAÇÃO JUNTO AO CORPO DE BOMBEIROS PARA EDIFICAÇÕES DE  5001 M2 À 10000 M2</v>
          </cell>
          <cell r="C2764" t="str">
            <v>GL</v>
          </cell>
          <cell r="D2764">
            <v>12482.33</v>
          </cell>
        </row>
        <row r="2765">
          <cell r="A2765">
            <v>20005036</v>
          </cell>
          <cell r="B2765" t="str">
            <v>SERVIÇOS TÉCNICOS PROFISSIONAIS PARA OBTENÇÃO DO AVCB JUNTO AO CORPO DE BOMBEIROS PARA EDIFICAÇÕES ATÉ 2000 M2</v>
          </cell>
          <cell r="C2765" t="str">
            <v>GL</v>
          </cell>
          <cell r="D2765">
            <v>3800.64</v>
          </cell>
        </row>
        <row r="2766">
          <cell r="A2766">
            <v>20005037</v>
          </cell>
          <cell r="B2766" t="str">
            <v>SERVIÇOS TÉCNICOS PROFISSIONAIS PARA OBTENÇÃO DO AVCB JUNTO AO CORPO DE BOMBEIROS PARA EDIFICAÇÕES DE 2001 À 5000 M2</v>
          </cell>
          <cell r="C2766" t="str">
            <v>GL</v>
          </cell>
          <cell r="D2766">
            <v>5700.96</v>
          </cell>
        </row>
        <row r="2767">
          <cell r="A2767">
            <v>20005038</v>
          </cell>
          <cell r="B2767" t="str">
            <v>SERVIÇOS TÉCNICOS PROFISSIONAIS PARA OBTENÇÃO DO AVCB JUNTO AO CORPO DE BOMBEIROS PARA EDIFICAÇÕES DE 5001 À 10000 M2</v>
          </cell>
          <cell r="C2767" t="str">
            <v>GL</v>
          </cell>
          <cell r="D2767">
            <v>8551.44</v>
          </cell>
        </row>
        <row r="2768">
          <cell r="A2768">
            <v>20006000</v>
          </cell>
          <cell r="B2768" t="str">
            <v>CONTROLE TECNOLÓGICO</v>
          </cell>
          <cell r="C2768" t="str">
            <v>.</v>
          </cell>
          <cell r="D2768" t="str">
            <v>.</v>
          </cell>
        </row>
        <row r="2769">
          <cell r="A2769">
            <v>20006001</v>
          </cell>
          <cell r="B2769" t="str">
            <v>CONCRETO - ESTUDOS E ENSAIOS</v>
          </cell>
          <cell r="C2769" t="str">
            <v>UN</v>
          </cell>
          <cell r="D2769">
            <v>2715.37</v>
          </cell>
        </row>
        <row r="2770">
          <cell r="A2770">
            <v>20006002</v>
          </cell>
          <cell r="B2770" t="str">
            <v>CONCRETO - ENSAIOS DE RUPTURA A COMPRESSÃO (CORPOS DE PROVA)</v>
          </cell>
          <cell r="C2770" t="str">
            <v>UN</v>
          </cell>
          <cell r="D2770">
            <v>21.15</v>
          </cell>
        </row>
        <row r="2771">
          <cell r="A2771">
            <v>20006003</v>
          </cell>
          <cell r="B2771" t="str">
            <v>CONTROLE TECNOLÓGICO DE CONCRETO - MOBILIZAÇÃO PARA MOLDAGEM E/OU COLETA DOS CORPOS DE PROVA DE CONCRETO</v>
          </cell>
          <cell r="C2771" t="str">
            <v>VIAGEM</v>
          </cell>
          <cell r="D2771">
            <v>295.12</v>
          </cell>
        </row>
        <row r="2772">
          <cell r="A2772">
            <v>20006004</v>
          </cell>
          <cell r="B2772" t="str">
            <v>CONTROLE TECNOLÓGICO DE CONCRETO MOLDAGEM DE CORPO DE PROVA</v>
          </cell>
          <cell r="C2772" t="str">
            <v>PERÍODO</v>
          </cell>
          <cell r="D2772">
            <v>243.12</v>
          </cell>
        </row>
        <row r="2773">
          <cell r="A2773">
            <v>20006005</v>
          </cell>
          <cell r="B2773" t="str">
            <v>CONTROLE TECNOLÓGICO DE CONCRETO - ENSAIO DE ESCLEROMETRIA EM 10 PONTOS COM 16 TIROS POR PONTO</v>
          </cell>
          <cell r="C2773" t="str">
            <v>ENS.</v>
          </cell>
          <cell r="D2773">
            <v>1927.99</v>
          </cell>
        </row>
        <row r="2774">
          <cell r="A2774">
            <v>20006011</v>
          </cell>
          <cell r="B2774" t="str">
            <v>AÇO - ENSAIOS DE TRAÇÃO EM BARRAS</v>
          </cell>
          <cell r="C2774" t="str">
            <v>UN</v>
          </cell>
          <cell r="D2774">
            <v>76.209999999999994</v>
          </cell>
        </row>
        <row r="2775">
          <cell r="A2775">
            <v>20006012</v>
          </cell>
          <cell r="B2775" t="str">
            <v>AÇO - ENSAIOS DE DOBRAMENTO EM BARRAS</v>
          </cell>
          <cell r="C2775" t="str">
            <v>UN</v>
          </cell>
          <cell r="D2775">
            <v>19.3</v>
          </cell>
        </row>
        <row r="2776">
          <cell r="A2776">
            <v>20006013</v>
          </cell>
          <cell r="B2776" t="str">
            <v>AÇO - ENSAIOS DE VERIFICAÇÃO DE BITOLA</v>
          </cell>
          <cell r="C2776" t="str">
            <v>UN</v>
          </cell>
          <cell r="D2776">
            <v>19.7</v>
          </cell>
        </row>
        <row r="2777">
          <cell r="A2777">
            <v>20006014</v>
          </cell>
          <cell r="B2777" t="str">
            <v>ENSAIO DE ISOLAÇÃO DE CABO DE MÉDIA TENSÃO</v>
          </cell>
          <cell r="C2777" t="str">
            <v>Un</v>
          </cell>
          <cell r="D2777">
            <v>3447.11</v>
          </cell>
        </row>
        <row r="2778">
          <cell r="A2778">
            <v>20006015</v>
          </cell>
          <cell r="B2778" t="str">
            <v>ENSAIO DE ISOLAÇÃO DE TRANFORMADOR DE POTÊNCIA</v>
          </cell>
          <cell r="C2778" t="str">
            <v>Un</v>
          </cell>
          <cell r="D2778">
            <v>2764.9</v>
          </cell>
        </row>
        <row r="2779">
          <cell r="A2779">
            <v>20006016</v>
          </cell>
          <cell r="B2779" t="str">
            <v>ENSAIO DE RELAÇÃO DE TRANSFORMAÇÃO EM TRANSFORMADOR DE POTÊNCIA</v>
          </cell>
          <cell r="C2779" t="str">
            <v>Un</v>
          </cell>
          <cell r="D2779">
            <v>2291.5</v>
          </cell>
        </row>
        <row r="2780">
          <cell r="A2780">
            <v>20006017</v>
          </cell>
          <cell r="B2780" t="str">
            <v>ENSAIO DE RESISTÊNCIA DE ISOLAÇÃO DE CHAVE SECCIONADORA CLASSE 15KV</v>
          </cell>
          <cell r="C2780" t="str">
            <v>Un</v>
          </cell>
          <cell r="D2780">
            <v>3405.34</v>
          </cell>
        </row>
        <row r="2781">
          <cell r="A2781">
            <v>20006018</v>
          </cell>
          <cell r="B2781" t="str">
            <v>PARAMETRIZAÇÃO DO RELÊ DE PROTEÇÃO INDIRETA DE DISJUNTOR EM MÉDIA TENSÃO</v>
          </cell>
          <cell r="C2781" t="str">
            <v>Un</v>
          </cell>
          <cell r="D2781">
            <v>2397.06</v>
          </cell>
        </row>
      </sheetData>
      <sheetData sheetId="8"/>
      <sheetData sheetId="9">
        <row r="2">
          <cell r="B2" t="str">
            <v>MEMÓRIA DE CÁLCULO</v>
          </cell>
        </row>
        <row r="6">
          <cell r="B6" t="str">
            <v>OBRA: CONTRATAÇÃO DE EMPRESA ESPECIALIZADA PARA EXECUÇÃO DOS SERVIÇOS DE MOFERNIZAÇÃO DA PRAÇA DA BIBLIA, PRAÇA DA INDEPENDÊNCIA, AV. XV DE NOVEMBRO (CALÇADÃO), PRAÇA AFONSO CARLOS FERNANDES, E PRAÇA NA RUA FRANCISCO SPERANDIO.</v>
          </cell>
          <cell r="G6" t="str">
            <v>LOCAL:</v>
          </cell>
          <cell r="H6" t="str">
            <v>Ferraz de Vasconcelos</v>
          </cell>
        </row>
        <row r="8">
          <cell r="B8" t="str">
            <v>ITEM</v>
          </cell>
          <cell r="C8" t="str">
            <v>DESCRIÇÃO SERVIÇO</v>
          </cell>
          <cell r="H8" t="str">
            <v>UN</v>
          </cell>
          <cell r="I8" t="str">
            <v>QUANT</v>
          </cell>
        </row>
        <row r="9">
          <cell r="A9" t="str">
            <v>1.0</v>
          </cell>
          <cell r="B9" t="str">
            <v>CALÇADÃO E PRAÇA DA INDEPENDÊNCIA</v>
          </cell>
        </row>
        <row r="10">
          <cell r="A10" t="str">
            <v>1.1</v>
          </cell>
          <cell r="B10" t="str">
            <v>EDIF</v>
          </cell>
          <cell r="C10" t="str">
            <v>REMOÇÃO DE ENTULHO COM CAÇAMBA METÁLICA, INCLUSIVE CARGA MANUAL E DESCARGA EM BOTA-FORA</v>
          </cell>
          <cell r="H10" t="str">
            <v>M3</v>
          </cell>
          <cell r="I10">
            <v>909.46</v>
          </cell>
        </row>
        <row r="11">
          <cell r="D11" t="str">
            <v>QUANT.</v>
          </cell>
          <cell r="E11" t="str">
            <v>COMP.</v>
          </cell>
          <cell r="F11" t="str">
            <v>ALT</v>
          </cell>
          <cell r="G11" t="str">
            <v>ESP.</v>
          </cell>
          <cell r="H11" t="str">
            <v>COEF</v>
          </cell>
          <cell r="I11" t="str">
            <v>TOTAL</v>
          </cell>
        </row>
        <row r="12">
          <cell r="C12" t="str">
            <v>CONFORME ITEM 01-001-008 - CALÇADÃO PISO</v>
          </cell>
          <cell r="D12">
            <v>342.36</v>
          </cell>
          <cell r="G12">
            <v>0.1</v>
          </cell>
          <cell r="H12">
            <v>1.3</v>
          </cell>
          <cell r="I12">
            <v>44.5</v>
          </cell>
        </row>
        <row r="13">
          <cell r="C13" t="str">
            <v>CONFORME ITEM 08-060-001 - CALÇADÃO PISO</v>
          </cell>
          <cell r="D13">
            <v>77.709999999999994</v>
          </cell>
          <cell r="G13">
            <v>0.1</v>
          </cell>
          <cell r="I13">
            <v>7.77</v>
          </cell>
        </row>
        <row r="14">
          <cell r="C14" t="str">
            <v>CONFORME ITEM 17-050-021 - CALÇADÃO PISO</v>
          </cell>
          <cell r="D14">
            <v>69.88</v>
          </cell>
          <cell r="H14">
            <v>1.3</v>
          </cell>
          <cell r="I14">
            <v>90.84</v>
          </cell>
        </row>
        <row r="15">
          <cell r="C15" t="str">
            <v xml:space="preserve">CONFORME ITEM 17-060-046 - CALÇADÃO PISO </v>
          </cell>
          <cell r="D15">
            <v>499.8</v>
          </cell>
          <cell r="G15">
            <v>0.08</v>
          </cell>
          <cell r="I15">
            <v>39.979999999999997</v>
          </cell>
        </row>
        <row r="16">
          <cell r="C16" t="str">
            <v xml:space="preserve">CONFORME ITEM 01-004-001 - CALÇADÃO ILUMINAÇÃO </v>
          </cell>
          <cell r="D16">
            <v>134.94999999999999</v>
          </cell>
          <cell r="H16">
            <v>1.3</v>
          </cell>
          <cell r="I16">
            <v>175.43</v>
          </cell>
        </row>
        <row r="17">
          <cell r="C17" t="str">
            <v>CONFORME ITEM 01-004-001 - CALÇADÃO MOB URBANO</v>
          </cell>
          <cell r="D17">
            <v>16.2</v>
          </cell>
          <cell r="H17">
            <v>1.3</v>
          </cell>
          <cell r="I17">
            <v>21.06</v>
          </cell>
        </row>
        <row r="18">
          <cell r="C18" t="str">
            <v xml:space="preserve">CONFORME ITEM 01-001-008 - PRAÇA PISO </v>
          </cell>
          <cell r="D18">
            <v>241.42</v>
          </cell>
          <cell r="G18">
            <v>0.1</v>
          </cell>
          <cell r="H18">
            <v>1.3</v>
          </cell>
          <cell r="I18">
            <v>31.38</v>
          </cell>
        </row>
        <row r="19">
          <cell r="C19" t="str">
            <v>CONFORME ITEM 17-050-021 - PRAÇA PISO</v>
          </cell>
          <cell r="D19">
            <v>7.3599999999999994</v>
          </cell>
          <cell r="H19">
            <v>1.3</v>
          </cell>
          <cell r="I19">
            <v>9.56</v>
          </cell>
        </row>
        <row r="20">
          <cell r="C20" t="str">
            <v xml:space="preserve">CONFORME ITEM 17-060-046 - PRAÇA PISO </v>
          </cell>
          <cell r="D20">
            <v>2414.2199999999998</v>
          </cell>
          <cell r="G20">
            <v>0.08</v>
          </cell>
          <cell r="I20">
            <v>193.13</v>
          </cell>
        </row>
        <row r="21">
          <cell r="C21" t="str">
            <v xml:space="preserve">CONFORME ITEM 01-004-001 - PRAÇA DRENAGEM </v>
          </cell>
          <cell r="D21">
            <v>132.47999999999999</v>
          </cell>
          <cell r="H21">
            <v>1.3</v>
          </cell>
          <cell r="I21">
            <v>172.22</v>
          </cell>
        </row>
        <row r="22">
          <cell r="C22" t="str">
            <v xml:space="preserve">CONFORME ITEM 01-004-001 - PRAÇA ILUMINAÇÃO </v>
          </cell>
          <cell r="D22">
            <v>86.97</v>
          </cell>
          <cell r="H22">
            <v>1.3</v>
          </cell>
          <cell r="I22">
            <v>113.06</v>
          </cell>
        </row>
        <row r="23">
          <cell r="C23" t="str">
            <v>CONFORME ITEM 01-004-001 - PRAÇA MOB URBANO</v>
          </cell>
          <cell r="D23">
            <v>8.1</v>
          </cell>
          <cell r="H23">
            <v>1.3</v>
          </cell>
          <cell r="I23">
            <v>10.53</v>
          </cell>
        </row>
        <row r="25">
          <cell r="A25" t="str">
            <v>1.2</v>
          </cell>
          <cell r="B25" t="str">
            <v>EDIF</v>
          </cell>
          <cell r="C25" t="str">
            <v>TAPUME METÁLICO COM TELHA METÁLICA, SEM PINTURA, TRAPEZOIDAL 40 ESP=0,43MM, COLUNAS, BASES E PARAFUSOS</v>
          </cell>
          <cell r="H25" t="str">
            <v>M2</v>
          </cell>
          <cell r="I25">
            <v>132</v>
          </cell>
        </row>
        <row r="26">
          <cell r="D26" t="str">
            <v>QUANT.</v>
          </cell>
          <cell r="E26" t="str">
            <v>COMP.</v>
          </cell>
          <cell r="F26" t="str">
            <v>ALT</v>
          </cell>
          <cell r="G26" t="str">
            <v>ESP.</v>
          </cell>
          <cell r="H26" t="str">
            <v>COEF</v>
          </cell>
          <cell r="I26" t="str">
            <v>TOTAL</v>
          </cell>
        </row>
        <row r="27">
          <cell r="C27" t="str">
            <v xml:space="preserve">SINALIZAÇÃO </v>
          </cell>
          <cell r="D27">
            <v>4</v>
          </cell>
          <cell r="E27">
            <v>15</v>
          </cell>
          <cell r="F27">
            <v>2.2000000000000002</v>
          </cell>
          <cell r="I27">
            <v>132</v>
          </cell>
        </row>
        <row r="29">
          <cell r="A29" t="str">
            <v>1.3</v>
          </cell>
          <cell r="B29" t="str">
            <v>EDIF</v>
          </cell>
          <cell r="C29" t="str">
            <v>PORTÃO METÁLICO DE OBRA - 5M, PIVOTANTE, 2 FOLHAS, PARA TAPUME</v>
          </cell>
          <cell r="H29" t="str">
            <v>M2</v>
          </cell>
          <cell r="I29">
            <v>22</v>
          </cell>
        </row>
        <row r="30">
          <cell r="D30" t="str">
            <v>QUANT.</v>
          </cell>
          <cell r="E30" t="str">
            <v>COMP.</v>
          </cell>
          <cell r="F30" t="str">
            <v>ALT</v>
          </cell>
          <cell r="G30" t="str">
            <v>ESP.</v>
          </cell>
          <cell r="H30" t="str">
            <v>COEF</v>
          </cell>
          <cell r="I30" t="str">
            <v>TOTAL</v>
          </cell>
        </row>
        <row r="31">
          <cell r="C31" t="str">
            <v xml:space="preserve">SINALIZAÇÃO </v>
          </cell>
          <cell r="D31">
            <v>2</v>
          </cell>
          <cell r="E31">
            <v>5</v>
          </cell>
          <cell r="F31">
            <v>2.2000000000000002</v>
          </cell>
          <cell r="I31">
            <v>22</v>
          </cell>
        </row>
        <row r="33">
          <cell r="A33" t="str">
            <v>1.4</v>
          </cell>
          <cell r="B33" t="str">
            <v>CDHU</v>
          </cell>
          <cell r="C33" t="str">
            <v>TAXA DE DESTINAÇÃO DE RESÍDUO SÓLIDO EM ATERRO, TIPO INERTE</v>
          </cell>
          <cell r="H33" t="str">
            <v>T</v>
          </cell>
          <cell r="I33">
            <v>1455.13</v>
          </cell>
        </row>
        <row r="34">
          <cell r="D34" t="str">
            <v>QUANT.</v>
          </cell>
          <cell r="E34" t="str">
            <v>COMP.</v>
          </cell>
          <cell r="F34" t="str">
            <v>ALT</v>
          </cell>
          <cell r="G34" t="str">
            <v>ESP.</v>
          </cell>
          <cell r="H34" t="str">
            <v>COEF</v>
          </cell>
          <cell r="I34" t="str">
            <v>TOTAL</v>
          </cell>
        </row>
        <row r="35">
          <cell r="C35" t="str">
            <v>CONFORME ITEM 01-001-007</v>
          </cell>
          <cell r="D35">
            <v>909.46</v>
          </cell>
          <cell r="H35">
            <v>1.6</v>
          </cell>
          <cell r="I35">
            <v>1455.13</v>
          </cell>
        </row>
        <row r="37">
          <cell r="A37" t="str">
            <v>1.5</v>
          </cell>
          <cell r="B37" t="str">
            <v>EDIF</v>
          </cell>
          <cell r="C37" t="str">
            <v>TELA PARA PROTEÇÃO DE OBRAS, MALHA 2 MM</v>
          </cell>
          <cell r="H37" t="str">
            <v>M2</v>
          </cell>
          <cell r="I37">
            <v>1359.6</v>
          </cell>
        </row>
        <row r="38">
          <cell r="D38" t="str">
            <v>QUANT.</v>
          </cell>
          <cell r="E38" t="str">
            <v>COMP.</v>
          </cell>
          <cell r="F38" t="str">
            <v>ALT</v>
          </cell>
          <cell r="G38" t="str">
            <v>ESP.</v>
          </cell>
          <cell r="H38" t="str">
            <v>COEF</v>
          </cell>
          <cell r="I38" t="str">
            <v>TOTAL</v>
          </cell>
        </row>
        <row r="39">
          <cell r="C39" t="str">
            <v xml:space="preserve">SINALIZAÇÃO </v>
          </cell>
          <cell r="D39">
            <v>2</v>
          </cell>
          <cell r="E39">
            <v>466.5</v>
          </cell>
          <cell r="F39">
            <v>1.2</v>
          </cell>
          <cell r="I39">
            <v>1119.5999999999999</v>
          </cell>
        </row>
        <row r="40">
          <cell r="C40" t="str">
            <v xml:space="preserve">SINALIZAÇÃO </v>
          </cell>
          <cell r="D40">
            <v>4</v>
          </cell>
          <cell r="E40">
            <v>50</v>
          </cell>
          <cell r="F40">
            <v>1.2</v>
          </cell>
          <cell r="I40">
            <v>240</v>
          </cell>
        </row>
        <row r="42">
          <cell r="A42" t="str">
            <v>1.6</v>
          </cell>
          <cell r="B42" t="str">
            <v>INFRA</v>
          </cell>
          <cell r="C42" t="str">
            <v>SINALIZAÇÃO - ILUMINAÇÃO</v>
          </cell>
          <cell r="H42" t="str">
            <v>M</v>
          </cell>
          <cell r="I42">
            <v>331.75</v>
          </cell>
        </row>
        <row r="43">
          <cell r="D43" t="str">
            <v>QUANT.</v>
          </cell>
          <cell r="E43" t="str">
            <v>COMP.</v>
          </cell>
          <cell r="F43" t="str">
            <v>LARG.</v>
          </cell>
          <cell r="G43" t="str">
            <v>ESP.</v>
          </cell>
          <cell r="H43" t="str">
            <v>COEF</v>
          </cell>
          <cell r="I43" t="str">
            <v>TOTAL</v>
          </cell>
        </row>
        <row r="44">
          <cell r="C44" t="str">
            <v xml:space="preserve">SINALIZAÇÃO </v>
          </cell>
          <cell r="D44">
            <v>1</v>
          </cell>
          <cell r="E44">
            <v>231.75</v>
          </cell>
          <cell r="I44">
            <v>231.75</v>
          </cell>
        </row>
        <row r="45">
          <cell r="C45" t="str">
            <v xml:space="preserve">SINALIZAÇÃO </v>
          </cell>
          <cell r="D45">
            <v>1</v>
          </cell>
          <cell r="E45">
            <v>100</v>
          </cell>
          <cell r="I45">
            <v>100</v>
          </cell>
        </row>
        <row r="47">
          <cell r="A47" t="str">
            <v>1.7</v>
          </cell>
          <cell r="B47" t="str">
            <v>EDIF</v>
          </cell>
          <cell r="C47" t="str">
            <v>PLACA DE OBRA EM CHAPA DE AÇO GALVANIZADO</v>
          </cell>
          <cell r="H47" t="str">
            <v>M2</v>
          </cell>
          <cell r="I47">
            <v>2</v>
          </cell>
        </row>
        <row r="48">
          <cell r="D48" t="str">
            <v>QUANT.</v>
          </cell>
          <cell r="E48" t="str">
            <v>COMP.</v>
          </cell>
          <cell r="F48" t="str">
            <v>LARG.</v>
          </cell>
          <cell r="G48" t="str">
            <v>ESP.</v>
          </cell>
          <cell r="H48" t="str">
            <v>COEF</v>
          </cell>
          <cell r="I48" t="str">
            <v>TOTAL</v>
          </cell>
        </row>
        <row r="49">
          <cell r="C49" t="str">
            <v xml:space="preserve">PLACA DA OBRA </v>
          </cell>
          <cell r="D49">
            <v>1</v>
          </cell>
          <cell r="E49">
            <v>2</v>
          </cell>
          <cell r="F49">
            <v>1</v>
          </cell>
          <cell r="I49">
            <v>2</v>
          </cell>
        </row>
        <row r="51">
          <cell r="A51" t="str">
            <v>1.8</v>
          </cell>
          <cell r="B51" t="str">
            <v>CDHU</v>
          </cell>
          <cell r="C51" t="str">
            <v>LOCAÇÃO DE CONTAINER TIPO ESCRITÓRIO COM 1 VASO SANITÁRIO, 1 LAVATÓRIO E 1 PONTO PARA CHUVEIRO - ÁREA MÍNIMA DE 13,80 M²</v>
          </cell>
          <cell r="H51" t="str">
            <v>UNMES</v>
          </cell>
          <cell r="I51">
            <v>4</v>
          </cell>
        </row>
        <row r="52">
          <cell r="D52" t="str">
            <v>QUANT.</v>
          </cell>
          <cell r="E52" t="str">
            <v>MS</v>
          </cell>
          <cell r="F52" t="str">
            <v>ALT</v>
          </cell>
          <cell r="G52" t="str">
            <v>ESP.</v>
          </cell>
          <cell r="H52" t="str">
            <v>COEF</v>
          </cell>
          <cell r="I52" t="str">
            <v>TOTAL</v>
          </cell>
        </row>
        <row r="53">
          <cell r="C53" t="str">
            <v xml:space="preserve">CANTEIRO DE OBRA </v>
          </cell>
          <cell r="D53">
            <v>1</v>
          </cell>
          <cell r="E53">
            <v>4</v>
          </cell>
          <cell r="I53">
            <v>4</v>
          </cell>
        </row>
        <row r="55">
          <cell r="A55" t="str">
            <v>1.9</v>
          </cell>
          <cell r="B55" t="str">
            <v>CDHU</v>
          </cell>
          <cell r="C55" t="str">
            <v>LOCAÇÃO DE CONTAINER TIPO SANITÁRIO COM 2 VASOS SANITÁRIOS, 2 LAVATÓRIOS, 2 MICTÓRIOS E 4 PONTOS PARA CHUVEIRO - ÁREA MÍNIMA DE 13,80 M²</v>
          </cell>
          <cell r="H55" t="str">
            <v>UNMES</v>
          </cell>
          <cell r="I55">
            <v>4</v>
          </cell>
        </row>
        <row r="56">
          <cell r="D56" t="str">
            <v>QUANT.</v>
          </cell>
          <cell r="E56" t="str">
            <v>MS</v>
          </cell>
          <cell r="F56" t="str">
            <v>LARG.</v>
          </cell>
          <cell r="G56" t="str">
            <v>ESP.</v>
          </cell>
          <cell r="H56" t="str">
            <v>COEF</v>
          </cell>
          <cell r="I56" t="str">
            <v>TOTAL</v>
          </cell>
        </row>
        <row r="57">
          <cell r="C57" t="str">
            <v xml:space="preserve">CANTEIRO DE OBRA </v>
          </cell>
          <cell r="D57">
            <v>1</v>
          </cell>
          <cell r="E57">
            <v>4</v>
          </cell>
          <cell r="I57">
            <v>4</v>
          </cell>
        </row>
        <row r="59">
          <cell r="A59" t="str">
            <v>1.10</v>
          </cell>
          <cell r="B59" t="str">
            <v>CDHU</v>
          </cell>
          <cell r="C59" t="str">
            <v>LOCAÇÃO DE CONTAINER TIPO DEPÓSITO - ÁREA MÍNIMA DE 13,80 M²</v>
          </cell>
          <cell r="H59" t="str">
            <v>UNMES</v>
          </cell>
          <cell r="I59">
            <v>4</v>
          </cell>
        </row>
        <row r="60">
          <cell r="D60" t="str">
            <v>QUANT.</v>
          </cell>
          <cell r="E60" t="str">
            <v>MS</v>
          </cell>
          <cell r="F60" t="str">
            <v>LARG.</v>
          </cell>
          <cell r="G60" t="str">
            <v>ESP.</v>
          </cell>
          <cell r="H60" t="str">
            <v>COEF</v>
          </cell>
          <cell r="I60" t="str">
            <v>TOTAL</v>
          </cell>
        </row>
        <row r="61">
          <cell r="C61" t="str">
            <v xml:space="preserve">CANTEIRO DE OBRA </v>
          </cell>
          <cell r="D61">
            <v>1</v>
          </cell>
          <cell r="E61">
            <v>4</v>
          </cell>
          <cell r="I61">
            <v>4</v>
          </cell>
        </row>
        <row r="63">
          <cell r="A63" t="str">
            <v>1.11</v>
          </cell>
          <cell r="B63" t="str">
            <v>CDHU</v>
          </cell>
          <cell r="C63" t="str">
            <v>TRANSPORTE MANUAL HORIZONTAL E/OU VERTICAL DE ENTULHO ATÉ O LOCAL DE DESPEJO - ENSACADO</v>
          </cell>
          <cell r="H63" t="str">
            <v>M3</v>
          </cell>
          <cell r="I63">
            <v>909.46</v>
          </cell>
        </row>
        <row r="64">
          <cell r="D64" t="str">
            <v>QUANT.</v>
          </cell>
          <cell r="E64" t="str">
            <v>COMP.</v>
          </cell>
          <cell r="F64" t="str">
            <v>ALT</v>
          </cell>
          <cell r="G64" t="str">
            <v>ESP.</v>
          </cell>
          <cell r="H64" t="str">
            <v>COEF</v>
          </cell>
          <cell r="I64" t="str">
            <v>TOTAL</v>
          </cell>
        </row>
        <row r="65">
          <cell r="C65" t="str">
            <v>CONFORME ITEM 01-001-008 - CALÇADÃO PISO</v>
          </cell>
          <cell r="D65">
            <v>342.36</v>
          </cell>
          <cell r="G65">
            <v>0.1</v>
          </cell>
          <cell r="H65">
            <v>1.3</v>
          </cell>
          <cell r="I65">
            <v>44.5</v>
          </cell>
        </row>
        <row r="66">
          <cell r="C66" t="str">
            <v>CONFORME ITEM 08-060-001 - CALÇADÃO PISO</v>
          </cell>
          <cell r="D66">
            <v>77.709999999999994</v>
          </cell>
          <cell r="G66">
            <v>0.1</v>
          </cell>
          <cell r="I66">
            <v>7.77</v>
          </cell>
        </row>
        <row r="67">
          <cell r="C67" t="str">
            <v>CONFORME ITEM 17-050-021 - CALÇADÃO PISO</v>
          </cell>
          <cell r="D67">
            <v>69.88</v>
          </cell>
          <cell r="H67">
            <v>1.3</v>
          </cell>
          <cell r="I67">
            <v>90.84</v>
          </cell>
        </row>
        <row r="68">
          <cell r="C68" t="str">
            <v xml:space="preserve">CONFORME ITEM 17-060-046 - CALÇADÃO PISO </v>
          </cell>
          <cell r="D68">
            <v>499.8</v>
          </cell>
          <cell r="G68">
            <v>0.08</v>
          </cell>
          <cell r="I68">
            <v>39.979999999999997</v>
          </cell>
        </row>
        <row r="69">
          <cell r="C69" t="str">
            <v>CONFORME ITEM 01-004-001 - CALÇADÃO MOB URBANO</v>
          </cell>
          <cell r="D69">
            <v>134.94999999999999</v>
          </cell>
          <cell r="H69">
            <v>1.3</v>
          </cell>
          <cell r="I69">
            <v>175.43</v>
          </cell>
        </row>
        <row r="70">
          <cell r="C70" t="str">
            <v>CONFORME ITEM 01-004-001 - CALÇADÃO MOB URBANO</v>
          </cell>
          <cell r="D70">
            <v>16.2</v>
          </cell>
          <cell r="H70">
            <v>1.3</v>
          </cell>
          <cell r="I70">
            <v>21.06</v>
          </cell>
        </row>
        <row r="71">
          <cell r="C71" t="str">
            <v xml:space="preserve">CONFORME ITEM 01-001-008 - PRAÇA PISO </v>
          </cell>
          <cell r="D71">
            <v>241.42</v>
          </cell>
          <cell r="G71">
            <v>0.1</v>
          </cell>
          <cell r="H71">
            <v>1.3</v>
          </cell>
          <cell r="I71">
            <v>31.38</v>
          </cell>
        </row>
        <row r="72">
          <cell r="C72" t="str">
            <v>CONFORME ITEM 17-050-021 - PRAÇA PISO</v>
          </cell>
          <cell r="D72">
            <v>7.3599999999999994</v>
          </cell>
          <cell r="H72">
            <v>1.3</v>
          </cell>
          <cell r="I72">
            <v>9.56</v>
          </cell>
        </row>
        <row r="73">
          <cell r="C73" t="str">
            <v xml:space="preserve">CONFORME ITEM 17-060-046 - PRAÇA PISO </v>
          </cell>
          <cell r="D73">
            <v>2414.2199999999998</v>
          </cell>
          <cell r="G73">
            <v>0.08</v>
          </cell>
          <cell r="I73">
            <v>193.13</v>
          </cell>
        </row>
        <row r="74">
          <cell r="C74" t="str">
            <v>CONFORME ITEM 01-004-001 - PRAÇA MOB URBANO</v>
          </cell>
          <cell r="D74">
            <v>132.47999999999999</v>
          </cell>
          <cell r="H74">
            <v>1.3</v>
          </cell>
          <cell r="I74">
            <v>172.22</v>
          </cell>
        </row>
        <row r="75">
          <cell r="C75" t="str">
            <v>CONFORME ITEM 01-004-001 - PRAÇA MOB URBANO</v>
          </cell>
          <cell r="D75">
            <v>86.97</v>
          </cell>
          <cell r="H75">
            <v>1.3</v>
          </cell>
          <cell r="I75">
            <v>113.06</v>
          </cell>
        </row>
        <row r="76">
          <cell r="C76" t="str">
            <v>CONFORME ITEM 01-004-001 - PRAÇA MOB URBANO</v>
          </cell>
          <cell r="D76">
            <v>8.1</v>
          </cell>
          <cell r="H76">
            <v>1.3</v>
          </cell>
          <cell r="I76">
            <v>10.53</v>
          </cell>
        </row>
        <row r="78">
          <cell r="A78" t="str">
            <v>2.00</v>
          </cell>
          <cell r="B78" t="str">
            <v>CALÇADÃO</v>
          </cell>
        </row>
        <row r="79">
          <cell r="A79" t="str">
            <v>2.0</v>
          </cell>
          <cell r="B79" t="str">
            <v xml:space="preserve">REVITALIZAÇÃO DE PISO </v>
          </cell>
        </row>
        <row r="80">
          <cell r="A80" t="str">
            <v>2.1</v>
          </cell>
          <cell r="B80" t="str">
            <v>EDIF</v>
          </cell>
          <cell r="C80" t="str">
            <v>LIMPEZA MANUAL GERAL INCLUSIVE REMOÇÃO DE COBERTURA VEGETAL - TRONCO ATÉ 10CM - SEM TRANSPORTE</v>
          </cell>
          <cell r="H80" t="str">
            <v>M2</v>
          </cell>
          <cell r="I80">
            <v>342.36</v>
          </cell>
        </row>
        <row r="81">
          <cell r="D81" t="str">
            <v>QUANT.</v>
          </cell>
          <cell r="E81" t="str">
            <v>COMP.</v>
          </cell>
          <cell r="F81" t="str">
            <v>LARG.</v>
          </cell>
          <cell r="G81" t="str">
            <v>ESP.</v>
          </cell>
          <cell r="H81" t="str">
            <v>COEF</v>
          </cell>
          <cell r="I81" t="str">
            <v>TOTAL</v>
          </cell>
        </row>
        <row r="82">
          <cell r="C82" t="str">
            <v xml:space="preserve">COBERTURA VEGETAL - PISO </v>
          </cell>
          <cell r="D82">
            <v>1</v>
          </cell>
          <cell r="E82">
            <v>249.9</v>
          </cell>
          <cell r="F82">
            <v>13.7</v>
          </cell>
          <cell r="H82">
            <v>0.1</v>
          </cell>
          <cell r="I82">
            <v>342.36</v>
          </cell>
        </row>
        <row r="84">
          <cell r="A84" t="str">
            <v>2.2</v>
          </cell>
          <cell r="B84" t="str">
            <v>EDIF</v>
          </cell>
          <cell r="C84" t="str">
            <v>RETIRADA DE ESQUADRIAS METÁLICAS EM GERAL, PORTAS OU CAIXILHOS</v>
          </cell>
          <cell r="H84" t="str">
            <v>M2</v>
          </cell>
          <cell r="I84">
            <v>77.709999999999994</v>
          </cell>
        </row>
        <row r="85">
          <cell r="D85" t="str">
            <v>QUANT</v>
          </cell>
          <cell r="E85" t="str">
            <v>COMP.</v>
          </cell>
          <cell r="F85" t="str">
            <v>DESENVOL</v>
          </cell>
          <cell r="G85" t="str">
            <v>ESP.</v>
          </cell>
          <cell r="H85" t="str">
            <v>COEF</v>
          </cell>
          <cell r="I85" t="str">
            <v>TOTAL</v>
          </cell>
        </row>
        <row r="86">
          <cell r="C86" t="str">
            <v xml:space="preserve">BALIZADORES </v>
          </cell>
          <cell r="D86">
            <v>165</v>
          </cell>
          <cell r="E86">
            <v>1.5</v>
          </cell>
          <cell r="F86">
            <v>0.31400000000000006</v>
          </cell>
          <cell r="I86">
            <v>77.709999999999994</v>
          </cell>
        </row>
        <row r="88">
          <cell r="A88" t="str">
            <v>2.3</v>
          </cell>
          <cell r="B88" t="str">
            <v>EDIF</v>
          </cell>
          <cell r="C88" t="str">
            <v>HC.01 - CANALETA DE CONCRETO DE A.P.P/TAMPA/GRELHA DE CONCRETO OU FERRO L=30CM</v>
          </cell>
          <cell r="H88" t="str">
            <v>M</v>
          </cell>
          <cell r="I88">
            <v>463.5</v>
          </cell>
        </row>
        <row r="89">
          <cell r="D89" t="str">
            <v>QUANT</v>
          </cell>
          <cell r="E89" t="str">
            <v>COMP.</v>
          </cell>
          <cell r="F89" t="str">
            <v>ESP</v>
          </cell>
          <cell r="G89" t="str">
            <v>EMP</v>
          </cell>
          <cell r="H89" t="str">
            <v>COEF</v>
          </cell>
          <cell r="I89" t="str">
            <v>TOTAL</v>
          </cell>
        </row>
        <row r="90">
          <cell r="C90" t="str">
            <v>CANALETAS LATERAIS</v>
          </cell>
          <cell r="D90">
            <v>2</v>
          </cell>
          <cell r="E90">
            <v>231.75</v>
          </cell>
          <cell r="I90">
            <v>463.5</v>
          </cell>
        </row>
        <row r="92">
          <cell r="A92" t="str">
            <v>2.4</v>
          </cell>
          <cell r="B92" t="str">
            <v>EDIF</v>
          </cell>
          <cell r="C92" t="str">
            <v>GRELHA DE CONCRETO PARA CANALETA - L=30CM - COM PASSAGEM DE VEÍCULOS</v>
          </cell>
          <cell r="H92" t="str">
            <v>M</v>
          </cell>
          <cell r="I92">
            <v>463.5</v>
          </cell>
        </row>
        <row r="93">
          <cell r="D93" t="str">
            <v>QUANT</v>
          </cell>
          <cell r="E93" t="str">
            <v>COMP</v>
          </cell>
          <cell r="F93" t="str">
            <v>LARG</v>
          </cell>
          <cell r="G93" t="str">
            <v>ALT/ESP</v>
          </cell>
          <cell r="H93" t="str">
            <v>COEF</v>
          </cell>
          <cell r="I93" t="str">
            <v>TOTAL</v>
          </cell>
        </row>
        <row r="94">
          <cell r="C94" t="str">
            <v>CONFORME ITEM 10-011-072</v>
          </cell>
          <cell r="D94">
            <v>463.5</v>
          </cell>
          <cell r="I94">
            <v>463.5</v>
          </cell>
        </row>
        <row r="96">
          <cell r="A96" t="str">
            <v>2.5</v>
          </cell>
          <cell r="B96" t="str">
            <v>EDIF</v>
          </cell>
          <cell r="C96" t="str">
            <v>NC.11 - PISO DE CONCRETO INTERTRAVADO, ESPESSURA 8CM</v>
          </cell>
          <cell r="H96" t="str">
            <v>M2</v>
          </cell>
          <cell r="I96">
            <v>499.8</v>
          </cell>
        </row>
        <row r="97">
          <cell r="D97" t="str">
            <v>QUANT</v>
          </cell>
          <cell r="E97" t="str">
            <v>COMP</v>
          </cell>
          <cell r="F97" t="str">
            <v>LARG</v>
          </cell>
          <cell r="G97" t="str">
            <v>EMP</v>
          </cell>
          <cell r="H97" t="str">
            <v>COEF</v>
          </cell>
          <cell r="I97" t="str">
            <v>TOTAL</v>
          </cell>
        </row>
        <row r="98">
          <cell r="C98" t="str">
            <v xml:space="preserve">PISO INTERTRAVADO - REPAROS </v>
          </cell>
          <cell r="D98">
            <v>2</v>
          </cell>
          <cell r="E98">
            <v>249.9</v>
          </cell>
          <cell r="F98">
            <v>1</v>
          </cell>
          <cell r="I98">
            <v>499.8</v>
          </cell>
        </row>
        <row r="100">
          <cell r="A100" t="str">
            <v>2.5.1</v>
          </cell>
          <cell r="B100" t="str">
            <v>INFRA</v>
          </cell>
          <cell r="C100" t="str">
            <v>IHD.23 - LASTRO DE BRITA E PÓ DE PEDRA</v>
          </cell>
          <cell r="H100" t="str">
            <v>M3</v>
          </cell>
          <cell r="I100">
            <v>39.979999999999997</v>
          </cell>
        </row>
        <row r="101">
          <cell r="D101" t="str">
            <v>QUANT</v>
          </cell>
          <cell r="E101" t="str">
            <v>COMP</v>
          </cell>
          <cell r="F101" t="str">
            <v>LARG</v>
          </cell>
          <cell r="G101" t="str">
            <v>ESP</v>
          </cell>
          <cell r="H101" t="str">
            <v>COEF</v>
          </cell>
          <cell r="I101" t="str">
            <v>TOTAL</v>
          </cell>
        </row>
        <row r="102">
          <cell r="C102" t="str">
            <v>PISO INTERTRAVADO</v>
          </cell>
          <cell r="D102">
            <v>2</v>
          </cell>
          <cell r="E102">
            <v>249.9</v>
          </cell>
          <cell r="F102">
            <v>1</v>
          </cell>
          <cell r="G102">
            <v>0.08</v>
          </cell>
          <cell r="I102">
            <v>39.979999999999997</v>
          </cell>
        </row>
        <row r="104">
          <cell r="A104" t="str">
            <v>2.6</v>
          </cell>
          <cell r="B104" t="str">
            <v>EDIF</v>
          </cell>
          <cell r="C104" t="str">
            <v>LIMPEZA E LAVAGEM DE PISO POR HIDROJATEAMENTO</v>
          </cell>
          <cell r="H104" t="str">
            <v>M2</v>
          </cell>
          <cell r="I104">
            <v>3423.63</v>
          </cell>
        </row>
        <row r="105">
          <cell r="D105" t="str">
            <v>QUANT</v>
          </cell>
          <cell r="E105" t="str">
            <v>COMP</v>
          </cell>
          <cell r="F105" t="str">
            <v>LARG</v>
          </cell>
          <cell r="G105" t="str">
            <v>EMP</v>
          </cell>
          <cell r="H105" t="str">
            <v>COEF</v>
          </cell>
          <cell r="I105" t="str">
            <v>TOTAL</v>
          </cell>
        </row>
        <row r="106">
          <cell r="C106" t="str">
            <v>LAVAGEM DO PISO (LIMPEZA FINAL)</v>
          </cell>
          <cell r="D106">
            <v>1</v>
          </cell>
          <cell r="E106">
            <v>249.9</v>
          </cell>
          <cell r="F106">
            <v>13.7</v>
          </cell>
          <cell r="I106">
            <v>3423.63</v>
          </cell>
        </row>
        <row r="108">
          <cell r="A108" t="str">
            <v>2.7</v>
          </cell>
          <cell r="B108" t="str">
            <v>EDIF</v>
          </cell>
          <cell r="C108" t="str">
            <v>DEMOLIÇÃO MANUAL DE CONCRETO ARMADO</v>
          </cell>
          <cell r="H108" t="str">
            <v>M3</v>
          </cell>
          <cell r="I108">
            <v>69.88</v>
          </cell>
        </row>
        <row r="109">
          <cell r="D109" t="str">
            <v>QUANT</v>
          </cell>
          <cell r="E109" t="str">
            <v>COMP</v>
          </cell>
          <cell r="F109" t="str">
            <v>LARG</v>
          </cell>
          <cell r="G109" t="str">
            <v>ESP</v>
          </cell>
          <cell r="H109" t="str">
            <v>P. ESPEC</v>
          </cell>
          <cell r="I109" t="str">
            <v>TOTAL</v>
          </cell>
        </row>
        <row r="110">
          <cell r="C110" t="str">
            <v xml:space="preserve">BANCOS DE CONCRETO </v>
          </cell>
          <cell r="D110">
            <v>10</v>
          </cell>
          <cell r="E110">
            <v>2</v>
          </cell>
          <cell r="F110">
            <v>0.5</v>
          </cell>
          <cell r="G110">
            <v>0.5</v>
          </cell>
          <cell r="I110">
            <v>5</v>
          </cell>
        </row>
        <row r="111">
          <cell r="C111" t="str">
            <v xml:space="preserve">CANALETAS - TAMPAS </v>
          </cell>
          <cell r="D111">
            <v>2</v>
          </cell>
          <cell r="E111">
            <v>231.75</v>
          </cell>
          <cell r="F111">
            <v>0.5</v>
          </cell>
          <cell r="G111">
            <v>0.1</v>
          </cell>
          <cell r="I111">
            <v>23.17</v>
          </cell>
        </row>
        <row r="112">
          <cell r="C112" t="str">
            <v xml:space="preserve">CANALETA - PAREDES </v>
          </cell>
          <cell r="D112">
            <v>2</v>
          </cell>
          <cell r="E112">
            <v>231.75</v>
          </cell>
          <cell r="F112">
            <v>0.9</v>
          </cell>
          <cell r="G112">
            <v>0.1</v>
          </cell>
          <cell r="I112">
            <v>41.71</v>
          </cell>
        </row>
        <row r="114">
          <cell r="A114" t="str">
            <v>2.8</v>
          </cell>
          <cell r="B114" t="str">
            <v>EDIF</v>
          </cell>
          <cell r="C114" t="str">
            <v>RETIRADA DE PISO INTERTRAVADO</v>
          </cell>
          <cell r="H114" t="str">
            <v>M2</v>
          </cell>
          <cell r="I114">
            <v>499.8</v>
          </cell>
        </row>
        <row r="115">
          <cell r="D115" t="str">
            <v>ÁREA</v>
          </cell>
          <cell r="E115" t="str">
            <v>COMP.</v>
          </cell>
          <cell r="F115" t="str">
            <v>LARG.</v>
          </cell>
          <cell r="G115" t="str">
            <v>ESP.</v>
          </cell>
          <cell r="H115" t="str">
            <v>KG/M3</v>
          </cell>
          <cell r="I115" t="str">
            <v>TOTAL</v>
          </cell>
        </row>
        <row r="116">
          <cell r="C116" t="str">
            <v>CONFORME ITEM 17-002-011</v>
          </cell>
          <cell r="D116">
            <v>499.8</v>
          </cell>
          <cell r="I116">
            <v>499.8</v>
          </cell>
        </row>
        <row r="118">
          <cell r="A118" t="str">
            <v>2.9</v>
          </cell>
          <cell r="B118" t="str">
            <v>INFRA</v>
          </cell>
          <cell r="C118" t="str">
            <v>BASE DE COXIM DE AREIA</v>
          </cell>
          <cell r="H118" t="str">
            <v>UN</v>
          </cell>
          <cell r="I118">
            <v>34.979999999999997</v>
          </cell>
        </row>
        <row r="119">
          <cell r="D119" t="str">
            <v>QUANT</v>
          </cell>
          <cell r="E119" t="str">
            <v>COMP.</v>
          </cell>
          <cell r="F119" t="str">
            <v>LARG.</v>
          </cell>
          <cell r="G119" t="str">
            <v>ESP.</v>
          </cell>
          <cell r="H119" t="str">
            <v>KG/M3</v>
          </cell>
          <cell r="I119" t="str">
            <v>TOTAL</v>
          </cell>
        </row>
        <row r="120">
          <cell r="C120" t="str">
            <v>BASE PARA PISO INTERTRAVADO</v>
          </cell>
          <cell r="D120">
            <v>2</v>
          </cell>
          <cell r="E120">
            <v>249.9</v>
          </cell>
          <cell r="F120">
            <v>1</v>
          </cell>
          <cell r="G120">
            <v>7.0000000000000007E-2</v>
          </cell>
          <cell r="I120">
            <v>34.979999999999997</v>
          </cell>
        </row>
        <row r="122">
          <cell r="A122" t="str">
            <v>2.10</v>
          </cell>
          <cell r="B122" t="str">
            <v xml:space="preserve">SPOBRAS </v>
          </cell>
          <cell r="C122" t="str">
            <v>BALIZADOR COMPOSTO POR CORPO EM AÇO GALVANIZADO E A PARTE SUPERIOR EM AÇO INOX. ALTURA DE 810MM  E DIÂMETRO 76MM;</v>
          </cell>
          <cell r="H122" t="str">
            <v>UN</v>
          </cell>
          <cell r="I122">
            <v>140</v>
          </cell>
        </row>
        <row r="123">
          <cell r="D123" t="str">
            <v>QUANT</v>
          </cell>
          <cell r="E123" t="str">
            <v>COMP.</v>
          </cell>
          <cell r="F123" t="str">
            <v>LARG.</v>
          </cell>
          <cell r="G123" t="str">
            <v>ESP.</v>
          </cell>
          <cell r="H123" t="str">
            <v>KG/M3</v>
          </cell>
          <cell r="I123" t="str">
            <v>TOTAL</v>
          </cell>
        </row>
        <row r="124">
          <cell r="C124" t="str">
            <v xml:space="preserve">BALIZADORES </v>
          </cell>
          <cell r="D124">
            <v>140</v>
          </cell>
          <cell r="I124">
            <v>140</v>
          </cell>
        </row>
        <row r="126">
          <cell r="A126" t="str">
            <v>3.0</v>
          </cell>
          <cell r="B126" t="str">
            <v xml:space="preserve">ILUMINAÇÃO DE PISO </v>
          </cell>
        </row>
        <row r="127">
          <cell r="A127" t="str">
            <v>3.1</v>
          </cell>
          <cell r="B127" t="str">
            <v>EDIF</v>
          </cell>
          <cell r="C127" t="str">
            <v>ESCAVAÇÃO MANUAL, PROFUNDIDADE IGUAL OU INFERIOR A 1,50M</v>
          </cell>
          <cell r="H127" t="str">
            <v>M3</v>
          </cell>
          <cell r="I127">
            <v>134.94999999999999</v>
          </cell>
        </row>
        <row r="128">
          <cell r="D128" t="str">
            <v>QUANT</v>
          </cell>
          <cell r="E128" t="str">
            <v>COMP</v>
          </cell>
          <cell r="F128" t="str">
            <v>LARG</v>
          </cell>
          <cell r="G128" t="str">
            <v>ESP</v>
          </cell>
          <cell r="H128" t="str">
            <v>COEF</v>
          </cell>
          <cell r="I128" t="str">
            <v>TOTAL</v>
          </cell>
        </row>
        <row r="129">
          <cell r="C129" t="str">
            <v xml:space="preserve">INFRA ELETRICA </v>
          </cell>
          <cell r="D129">
            <v>2</v>
          </cell>
          <cell r="E129">
            <v>269.89999999999998</v>
          </cell>
          <cell r="F129">
            <v>0.5</v>
          </cell>
          <cell r="G129">
            <v>0.5</v>
          </cell>
          <cell r="I129">
            <v>134.94999999999999</v>
          </cell>
        </row>
        <row r="131">
          <cell r="A131" t="str">
            <v>3.2</v>
          </cell>
          <cell r="B131" t="str">
            <v>EDIF</v>
          </cell>
          <cell r="C131" t="str">
            <v>APILOAMENTO DO FUNDO DE VALAS, PARA SIMPLES REGULARIZAÇÃO</v>
          </cell>
          <cell r="H131" t="str">
            <v>M2</v>
          </cell>
          <cell r="I131">
            <v>269.89999999999998</v>
          </cell>
        </row>
        <row r="132">
          <cell r="D132" t="str">
            <v>QUANT</v>
          </cell>
          <cell r="E132" t="str">
            <v>COMP</v>
          </cell>
          <cell r="F132" t="str">
            <v>LARG</v>
          </cell>
          <cell r="G132" t="str">
            <v>ESP</v>
          </cell>
          <cell r="H132" t="str">
            <v>COEF</v>
          </cell>
          <cell r="I132" t="str">
            <v>TOTAL</v>
          </cell>
        </row>
        <row r="133">
          <cell r="C133" t="str">
            <v xml:space="preserve">INFRA ELETRICA </v>
          </cell>
          <cell r="D133">
            <v>2</v>
          </cell>
          <cell r="E133">
            <v>269.89999999999998</v>
          </cell>
          <cell r="F133">
            <v>0.5</v>
          </cell>
          <cell r="I133">
            <v>269.89999999999998</v>
          </cell>
        </row>
        <row r="135">
          <cell r="A135" t="str">
            <v>3.3</v>
          </cell>
          <cell r="B135" t="str">
            <v>EDIF</v>
          </cell>
          <cell r="C135" t="str">
            <v>REATERRO DE VALAS, INCLUSIVE APILOAMENTO</v>
          </cell>
          <cell r="H135" t="str">
            <v>M3</v>
          </cell>
          <cell r="I135">
            <v>129.56</v>
          </cell>
        </row>
        <row r="136">
          <cell r="D136" t="str">
            <v>QUANT</v>
          </cell>
          <cell r="E136" t="str">
            <v>COMP</v>
          </cell>
          <cell r="F136" t="str">
            <v>LARG</v>
          </cell>
          <cell r="G136" t="str">
            <v>ESP</v>
          </cell>
          <cell r="H136" t="str">
            <v>COEF</v>
          </cell>
          <cell r="I136" t="str">
            <v>TOTAL</v>
          </cell>
        </row>
        <row r="137">
          <cell r="C137" t="str">
            <v xml:space="preserve">INFRA ELETRICA </v>
          </cell>
          <cell r="D137">
            <v>2</v>
          </cell>
          <cell r="E137">
            <v>269.89999999999998</v>
          </cell>
          <cell r="F137">
            <v>0.5</v>
          </cell>
          <cell r="G137">
            <v>0.5</v>
          </cell>
          <cell r="I137">
            <v>134.94999999999999</v>
          </cell>
        </row>
        <row r="138">
          <cell r="C138" t="str">
            <v xml:space="preserve">INFRA ELETRICA </v>
          </cell>
          <cell r="D138">
            <v>-2</v>
          </cell>
          <cell r="E138">
            <v>269.89999999999998</v>
          </cell>
          <cell r="F138">
            <v>0.1</v>
          </cell>
          <cell r="G138">
            <v>0.1</v>
          </cell>
          <cell r="I138">
            <v>-5.39</v>
          </cell>
        </row>
        <row r="140">
          <cell r="A140" t="str">
            <v>3.4</v>
          </cell>
          <cell r="B140" t="str">
            <v>EDIF</v>
          </cell>
          <cell r="C140" t="str">
            <v>ENTRADA AÉREA DE ENERGIA E TELEFONE - 21 À 23KVA</v>
          </cell>
          <cell r="H140" t="str">
            <v>UN</v>
          </cell>
          <cell r="I140">
            <v>1</v>
          </cell>
        </row>
        <row r="141">
          <cell r="D141" t="str">
            <v>QUANT</v>
          </cell>
          <cell r="E141" t="str">
            <v>COMP</v>
          </cell>
          <cell r="F141" t="str">
            <v>LARG</v>
          </cell>
          <cell r="G141" t="str">
            <v>ESP</v>
          </cell>
          <cell r="H141" t="str">
            <v>COEF</v>
          </cell>
          <cell r="I141" t="str">
            <v>TOTAL</v>
          </cell>
        </row>
        <row r="142">
          <cell r="C142" t="str">
            <v>ILUMINAÇÃO</v>
          </cell>
          <cell r="D142">
            <v>1</v>
          </cell>
          <cell r="I142">
            <v>1</v>
          </cell>
        </row>
        <row r="144">
          <cell r="A144" t="str">
            <v>3.5</v>
          </cell>
          <cell r="B144" t="str">
            <v>EDIF</v>
          </cell>
          <cell r="C144" t="str">
            <v>ELETRODUTO DE POLIETILENO FLEXÍVEL, ALTA RESISTÊNCIA - 3"</v>
          </cell>
          <cell r="H144" t="str">
            <v>M</v>
          </cell>
          <cell r="I144">
            <v>539.79999999999995</v>
          </cell>
        </row>
        <row r="145">
          <cell r="D145" t="str">
            <v>QUANT</v>
          </cell>
          <cell r="E145" t="str">
            <v>COMP</v>
          </cell>
          <cell r="F145" t="str">
            <v>LARG</v>
          </cell>
          <cell r="G145" t="str">
            <v>LARG</v>
          </cell>
          <cell r="H145" t="str">
            <v>COEF</v>
          </cell>
          <cell r="I145" t="str">
            <v>TOTAL</v>
          </cell>
        </row>
        <row r="146">
          <cell r="C146" t="str">
            <v xml:space="preserve">INFRA ELETRICA </v>
          </cell>
          <cell r="D146">
            <v>2</v>
          </cell>
          <cell r="E146">
            <v>269.89999999999998</v>
          </cell>
          <cell r="I146">
            <v>539.79999999999995</v>
          </cell>
        </row>
        <row r="148">
          <cell r="A148" t="str">
            <v>3.6</v>
          </cell>
          <cell r="B148" t="str">
            <v>EDIF</v>
          </cell>
          <cell r="C148" t="str">
            <v>CABO 6,00MM2 - ISOLAMENTO PARA 1,0KV - CLASSE 4 - FLEXÍVEL</v>
          </cell>
          <cell r="H148" t="str">
            <v>M</v>
          </cell>
          <cell r="I148">
            <v>1619.4</v>
          </cell>
        </row>
        <row r="149">
          <cell r="D149" t="str">
            <v>QUANT</v>
          </cell>
          <cell r="E149" t="str">
            <v>COMP</v>
          </cell>
          <cell r="F149" t="str">
            <v>LARG</v>
          </cell>
          <cell r="G149" t="str">
            <v>LARG</v>
          </cell>
          <cell r="H149" t="str">
            <v>COEF</v>
          </cell>
          <cell r="I149" t="str">
            <v>TOTAL</v>
          </cell>
        </row>
        <row r="150">
          <cell r="C150" t="str">
            <v xml:space="preserve">INFRA ELETRICA </v>
          </cell>
          <cell r="D150">
            <v>2</v>
          </cell>
          <cell r="E150">
            <v>269.89999999999998</v>
          </cell>
          <cell r="H150">
            <v>3</v>
          </cell>
          <cell r="I150">
            <v>1619.4</v>
          </cell>
        </row>
        <row r="152">
          <cell r="A152" t="str">
            <v>3.7</v>
          </cell>
          <cell r="B152" t="str">
            <v>CDHU</v>
          </cell>
          <cell r="C152" t="str">
            <v>LUMINÁRIA LED RETANGULAR PARA PAREDE OU PISO, FLUXO LUMINOSO DE 11838 A 12150 LM, EFICIÊNCIA MÍNIMA 107 LM/W - POTÊNCIA DE 86 W/120 W</v>
          </cell>
          <cell r="H152" t="str">
            <v>UN</v>
          </cell>
          <cell r="I152">
            <v>142</v>
          </cell>
        </row>
        <row r="153">
          <cell r="D153" t="str">
            <v>QUANT</v>
          </cell>
          <cell r="E153" t="str">
            <v>COMP</v>
          </cell>
          <cell r="F153" t="str">
            <v>LARG</v>
          </cell>
          <cell r="G153" t="str">
            <v>ESP</v>
          </cell>
          <cell r="H153" t="str">
            <v>ESP</v>
          </cell>
          <cell r="I153" t="str">
            <v>TOTAL</v>
          </cell>
        </row>
        <row r="154">
          <cell r="C154" t="str">
            <v xml:space="preserve">LUMINARIAS DE PISO </v>
          </cell>
          <cell r="D154">
            <v>142</v>
          </cell>
          <cell r="I154">
            <v>142</v>
          </cell>
        </row>
        <row r="156">
          <cell r="A156" t="str">
            <v>4.0</v>
          </cell>
          <cell r="B156" t="str">
            <v xml:space="preserve">MOBILIÁRIO URBANO E PAISAGISMO </v>
          </cell>
        </row>
        <row r="157">
          <cell r="A157" t="str">
            <v>4.1</v>
          </cell>
          <cell r="B157" t="str">
            <v>EDIF</v>
          </cell>
          <cell r="C157" t="str">
            <v>ESCAVAÇÃO MANUAL, PROFUNDIDADE IGUAL OU INFERIOR A 1,50M</v>
          </cell>
          <cell r="H157" t="str">
            <v>M3</v>
          </cell>
          <cell r="I157">
            <v>16.2</v>
          </cell>
        </row>
        <row r="158">
          <cell r="D158" t="str">
            <v>QUANT</v>
          </cell>
          <cell r="E158" t="str">
            <v>COMP.</v>
          </cell>
          <cell r="F158" t="str">
            <v>LARG.</v>
          </cell>
          <cell r="G158" t="str">
            <v>ESP.</v>
          </cell>
          <cell r="H158" t="str">
            <v>COEF</v>
          </cell>
          <cell r="I158" t="str">
            <v>TOTAL</v>
          </cell>
        </row>
        <row r="159">
          <cell r="C159" t="str">
            <v xml:space="preserve">BASES BANCOS </v>
          </cell>
          <cell r="D159">
            <v>8</v>
          </cell>
          <cell r="E159">
            <v>4.5</v>
          </cell>
          <cell r="F159">
            <v>1.5</v>
          </cell>
          <cell r="G159">
            <v>0.3</v>
          </cell>
          <cell r="I159">
            <v>16.2</v>
          </cell>
        </row>
        <row r="161">
          <cell r="A161" t="str">
            <v>4.2</v>
          </cell>
          <cell r="B161" t="str">
            <v>EDIF</v>
          </cell>
          <cell r="C161" t="str">
            <v>APILOAMENTO DO FUNDO DE VALAS, PARA SIMPLES REGULARIZAÇÃO</v>
          </cell>
          <cell r="H161" t="str">
            <v>M2</v>
          </cell>
          <cell r="I161">
            <v>54</v>
          </cell>
        </row>
        <row r="162">
          <cell r="D162" t="str">
            <v>QUANT</v>
          </cell>
          <cell r="E162" t="str">
            <v>COMP.</v>
          </cell>
          <cell r="F162" t="str">
            <v>LARG.</v>
          </cell>
          <cell r="G162" t="str">
            <v>ESP.</v>
          </cell>
          <cell r="H162" t="str">
            <v>COEF</v>
          </cell>
          <cell r="I162" t="str">
            <v>TOTAL</v>
          </cell>
        </row>
        <row r="163">
          <cell r="C163" t="str">
            <v xml:space="preserve">BASES BANCOS </v>
          </cell>
          <cell r="D163">
            <v>8</v>
          </cell>
          <cell r="E163">
            <v>4.5</v>
          </cell>
          <cell r="F163">
            <v>1.5</v>
          </cell>
          <cell r="I163">
            <v>54</v>
          </cell>
        </row>
        <row r="165">
          <cell r="A165" t="str">
            <v>4.3</v>
          </cell>
          <cell r="B165" t="str">
            <v>EDIF</v>
          </cell>
          <cell r="C165" t="str">
            <v>BROCA DE CONCRETO - DIÂMETRO DE 25CM</v>
          </cell>
          <cell r="H165" t="str">
            <v>M</v>
          </cell>
          <cell r="I165">
            <v>48</v>
          </cell>
        </row>
        <row r="166">
          <cell r="D166" t="str">
            <v>QUANT</v>
          </cell>
          <cell r="E166" t="str">
            <v xml:space="preserve">QUANT </v>
          </cell>
          <cell r="F166" t="str">
            <v>COMP</v>
          </cell>
          <cell r="G166" t="str">
            <v>ESP.</v>
          </cell>
          <cell r="H166" t="str">
            <v>COEF</v>
          </cell>
          <cell r="I166" t="str">
            <v>TOTAL</v>
          </cell>
        </row>
        <row r="167">
          <cell r="C167" t="str">
            <v xml:space="preserve">BANCOS </v>
          </cell>
          <cell r="D167">
            <v>8</v>
          </cell>
          <cell r="E167">
            <v>2</v>
          </cell>
          <cell r="F167">
            <v>3</v>
          </cell>
          <cell r="I167">
            <v>48</v>
          </cell>
        </row>
        <row r="169">
          <cell r="A169" t="str">
            <v>4.4</v>
          </cell>
          <cell r="B169" t="str">
            <v>EDIF</v>
          </cell>
          <cell r="C169" t="str">
            <v>ARMADURA EM AÇO CA-50</v>
          </cell>
          <cell r="H169" t="str">
            <v>KG</v>
          </cell>
          <cell r="I169">
            <v>861.12999999999988</v>
          </cell>
        </row>
        <row r="170">
          <cell r="D170" t="str">
            <v>QUANT</v>
          </cell>
          <cell r="E170" t="str">
            <v>COMP</v>
          </cell>
          <cell r="F170" t="str">
            <v>LARG</v>
          </cell>
          <cell r="G170" t="str">
            <v>ESP</v>
          </cell>
          <cell r="H170" t="str">
            <v>KG/M3</v>
          </cell>
          <cell r="I170" t="str">
            <v>TOTAL</v>
          </cell>
        </row>
        <row r="171">
          <cell r="C171" t="str">
            <v xml:space="preserve">BROCAS </v>
          </cell>
          <cell r="D171">
            <v>16</v>
          </cell>
          <cell r="E171">
            <v>3</v>
          </cell>
          <cell r="F171">
            <v>0.25</v>
          </cell>
          <cell r="G171">
            <v>0.25</v>
          </cell>
          <cell r="H171">
            <v>90</v>
          </cell>
          <cell r="I171">
            <v>270</v>
          </cell>
        </row>
        <row r="172">
          <cell r="C172" t="str">
            <v xml:space="preserve">BANCOS </v>
          </cell>
          <cell r="D172">
            <v>8</v>
          </cell>
          <cell r="E172">
            <v>3.22</v>
          </cell>
          <cell r="F172">
            <v>0.5</v>
          </cell>
          <cell r="G172">
            <v>0.5</v>
          </cell>
          <cell r="H172">
            <v>90</v>
          </cell>
          <cell r="I172">
            <v>579.6</v>
          </cell>
        </row>
        <row r="173">
          <cell r="C173" t="str">
            <v>BANCOS - LIXEIRA</v>
          </cell>
          <cell r="D173">
            <v>8</v>
          </cell>
          <cell r="E173">
            <v>0.7</v>
          </cell>
          <cell r="F173">
            <v>0.5</v>
          </cell>
          <cell r="G173">
            <v>0.75</v>
          </cell>
          <cell r="H173">
            <v>90</v>
          </cell>
          <cell r="I173">
            <v>189</v>
          </cell>
        </row>
        <row r="174">
          <cell r="C174" t="str">
            <v xml:space="preserve">DESCONTO - LIXEIRA </v>
          </cell>
          <cell r="D174">
            <v>-8</v>
          </cell>
          <cell r="E174">
            <v>0.54</v>
          </cell>
          <cell r="F174">
            <v>0.34</v>
          </cell>
          <cell r="G174">
            <v>0.75</v>
          </cell>
          <cell r="H174">
            <v>90</v>
          </cell>
          <cell r="I174">
            <v>-99.14</v>
          </cell>
        </row>
        <row r="175">
          <cell r="C175" t="str">
            <v xml:space="preserve">DESCONTO - CANTEIRO </v>
          </cell>
          <cell r="D175">
            <v>-8</v>
          </cell>
          <cell r="E175">
            <v>0.64</v>
          </cell>
          <cell r="F175">
            <v>0.34</v>
          </cell>
          <cell r="G175">
            <v>0.5</v>
          </cell>
          <cell r="H175">
            <v>90</v>
          </cell>
          <cell r="I175">
            <v>-78.33</v>
          </cell>
        </row>
        <row r="177">
          <cell r="A177" t="str">
            <v>4.5</v>
          </cell>
          <cell r="B177" t="str">
            <v>EDIF</v>
          </cell>
          <cell r="C177" t="str">
            <v>ARMADURA EM AÇO CA-60</v>
          </cell>
          <cell r="H177" t="str">
            <v>KG</v>
          </cell>
          <cell r="I177">
            <v>287.04999999999995</v>
          </cell>
        </row>
        <row r="178">
          <cell r="D178" t="str">
            <v>QUANT</v>
          </cell>
          <cell r="E178" t="str">
            <v>COMP</v>
          </cell>
          <cell r="F178" t="str">
            <v>LARG</v>
          </cell>
          <cell r="G178" t="str">
            <v>ESP</v>
          </cell>
          <cell r="H178" t="str">
            <v>KG/M3</v>
          </cell>
          <cell r="I178" t="str">
            <v>TOTAL</v>
          </cell>
        </row>
        <row r="179">
          <cell r="C179" t="str">
            <v xml:space="preserve">BROCAS </v>
          </cell>
          <cell r="D179">
            <v>16</v>
          </cell>
          <cell r="E179">
            <v>3</v>
          </cell>
          <cell r="F179">
            <v>0.25</v>
          </cell>
          <cell r="G179">
            <v>0.25</v>
          </cell>
          <cell r="H179">
            <v>30</v>
          </cell>
          <cell r="I179">
            <v>90</v>
          </cell>
        </row>
        <row r="180">
          <cell r="C180" t="str">
            <v xml:space="preserve">BANCOS </v>
          </cell>
          <cell r="D180">
            <v>8</v>
          </cell>
          <cell r="E180">
            <v>3.22</v>
          </cell>
          <cell r="F180">
            <v>0.5</v>
          </cell>
          <cell r="G180">
            <v>0.5</v>
          </cell>
          <cell r="H180">
            <v>30</v>
          </cell>
          <cell r="I180">
            <v>193.2</v>
          </cell>
        </row>
        <row r="181">
          <cell r="C181" t="str">
            <v>BANCOS - LIXEIRA</v>
          </cell>
          <cell r="D181">
            <v>8</v>
          </cell>
          <cell r="E181">
            <v>0.7</v>
          </cell>
          <cell r="F181">
            <v>0.5</v>
          </cell>
          <cell r="G181">
            <v>0.75</v>
          </cell>
          <cell r="H181">
            <v>30</v>
          </cell>
          <cell r="I181">
            <v>63</v>
          </cell>
        </row>
        <row r="182">
          <cell r="C182" t="str">
            <v xml:space="preserve">DESCONTO - LIXEIRA </v>
          </cell>
          <cell r="D182">
            <v>-8</v>
          </cell>
          <cell r="E182">
            <v>0.54</v>
          </cell>
          <cell r="F182">
            <v>0.34</v>
          </cell>
          <cell r="G182">
            <v>0.75</v>
          </cell>
          <cell r="H182">
            <v>30</v>
          </cell>
          <cell r="I182">
            <v>-33.04</v>
          </cell>
        </row>
        <row r="183">
          <cell r="C183" t="str">
            <v xml:space="preserve">DESCONTO - CANTEIRO </v>
          </cell>
          <cell r="D183">
            <v>-8</v>
          </cell>
          <cell r="E183">
            <v>0.64</v>
          </cell>
          <cell r="F183">
            <v>0.34</v>
          </cell>
          <cell r="G183">
            <v>0.5</v>
          </cell>
          <cell r="H183">
            <v>30</v>
          </cell>
          <cell r="I183">
            <v>-26.11</v>
          </cell>
        </row>
        <row r="185">
          <cell r="A185" t="str">
            <v>4.6</v>
          </cell>
          <cell r="B185" t="str">
            <v>EDIF</v>
          </cell>
          <cell r="C185" t="str">
            <v>CONCRETO FCK=30MPA - USINADO</v>
          </cell>
          <cell r="H185" t="str">
            <v>M3</v>
          </cell>
          <cell r="I185">
            <v>12.83</v>
          </cell>
        </row>
        <row r="186">
          <cell r="D186" t="str">
            <v>QUANT</v>
          </cell>
          <cell r="E186" t="str">
            <v>COMP.</v>
          </cell>
          <cell r="F186" t="str">
            <v>LARG.</v>
          </cell>
          <cell r="G186" t="str">
            <v>ESP</v>
          </cell>
          <cell r="H186" t="str">
            <v>ESP</v>
          </cell>
          <cell r="I186" t="str">
            <v>TOTAL</v>
          </cell>
        </row>
        <row r="187">
          <cell r="C187" t="str">
            <v xml:space="preserve">MODULO - BASES </v>
          </cell>
          <cell r="D187">
            <v>8</v>
          </cell>
          <cell r="E187">
            <v>4.3499999999999996</v>
          </cell>
          <cell r="F187">
            <v>0.9</v>
          </cell>
          <cell r="G187">
            <v>0.2</v>
          </cell>
          <cell r="I187">
            <v>6.26</v>
          </cell>
        </row>
        <row r="188">
          <cell r="C188" t="str">
            <v xml:space="preserve">BANCOS </v>
          </cell>
          <cell r="D188">
            <v>8</v>
          </cell>
          <cell r="E188">
            <v>3.22</v>
          </cell>
          <cell r="F188">
            <v>0.5</v>
          </cell>
          <cell r="G188">
            <v>0.5</v>
          </cell>
          <cell r="I188">
            <v>6.44</v>
          </cell>
        </row>
        <row r="189">
          <cell r="C189" t="str">
            <v>BANCOS - LIXEIRA</v>
          </cell>
          <cell r="D189">
            <v>8</v>
          </cell>
          <cell r="E189">
            <v>0.7</v>
          </cell>
          <cell r="F189">
            <v>0.5</v>
          </cell>
          <cell r="G189">
            <v>0.75</v>
          </cell>
          <cell r="I189">
            <v>2.1</v>
          </cell>
        </row>
        <row r="190">
          <cell r="C190" t="str">
            <v xml:space="preserve">DESCONTO - LIXEIRA </v>
          </cell>
          <cell r="D190">
            <v>-8</v>
          </cell>
          <cell r="E190">
            <v>0.54</v>
          </cell>
          <cell r="F190">
            <v>0.34</v>
          </cell>
          <cell r="G190">
            <v>0.75</v>
          </cell>
          <cell r="I190">
            <v>-1.1000000000000001</v>
          </cell>
        </row>
        <row r="191">
          <cell r="C191" t="str">
            <v xml:space="preserve">DESCONTO - CANTEIRO </v>
          </cell>
          <cell r="D191">
            <v>-8</v>
          </cell>
          <cell r="E191">
            <v>0.64</v>
          </cell>
          <cell r="F191">
            <v>0.34</v>
          </cell>
          <cell r="G191">
            <v>0.5</v>
          </cell>
          <cell r="I191">
            <v>-0.87</v>
          </cell>
        </row>
        <row r="193">
          <cell r="A193" t="str">
            <v>4.7</v>
          </cell>
          <cell r="B193" t="str">
            <v>EDIF</v>
          </cell>
          <cell r="C193" t="str">
            <v>FORMA ESPECIAL DE CHAPAS RESINADAS (12MM) - PLANA</v>
          </cell>
          <cell r="H193" t="str">
            <v>M2</v>
          </cell>
          <cell r="I193">
            <v>84.16</v>
          </cell>
        </row>
        <row r="194">
          <cell r="D194" t="str">
            <v>QUANT</v>
          </cell>
          <cell r="E194" t="str">
            <v>COMP.</v>
          </cell>
          <cell r="F194" t="str">
            <v>LARG.</v>
          </cell>
          <cell r="G194" t="str">
            <v>ESP</v>
          </cell>
          <cell r="H194" t="str">
            <v>COEF</v>
          </cell>
          <cell r="I194" t="str">
            <v>TOTAL</v>
          </cell>
        </row>
        <row r="195">
          <cell r="C195" t="str">
            <v xml:space="preserve">MODULO - BASES </v>
          </cell>
          <cell r="D195">
            <v>8</v>
          </cell>
          <cell r="E195">
            <v>10.5</v>
          </cell>
          <cell r="F195">
            <v>0.2</v>
          </cell>
          <cell r="I195">
            <v>16.8</v>
          </cell>
        </row>
        <row r="196">
          <cell r="C196" t="str">
            <v xml:space="preserve">MODULO - BANCOS </v>
          </cell>
          <cell r="D196">
            <v>8</v>
          </cell>
          <cell r="E196">
            <v>10.600000000000003</v>
          </cell>
          <cell r="F196">
            <v>0.5</v>
          </cell>
          <cell r="I196">
            <v>42.4</v>
          </cell>
        </row>
        <row r="197">
          <cell r="C197" t="str">
            <v>MODULO - LIXEIRA</v>
          </cell>
          <cell r="D197">
            <v>8</v>
          </cell>
          <cell r="E197">
            <v>4.16</v>
          </cell>
          <cell r="F197">
            <v>0.75</v>
          </cell>
          <cell r="I197">
            <v>24.96</v>
          </cell>
        </row>
        <row r="199">
          <cell r="A199" t="str">
            <v>4.8</v>
          </cell>
          <cell r="B199" t="str">
            <v>EDIF</v>
          </cell>
          <cell r="C199" t="str">
            <v>BD.12 - IMPERMEABILIZAÇÃO A BASE DE EMULSÃO ASFÁLTICA - ESTRUTURADA COM TECIDO POLIÉSTER - 2 CAMADAS DE ESTRUTURANTE</v>
          </cell>
          <cell r="H199" t="str">
            <v>M2</v>
          </cell>
          <cell r="I199">
            <v>54.519999999999996</v>
          </cell>
        </row>
        <row r="200">
          <cell r="D200" t="str">
            <v>QUANT.</v>
          </cell>
          <cell r="E200" t="str">
            <v>COMP.</v>
          </cell>
          <cell r="F200" t="str">
            <v>LARG</v>
          </cell>
          <cell r="G200" t="str">
            <v>ESP.</v>
          </cell>
          <cell r="H200" t="str">
            <v>COEF</v>
          </cell>
          <cell r="I200" t="str">
            <v>TOTAL</v>
          </cell>
        </row>
        <row r="201">
          <cell r="C201" t="str">
            <v xml:space="preserve">MODULO - BASES </v>
          </cell>
          <cell r="D201">
            <v>8</v>
          </cell>
          <cell r="E201">
            <v>10.5</v>
          </cell>
          <cell r="F201">
            <v>0.2</v>
          </cell>
          <cell r="I201">
            <v>16.8</v>
          </cell>
        </row>
        <row r="202">
          <cell r="C202" t="str">
            <v xml:space="preserve">MODULO - BASES </v>
          </cell>
          <cell r="D202">
            <v>8</v>
          </cell>
          <cell r="E202">
            <v>4.1500000000000004</v>
          </cell>
          <cell r="F202">
            <v>0.9</v>
          </cell>
          <cell r="I202">
            <v>29.88</v>
          </cell>
        </row>
        <row r="203">
          <cell r="C203" t="str">
            <v>CANTEIRO</v>
          </cell>
          <cell r="D203">
            <v>8</v>
          </cell>
          <cell r="E203">
            <v>1.9600000000000002</v>
          </cell>
          <cell r="F203">
            <v>0.5</v>
          </cell>
          <cell r="I203">
            <v>7.84</v>
          </cell>
        </row>
        <row r="205">
          <cell r="A205" t="str">
            <v>4.9</v>
          </cell>
          <cell r="B205" t="str">
            <v>EDIF</v>
          </cell>
          <cell r="C205" t="str">
            <v>TABUAS DE MADEIRA MACIÇA PARA ASSOALHO - CUMARU</v>
          </cell>
          <cell r="H205" t="str">
            <v>M2</v>
          </cell>
          <cell r="I205">
            <v>3.6</v>
          </cell>
        </row>
        <row r="206">
          <cell r="D206" t="str">
            <v>QUANT.</v>
          </cell>
          <cell r="E206" t="str">
            <v xml:space="preserve">QUANT </v>
          </cell>
          <cell r="F206" t="str">
            <v>COMP.</v>
          </cell>
          <cell r="G206" t="str">
            <v>LARG</v>
          </cell>
          <cell r="H206" t="str">
            <v>COEF</v>
          </cell>
          <cell r="I206" t="str">
            <v>TOTAL</v>
          </cell>
        </row>
        <row r="207">
          <cell r="C207" t="str">
            <v xml:space="preserve">ASSENTOS BANCOS </v>
          </cell>
          <cell r="D207">
            <v>8</v>
          </cell>
          <cell r="E207">
            <v>2</v>
          </cell>
          <cell r="F207">
            <v>0.5</v>
          </cell>
          <cell r="G207">
            <v>0.45</v>
          </cell>
          <cell r="I207">
            <v>3.6</v>
          </cell>
        </row>
        <row r="209">
          <cell r="A209" t="str">
            <v>4.10</v>
          </cell>
          <cell r="B209" t="str">
            <v>EDIF</v>
          </cell>
          <cell r="C209" t="str">
            <v>VERNIZ ACRÍLICO - CONCRETO APARENTE/ ALVENARIA</v>
          </cell>
          <cell r="H209" t="str">
            <v>M2</v>
          </cell>
          <cell r="I209">
            <v>56.64</v>
          </cell>
        </row>
        <row r="210">
          <cell r="D210" t="str">
            <v>QUANT.</v>
          </cell>
          <cell r="E210" t="str">
            <v>COMP.</v>
          </cell>
          <cell r="F210" t="str">
            <v>LARG.</v>
          </cell>
          <cell r="G210" t="str">
            <v>ESP.</v>
          </cell>
          <cell r="H210" t="str">
            <v>COEF</v>
          </cell>
          <cell r="I210" t="str">
            <v>TOTAL</v>
          </cell>
        </row>
        <row r="211">
          <cell r="C211" t="str">
            <v xml:space="preserve">BANCOS - FACE LATERAL </v>
          </cell>
          <cell r="D211">
            <v>8</v>
          </cell>
          <cell r="E211">
            <v>7.44</v>
          </cell>
          <cell r="F211">
            <v>0.5</v>
          </cell>
          <cell r="I211">
            <v>29.76</v>
          </cell>
        </row>
        <row r="212">
          <cell r="C212" t="str">
            <v xml:space="preserve">BANCOS - FACE LATERAL - LIXEIRA </v>
          </cell>
          <cell r="D212">
            <v>8</v>
          </cell>
          <cell r="E212">
            <v>2.4</v>
          </cell>
          <cell r="F212">
            <v>0.75</v>
          </cell>
          <cell r="I212">
            <v>14.4</v>
          </cell>
        </row>
        <row r="213">
          <cell r="C213" t="str">
            <v xml:space="preserve">BANCOS - FACE SUPERIOR </v>
          </cell>
          <cell r="D213">
            <v>8</v>
          </cell>
          <cell r="E213">
            <v>3.92</v>
          </cell>
          <cell r="F213">
            <v>0.5</v>
          </cell>
          <cell r="I213">
            <v>15.68</v>
          </cell>
        </row>
        <row r="214">
          <cell r="C214" t="str">
            <v xml:space="preserve">DESCONTO - LIXEIRA - FACE SUPERIOR </v>
          </cell>
          <cell r="D214">
            <v>-8</v>
          </cell>
          <cell r="E214">
            <v>0.54</v>
          </cell>
          <cell r="F214">
            <v>0.34</v>
          </cell>
          <cell r="I214">
            <v>-1.46</v>
          </cell>
        </row>
        <row r="215">
          <cell r="C215" t="str">
            <v xml:space="preserve">DESCONTO - CANTEIRO - FACE SUPERIOR </v>
          </cell>
          <cell r="D215">
            <v>-8</v>
          </cell>
          <cell r="E215">
            <v>0.64</v>
          </cell>
          <cell r="F215">
            <v>0.34</v>
          </cell>
          <cell r="I215">
            <v>-1.74</v>
          </cell>
        </row>
        <row r="217">
          <cell r="A217" t="str">
            <v>4.11</v>
          </cell>
          <cell r="B217" t="str">
            <v>EDIF</v>
          </cell>
          <cell r="C217" t="str">
            <v>LÍQUIDO IMUNIZANTE PARA MADEIRA A BASE DE PIRETROIDE DISSOLVIDO EM ISOPARAFINA - COM APLICAÇÃO</v>
          </cell>
          <cell r="H217" t="str">
            <v>M2</v>
          </cell>
          <cell r="I217">
            <v>3.6</v>
          </cell>
        </row>
        <row r="218">
          <cell r="D218" t="str">
            <v>QUANT.</v>
          </cell>
          <cell r="E218" t="str">
            <v>COMP.</v>
          </cell>
          <cell r="F218" t="str">
            <v>LARG.</v>
          </cell>
          <cell r="G218" t="str">
            <v>ESP.</v>
          </cell>
          <cell r="H218" t="str">
            <v>COEF</v>
          </cell>
          <cell r="I218" t="str">
            <v>TOTAL</v>
          </cell>
        </row>
        <row r="219">
          <cell r="C219" t="str">
            <v>CONFORME ITEM 13-080-018</v>
          </cell>
          <cell r="D219">
            <v>3.6</v>
          </cell>
          <cell r="I219">
            <v>3.6</v>
          </cell>
        </row>
        <row r="221">
          <cell r="A221" t="str">
            <v>4.12</v>
          </cell>
          <cell r="B221" t="str">
            <v>EDIF</v>
          </cell>
          <cell r="C221" t="str">
            <v>VERNIZ A BASE DE POLIURETANO TIPO "MARÍTIMO" - ESQUADRIAS E PEÇAS DE MARCENARIA</v>
          </cell>
          <cell r="H221" t="str">
            <v>M2</v>
          </cell>
          <cell r="I221">
            <v>3.6</v>
          </cell>
        </row>
        <row r="222">
          <cell r="D222" t="str">
            <v>QUANT.</v>
          </cell>
          <cell r="E222" t="str">
            <v>COMP.</v>
          </cell>
          <cell r="F222" t="str">
            <v>LARG.</v>
          </cell>
          <cell r="G222" t="str">
            <v>ESP.</v>
          </cell>
          <cell r="H222" t="str">
            <v>COEF</v>
          </cell>
          <cell r="I222" t="str">
            <v>TOTAL</v>
          </cell>
        </row>
        <row r="223">
          <cell r="C223" t="str">
            <v>CONFORME ITEM 13-080-018</v>
          </cell>
          <cell r="D223">
            <v>3.6</v>
          </cell>
          <cell r="I223">
            <v>3.6</v>
          </cell>
        </row>
        <row r="225">
          <cell r="A225" t="str">
            <v>4.13</v>
          </cell>
          <cell r="B225" t="str">
            <v>EDIF</v>
          </cell>
          <cell r="C225" t="str">
            <v>COLINIA (CHAMAEDOREA ELEGANS)</v>
          </cell>
          <cell r="H225" t="str">
            <v>UN</v>
          </cell>
          <cell r="I225">
            <v>8</v>
          </cell>
        </row>
        <row r="226">
          <cell r="D226" t="str">
            <v>QUANT.</v>
          </cell>
          <cell r="E226" t="str">
            <v>COMP.</v>
          </cell>
          <cell r="F226" t="str">
            <v>LARG.</v>
          </cell>
          <cell r="G226" t="str">
            <v>ESP.</v>
          </cell>
          <cell r="H226" t="str">
            <v>COEF</v>
          </cell>
          <cell r="I226" t="str">
            <v>TOTAL</v>
          </cell>
        </row>
        <row r="227">
          <cell r="C227" t="str">
            <v xml:space="preserve">PAISAGISMO </v>
          </cell>
          <cell r="D227">
            <v>8</v>
          </cell>
          <cell r="I227">
            <v>8</v>
          </cell>
        </row>
        <row r="229">
          <cell r="A229" t="str">
            <v>4.14</v>
          </cell>
          <cell r="B229" t="str">
            <v>EDIF</v>
          </cell>
          <cell r="C229" t="str">
            <v>TERRA PREPARADA PARA PLANTIO</v>
          </cell>
          <cell r="H229" t="str">
            <v>M3</v>
          </cell>
          <cell r="I229">
            <v>0.87</v>
          </cell>
        </row>
        <row r="230">
          <cell r="D230" t="str">
            <v>QUANT.</v>
          </cell>
          <cell r="E230" t="str">
            <v>COMP.</v>
          </cell>
          <cell r="F230" t="str">
            <v>LARG.</v>
          </cell>
          <cell r="G230" t="str">
            <v>ESP.</v>
          </cell>
          <cell r="H230" t="str">
            <v>COEF</v>
          </cell>
          <cell r="I230" t="str">
            <v>TOTAL</v>
          </cell>
        </row>
        <row r="231">
          <cell r="C231" t="str">
            <v xml:space="preserve">CANTEIROS </v>
          </cell>
          <cell r="D231">
            <v>8</v>
          </cell>
          <cell r="E231">
            <v>0.64</v>
          </cell>
          <cell r="F231">
            <v>0.34</v>
          </cell>
          <cell r="G231">
            <v>0.5</v>
          </cell>
          <cell r="I231">
            <v>0.87</v>
          </cell>
        </row>
        <row r="233">
          <cell r="A233" t="str">
            <v>5.00</v>
          </cell>
          <cell r="B233" t="str">
            <v>PRAÇA DA INDEPENDÊNCIA</v>
          </cell>
        </row>
        <row r="234">
          <cell r="A234" t="str">
            <v>5.0</v>
          </cell>
          <cell r="B234" t="str">
            <v xml:space="preserve">REVITALIZAÇÃO DE PISO </v>
          </cell>
        </row>
        <row r="235">
          <cell r="A235" t="str">
            <v>5.1</v>
          </cell>
          <cell r="B235" t="str">
            <v>EDIF</v>
          </cell>
          <cell r="C235" t="str">
            <v>LIMPEZA MANUAL GERAL INCLUSIVE REMOÇÃO DE COBERTURA VEGETAL - TRONCO ATÉ 10CM - SEM TRANSPORTE</v>
          </cell>
          <cell r="H235" t="str">
            <v>M2</v>
          </cell>
          <cell r="I235">
            <v>241.42</v>
          </cell>
        </row>
        <row r="236">
          <cell r="D236" t="str">
            <v>QUANT.</v>
          </cell>
          <cell r="E236" t="str">
            <v>COMP.</v>
          </cell>
          <cell r="F236" t="str">
            <v>LARG.</v>
          </cell>
          <cell r="G236" t="str">
            <v>ESP.</v>
          </cell>
          <cell r="H236" t="str">
            <v>COEF</v>
          </cell>
          <cell r="I236" t="str">
            <v>TOTAL</v>
          </cell>
        </row>
        <row r="237">
          <cell r="C237" t="str">
            <v xml:space="preserve">COBERTURA VEGETAL - PISO </v>
          </cell>
          <cell r="D237">
            <v>1</v>
          </cell>
          <cell r="E237">
            <v>49.29</v>
          </cell>
          <cell r="F237">
            <v>48.98</v>
          </cell>
          <cell r="H237">
            <v>0.1</v>
          </cell>
          <cell r="I237">
            <v>241.42</v>
          </cell>
        </row>
        <row r="239">
          <cell r="A239" t="str">
            <v>5.2</v>
          </cell>
          <cell r="B239" t="str">
            <v>EDIF</v>
          </cell>
          <cell r="C239" t="str">
            <v>LIXAMENTO MANUAL DE SUPERFÍCIES DE CONCRETO</v>
          </cell>
          <cell r="H239" t="str">
            <v>M2</v>
          </cell>
          <cell r="I239">
            <v>110.65</v>
          </cell>
        </row>
        <row r="240">
          <cell r="D240" t="str">
            <v>QUANT</v>
          </cell>
          <cell r="E240" t="str">
            <v>COMP</v>
          </cell>
          <cell r="F240" t="str">
            <v>LARG</v>
          </cell>
          <cell r="G240" t="str">
            <v>EMP</v>
          </cell>
          <cell r="H240" t="str">
            <v>COEF</v>
          </cell>
          <cell r="I240" t="str">
            <v>TOTAL</v>
          </cell>
        </row>
        <row r="241">
          <cell r="C241" t="str">
            <v>ORLA</v>
          </cell>
          <cell r="D241">
            <v>1</v>
          </cell>
          <cell r="E241">
            <v>46.59</v>
          </cell>
          <cell r="F241">
            <v>0.6</v>
          </cell>
          <cell r="I241">
            <v>27.95</v>
          </cell>
        </row>
        <row r="242">
          <cell r="C242" t="str">
            <v>ORLA</v>
          </cell>
          <cell r="D242">
            <v>1</v>
          </cell>
          <cell r="E242">
            <v>45.02</v>
          </cell>
          <cell r="F242">
            <v>0.6</v>
          </cell>
          <cell r="I242">
            <v>27.01</v>
          </cell>
        </row>
        <row r="243">
          <cell r="C243" t="str">
            <v>ORLA</v>
          </cell>
          <cell r="D243">
            <v>1</v>
          </cell>
          <cell r="E243">
            <v>33.61</v>
          </cell>
          <cell r="F243">
            <v>0.6</v>
          </cell>
          <cell r="I243">
            <v>20.16</v>
          </cell>
        </row>
        <row r="244">
          <cell r="C244" t="str">
            <v>ORLA</v>
          </cell>
          <cell r="D244">
            <v>1</v>
          </cell>
          <cell r="E244">
            <v>59.23</v>
          </cell>
          <cell r="F244">
            <v>0.6</v>
          </cell>
          <cell r="I244">
            <v>35.53</v>
          </cell>
        </row>
        <row r="246">
          <cell r="A246" t="str">
            <v>5.3</v>
          </cell>
          <cell r="B246" t="str">
            <v>EDIF</v>
          </cell>
          <cell r="C246" t="str">
            <v>TINTA ACRÍLICA - CONCRETO OU REBOCO SEM MASSA CORRIDA</v>
          </cell>
          <cell r="H246" t="str">
            <v>M2</v>
          </cell>
          <cell r="I246">
            <v>110.65</v>
          </cell>
        </row>
        <row r="247">
          <cell r="D247" t="str">
            <v>QUANT</v>
          </cell>
          <cell r="E247" t="str">
            <v>COMP</v>
          </cell>
          <cell r="F247" t="str">
            <v>LARG</v>
          </cell>
          <cell r="G247" t="str">
            <v>ALT/ESP</v>
          </cell>
          <cell r="H247" t="str">
            <v>COEF</v>
          </cell>
          <cell r="I247" t="str">
            <v>TOTAL</v>
          </cell>
        </row>
        <row r="248">
          <cell r="C248" t="str">
            <v>ORLA</v>
          </cell>
          <cell r="D248">
            <v>1</v>
          </cell>
          <cell r="E248">
            <v>46.59</v>
          </cell>
          <cell r="F248">
            <v>0.6</v>
          </cell>
          <cell r="I248">
            <v>27.95</v>
          </cell>
        </row>
        <row r="249">
          <cell r="C249" t="str">
            <v>ORLA</v>
          </cell>
          <cell r="D249">
            <v>1</v>
          </cell>
          <cell r="E249">
            <v>45.02</v>
          </cell>
          <cell r="F249">
            <v>0.6</v>
          </cell>
          <cell r="I249">
            <v>27.01</v>
          </cell>
        </row>
        <row r="250">
          <cell r="C250" t="str">
            <v>ORLA</v>
          </cell>
          <cell r="D250">
            <v>1</v>
          </cell>
          <cell r="E250">
            <v>33.61</v>
          </cell>
          <cell r="F250">
            <v>0.6</v>
          </cell>
          <cell r="I250">
            <v>20.16</v>
          </cell>
        </row>
        <row r="251">
          <cell r="C251" t="str">
            <v>ORLA</v>
          </cell>
          <cell r="D251">
            <v>1</v>
          </cell>
          <cell r="E251">
            <v>59.23</v>
          </cell>
          <cell r="F251">
            <v>0.6</v>
          </cell>
          <cell r="I251">
            <v>35.53</v>
          </cell>
        </row>
        <row r="253">
          <cell r="A253" t="str">
            <v>5.4</v>
          </cell>
          <cell r="B253" t="str">
            <v>INFRA</v>
          </cell>
          <cell r="C253" t="str">
            <v>IHD.23 - LASTRO DE BRITA E PÓ DE PEDRA</v>
          </cell>
          <cell r="H253" t="str">
            <v>M3</v>
          </cell>
          <cell r="I253">
            <v>168.99</v>
          </cell>
        </row>
        <row r="254">
          <cell r="D254" t="str">
            <v>QUANT</v>
          </cell>
          <cell r="E254" t="str">
            <v>ÁREA</v>
          </cell>
          <cell r="F254" t="str">
            <v>LARG</v>
          </cell>
          <cell r="G254" t="str">
            <v>ESP</v>
          </cell>
          <cell r="H254" t="str">
            <v>COEF</v>
          </cell>
          <cell r="I254" t="str">
            <v>TOTAL</v>
          </cell>
        </row>
        <row r="255">
          <cell r="C255" t="str">
            <v>REFORÇO DA BASE PARA PISO INTERTRAVADO</v>
          </cell>
          <cell r="D255">
            <v>1</v>
          </cell>
          <cell r="E255">
            <v>49.29</v>
          </cell>
          <cell r="F255">
            <v>48.98</v>
          </cell>
          <cell r="G255">
            <v>7.0000000000000007E-2</v>
          </cell>
          <cell r="I255">
            <v>168.99</v>
          </cell>
        </row>
        <row r="257">
          <cell r="A257" t="str">
            <v>5.5</v>
          </cell>
          <cell r="B257" t="str">
            <v>EDIF</v>
          </cell>
          <cell r="C257" t="str">
            <v>NC.11 - PISO DE CONCRETO INTERTRAVADO, ESPESSURA 8CM</v>
          </cell>
          <cell r="H257" t="str">
            <v>M2</v>
          </cell>
          <cell r="I257">
            <v>2414.2199999999998</v>
          </cell>
        </row>
        <row r="258">
          <cell r="D258" t="str">
            <v>QUANT</v>
          </cell>
          <cell r="E258" t="str">
            <v>COMP</v>
          </cell>
          <cell r="F258" t="str">
            <v>ESP</v>
          </cell>
          <cell r="G258" t="str">
            <v>EMP</v>
          </cell>
          <cell r="H258" t="str">
            <v>COEF</v>
          </cell>
          <cell r="I258" t="str">
            <v>TOTAL</v>
          </cell>
        </row>
        <row r="259">
          <cell r="C259" t="str">
            <v>PISO INTERTRAVADO</v>
          </cell>
          <cell r="D259">
            <v>1</v>
          </cell>
          <cell r="E259">
            <v>49.29</v>
          </cell>
          <cell r="F259">
            <v>48.98</v>
          </cell>
          <cell r="I259">
            <v>2414.2199999999998</v>
          </cell>
        </row>
        <row r="261">
          <cell r="A261" t="str">
            <v>5.6</v>
          </cell>
          <cell r="B261" t="str">
            <v>EDIF</v>
          </cell>
          <cell r="C261" t="str">
            <v>LIMPEZA E LAVAGEM DE PISO POR HIDROJATEAMENTO</v>
          </cell>
          <cell r="H261" t="str">
            <v>M2</v>
          </cell>
          <cell r="I261">
            <v>2414.2199999999998</v>
          </cell>
        </row>
        <row r="262">
          <cell r="D262" t="str">
            <v>QUANT</v>
          </cell>
          <cell r="E262" t="str">
            <v>COMP</v>
          </cell>
          <cell r="F262" t="str">
            <v>ESP</v>
          </cell>
          <cell r="G262" t="str">
            <v>EMP</v>
          </cell>
          <cell r="H262" t="str">
            <v>COEF</v>
          </cell>
          <cell r="I262" t="str">
            <v>TOTAL</v>
          </cell>
        </row>
        <row r="263">
          <cell r="C263" t="str">
            <v>CONFORME ITEM 17-002-012</v>
          </cell>
          <cell r="D263">
            <v>2414.2199999999998</v>
          </cell>
          <cell r="I263">
            <v>2414.2199999999998</v>
          </cell>
        </row>
        <row r="265">
          <cell r="A265" t="str">
            <v>5.7</v>
          </cell>
          <cell r="B265" t="str">
            <v>EDIF</v>
          </cell>
          <cell r="C265" t="str">
            <v>DEMOLIÇÃO MANUAL DE CONCRETO ARMADO</v>
          </cell>
          <cell r="H265" t="str">
            <v>M3</v>
          </cell>
          <cell r="I265">
            <v>7.3599999999999994</v>
          </cell>
        </row>
        <row r="266">
          <cell r="D266" t="str">
            <v>QUANT</v>
          </cell>
          <cell r="E266" t="str">
            <v>COMP</v>
          </cell>
          <cell r="F266" t="str">
            <v>LARG</v>
          </cell>
          <cell r="G266" t="str">
            <v>ESP</v>
          </cell>
          <cell r="H266" t="str">
            <v>P. ESPEC</v>
          </cell>
          <cell r="I266" t="str">
            <v>TOTAL</v>
          </cell>
        </row>
        <row r="267">
          <cell r="C267" t="str">
            <v>ORLA</v>
          </cell>
          <cell r="D267">
            <v>1</v>
          </cell>
          <cell r="E267">
            <v>46.59</v>
          </cell>
          <cell r="F267">
            <v>0.2</v>
          </cell>
          <cell r="G267">
            <v>0.2</v>
          </cell>
          <cell r="I267">
            <v>1.86</v>
          </cell>
        </row>
        <row r="268">
          <cell r="C268" t="str">
            <v>ORLA</v>
          </cell>
          <cell r="D268">
            <v>1</v>
          </cell>
          <cell r="E268">
            <v>45.02</v>
          </cell>
          <cell r="F268">
            <v>0.2</v>
          </cell>
          <cell r="G268">
            <v>0.2</v>
          </cell>
          <cell r="I268">
            <v>1.8</v>
          </cell>
        </row>
        <row r="269">
          <cell r="C269" t="str">
            <v>ORLA</v>
          </cell>
          <cell r="D269">
            <v>1</v>
          </cell>
          <cell r="E269">
            <v>33.61</v>
          </cell>
          <cell r="F269">
            <v>0.2</v>
          </cell>
          <cell r="G269">
            <v>0.2</v>
          </cell>
          <cell r="I269">
            <v>1.34</v>
          </cell>
        </row>
        <row r="270">
          <cell r="C270" t="str">
            <v>ORLA</v>
          </cell>
          <cell r="D270">
            <v>1</v>
          </cell>
          <cell r="E270">
            <v>59.23</v>
          </cell>
          <cell r="F270">
            <v>0.2</v>
          </cell>
          <cell r="G270">
            <v>0.2</v>
          </cell>
          <cell r="I270">
            <v>2.36</v>
          </cell>
        </row>
        <row r="272">
          <cell r="A272" t="str">
            <v>5.8</v>
          </cell>
          <cell r="B272" t="str">
            <v>EDIF</v>
          </cell>
          <cell r="C272" t="str">
            <v>RETIRADA DE PISO INTERTRAVADO</v>
          </cell>
          <cell r="H272" t="str">
            <v>M2</v>
          </cell>
          <cell r="I272">
            <v>2414.2199999999998</v>
          </cell>
        </row>
        <row r="273">
          <cell r="D273" t="str">
            <v>QUANT</v>
          </cell>
          <cell r="E273" t="str">
            <v>COMP.</v>
          </cell>
          <cell r="F273" t="str">
            <v>LARG.</v>
          </cell>
          <cell r="G273" t="str">
            <v>ESP.</v>
          </cell>
          <cell r="H273" t="str">
            <v>KG/M3</v>
          </cell>
          <cell r="I273" t="str">
            <v>TOTAL</v>
          </cell>
        </row>
        <row r="274">
          <cell r="C274" t="str">
            <v>PISO - REMOÇÃO PARA TROCA</v>
          </cell>
          <cell r="D274">
            <v>1</v>
          </cell>
          <cell r="E274">
            <v>49.29</v>
          </cell>
          <cell r="F274">
            <v>48.98</v>
          </cell>
          <cell r="I274">
            <v>2414.2199999999998</v>
          </cell>
        </row>
        <row r="276">
          <cell r="A276" t="str">
            <v>5.9</v>
          </cell>
          <cell r="B276" t="str">
            <v>EDIF</v>
          </cell>
          <cell r="C276" t="str">
            <v>NC.26 - ORLA DE SEPARAÇÃO EM CONCRETO</v>
          </cell>
          <cell r="H276" t="str">
            <v>M</v>
          </cell>
          <cell r="I276">
            <v>184.45000000000002</v>
          </cell>
        </row>
        <row r="277">
          <cell r="D277" t="str">
            <v>QUANT</v>
          </cell>
          <cell r="E277" t="str">
            <v>COMP.</v>
          </cell>
          <cell r="F277" t="str">
            <v>LARG.</v>
          </cell>
          <cell r="G277" t="str">
            <v>ESP.</v>
          </cell>
          <cell r="H277" t="str">
            <v>KG/M3</v>
          </cell>
          <cell r="I277" t="str">
            <v>TOTAL</v>
          </cell>
        </row>
        <row r="278">
          <cell r="C278" t="str">
            <v>ORLA</v>
          </cell>
          <cell r="D278">
            <v>1</v>
          </cell>
          <cell r="E278">
            <v>46.59</v>
          </cell>
          <cell r="I278">
            <v>46.59</v>
          </cell>
        </row>
        <row r="279">
          <cell r="C279" t="str">
            <v>ORLA</v>
          </cell>
          <cell r="D279">
            <v>1</v>
          </cell>
          <cell r="E279">
            <v>45.02</v>
          </cell>
          <cell r="I279">
            <v>45.02</v>
          </cell>
        </row>
        <row r="280">
          <cell r="C280" t="str">
            <v>ORLA</v>
          </cell>
          <cell r="D280">
            <v>1</v>
          </cell>
          <cell r="E280">
            <v>33.61</v>
          </cell>
          <cell r="I280">
            <v>33.61</v>
          </cell>
        </row>
        <row r="281">
          <cell r="C281" t="str">
            <v>ORLA</v>
          </cell>
          <cell r="D281">
            <v>1</v>
          </cell>
          <cell r="E281">
            <v>59.23</v>
          </cell>
          <cell r="I281">
            <v>59.23</v>
          </cell>
        </row>
        <row r="283">
          <cell r="A283" t="str">
            <v>6.0</v>
          </cell>
          <cell r="B283" t="str">
            <v>DRENAGEM</v>
          </cell>
        </row>
        <row r="284">
          <cell r="A284" t="str">
            <v>6.1</v>
          </cell>
          <cell r="B284" t="str">
            <v>EDIF</v>
          </cell>
          <cell r="C284" t="str">
            <v>ESCAVAÇÃO MANUAL, PROFUNDIDADE IGUAL OU INFERIOR A 1,50M</v>
          </cell>
          <cell r="H284" t="str">
            <v>M3</v>
          </cell>
          <cell r="I284">
            <v>132.47999999999999</v>
          </cell>
        </row>
        <row r="285">
          <cell r="D285" t="str">
            <v>QUANT</v>
          </cell>
          <cell r="E285" t="str">
            <v>COMP</v>
          </cell>
          <cell r="F285" t="str">
            <v>LARG</v>
          </cell>
          <cell r="G285" t="str">
            <v>ESP</v>
          </cell>
          <cell r="H285" t="str">
            <v>ESP</v>
          </cell>
          <cell r="I285" t="str">
            <v>TOTAL</v>
          </cell>
        </row>
        <row r="286">
          <cell r="C286" t="str">
            <v>CANALETAS</v>
          </cell>
          <cell r="D286">
            <v>4</v>
          </cell>
          <cell r="E286">
            <v>48</v>
          </cell>
          <cell r="F286">
            <v>0.8</v>
          </cell>
          <cell r="G286">
            <v>0.8</v>
          </cell>
          <cell r="I286">
            <v>122.88</v>
          </cell>
        </row>
        <row r="287">
          <cell r="C287" t="str">
            <v>TUBULAÇÃO</v>
          </cell>
          <cell r="D287">
            <v>4</v>
          </cell>
          <cell r="E287">
            <v>10</v>
          </cell>
          <cell r="F287">
            <v>0.4</v>
          </cell>
          <cell r="G287">
            <v>0.6</v>
          </cell>
          <cell r="I287">
            <v>9.6</v>
          </cell>
        </row>
        <row r="289">
          <cell r="A289" t="str">
            <v>6.2</v>
          </cell>
          <cell r="B289" t="str">
            <v>EDIF</v>
          </cell>
          <cell r="C289" t="str">
            <v>APILOAMENTO DO FUNDO DE VALAS, PARA SIMPLES REGULARIZAÇÃO</v>
          </cell>
          <cell r="H289" t="str">
            <v>M2</v>
          </cell>
          <cell r="I289">
            <v>169.6</v>
          </cell>
        </row>
        <row r="290">
          <cell r="D290" t="str">
            <v>QUANT</v>
          </cell>
          <cell r="E290" t="str">
            <v>COMP</v>
          </cell>
          <cell r="F290" t="str">
            <v>LARG</v>
          </cell>
          <cell r="G290" t="str">
            <v>ESP</v>
          </cell>
          <cell r="H290" t="str">
            <v>COEF</v>
          </cell>
          <cell r="I290" t="str">
            <v>TOTAL</v>
          </cell>
        </row>
        <row r="291">
          <cell r="C291" t="str">
            <v>CANALETAS</v>
          </cell>
          <cell r="D291">
            <v>4</v>
          </cell>
          <cell r="E291">
            <v>48</v>
          </cell>
          <cell r="F291">
            <v>0.8</v>
          </cell>
          <cell r="I291">
            <v>153.6</v>
          </cell>
        </row>
        <row r="292">
          <cell r="C292" t="str">
            <v>TUBULAÇÃO</v>
          </cell>
          <cell r="D292">
            <v>4</v>
          </cell>
          <cell r="E292">
            <v>10</v>
          </cell>
          <cell r="F292">
            <v>0.4</v>
          </cell>
          <cell r="I292">
            <v>16</v>
          </cell>
        </row>
        <row r="294">
          <cell r="A294" t="str">
            <v>6.3</v>
          </cell>
          <cell r="B294" t="str">
            <v>EDIF</v>
          </cell>
          <cell r="C294" t="str">
            <v>HA.01 - CAIXA DE LIGAÇÃO OU INSPEÇÃO - ESCAVAÇÃO E APILOAMENTO</v>
          </cell>
          <cell r="H294" t="str">
            <v>M3</v>
          </cell>
          <cell r="I294">
            <v>4</v>
          </cell>
        </row>
        <row r="295">
          <cell r="D295" t="str">
            <v>QUANT</v>
          </cell>
          <cell r="E295" t="str">
            <v>COMP</v>
          </cell>
          <cell r="F295" t="str">
            <v>LARG</v>
          </cell>
          <cell r="G295" t="str">
            <v>ESP</v>
          </cell>
          <cell r="H295" t="str">
            <v>COEF</v>
          </cell>
          <cell r="I295" t="str">
            <v>TOTAL</v>
          </cell>
        </row>
        <row r="296">
          <cell r="C296" t="str">
            <v>CAIXA DE PASSAGEM</v>
          </cell>
          <cell r="D296">
            <v>4</v>
          </cell>
          <cell r="E296">
            <v>1</v>
          </cell>
          <cell r="F296">
            <v>1</v>
          </cell>
          <cell r="G296">
            <v>1</v>
          </cell>
          <cell r="I296">
            <v>4</v>
          </cell>
        </row>
        <row r="298">
          <cell r="A298" t="str">
            <v>6.4</v>
          </cell>
          <cell r="B298" t="str">
            <v>EDIF</v>
          </cell>
          <cell r="C298" t="str">
            <v>HA.01 - CAIXA DE LIGAÇÃO OU INSPEÇÃO - LASTRO DE CONCRETO (FUNDO)</v>
          </cell>
          <cell r="H298" t="str">
            <v>M3</v>
          </cell>
          <cell r="I298">
            <v>0.4</v>
          </cell>
        </row>
        <row r="299">
          <cell r="D299" t="str">
            <v>QUANT</v>
          </cell>
          <cell r="E299" t="str">
            <v>COMP</v>
          </cell>
          <cell r="F299" t="str">
            <v>LARG</v>
          </cell>
          <cell r="G299" t="str">
            <v>ESP</v>
          </cell>
          <cell r="H299" t="str">
            <v>COEF</v>
          </cell>
          <cell r="I299" t="str">
            <v>TOTAL</v>
          </cell>
        </row>
        <row r="300">
          <cell r="C300" t="str">
            <v>CAIXA DE PASSAGEM</v>
          </cell>
          <cell r="D300">
            <v>4</v>
          </cell>
          <cell r="E300">
            <v>1</v>
          </cell>
          <cell r="F300">
            <v>1</v>
          </cell>
          <cell r="G300">
            <v>0.1</v>
          </cell>
          <cell r="I300">
            <v>0.4</v>
          </cell>
        </row>
        <row r="302">
          <cell r="A302" t="str">
            <v>6.5</v>
          </cell>
          <cell r="B302" t="str">
            <v>EDIF</v>
          </cell>
          <cell r="C302" t="str">
            <v>HA.01 - CAIXA DE LIGAÇÃO OU INSPEÇÃO - ALVENARIA DE 1 TIJOLO, REVESTIDA</v>
          </cell>
          <cell r="H302" t="str">
            <v>M2</v>
          </cell>
          <cell r="I302">
            <v>16</v>
          </cell>
        </row>
        <row r="303">
          <cell r="D303" t="str">
            <v>QUANT</v>
          </cell>
          <cell r="E303" t="str">
            <v>COMP</v>
          </cell>
          <cell r="F303" t="str">
            <v>LARG</v>
          </cell>
          <cell r="G303" t="str">
            <v>LARG</v>
          </cell>
          <cell r="H303" t="str">
            <v>COEF</v>
          </cell>
          <cell r="I303" t="str">
            <v>TOTAL</v>
          </cell>
        </row>
        <row r="304">
          <cell r="C304" t="str">
            <v>CAIXA DE PASSAGEM</v>
          </cell>
          <cell r="D304">
            <v>4</v>
          </cell>
          <cell r="E304">
            <v>4</v>
          </cell>
          <cell r="F304">
            <v>1</v>
          </cell>
          <cell r="I304">
            <v>16</v>
          </cell>
        </row>
        <row r="306">
          <cell r="A306" t="str">
            <v>6.6</v>
          </cell>
          <cell r="B306" t="str">
            <v>EDIF</v>
          </cell>
          <cell r="C306" t="str">
            <v>HA.01 - CAIXA DE LIGAÇÃO OU INSPEÇÃO - TAMPA DE CONCRETO</v>
          </cell>
          <cell r="H306" t="str">
            <v>M2</v>
          </cell>
          <cell r="I306">
            <v>4</v>
          </cell>
        </row>
        <row r="307">
          <cell r="D307" t="str">
            <v>QUANT</v>
          </cell>
          <cell r="E307" t="str">
            <v>COMP</v>
          </cell>
          <cell r="F307" t="str">
            <v>LARG</v>
          </cell>
          <cell r="G307" t="str">
            <v>LARG</v>
          </cell>
          <cell r="H307" t="str">
            <v>COEF</v>
          </cell>
          <cell r="I307" t="str">
            <v>TOTAL</v>
          </cell>
        </row>
        <row r="308">
          <cell r="C308" t="str">
            <v>CAIXA DE PASSAGEM</v>
          </cell>
          <cell r="D308">
            <v>4</v>
          </cell>
          <cell r="E308">
            <v>1</v>
          </cell>
          <cell r="F308">
            <v>1</v>
          </cell>
          <cell r="I308">
            <v>4</v>
          </cell>
        </row>
        <row r="310">
          <cell r="A310" t="str">
            <v>6.7</v>
          </cell>
          <cell r="B310" t="str">
            <v>EDIF</v>
          </cell>
          <cell r="C310" t="str">
            <v>ENVOLVIMENTO DE TUBOS COM AREIA</v>
          </cell>
          <cell r="H310" t="str">
            <v>M3</v>
          </cell>
          <cell r="I310">
            <v>2.4</v>
          </cell>
        </row>
        <row r="311">
          <cell r="D311" t="str">
            <v>QUANT</v>
          </cell>
          <cell r="E311" t="str">
            <v>COMP</v>
          </cell>
          <cell r="F311" t="str">
            <v>LARG</v>
          </cell>
          <cell r="G311" t="str">
            <v>ESP</v>
          </cell>
          <cell r="H311" t="str">
            <v>COEF</v>
          </cell>
          <cell r="I311" t="str">
            <v>TOTAL</v>
          </cell>
        </row>
        <row r="312">
          <cell r="C312" t="str">
            <v>TUBO</v>
          </cell>
          <cell r="D312">
            <v>4</v>
          </cell>
          <cell r="E312">
            <v>10</v>
          </cell>
          <cell r="F312">
            <v>0.2</v>
          </cell>
          <cell r="G312">
            <v>0.3</v>
          </cell>
          <cell r="I312">
            <v>2.4</v>
          </cell>
        </row>
        <row r="314">
          <cell r="A314" t="str">
            <v>6.8</v>
          </cell>
          <cell r="B314" t="str">
            <v>EDIF</v>
          </cell>
          <cell r="C314" t="str">
            <v>REATERRO DE VALAS, INCLUSIVE COMPACTAÇÃO</v>
          </cell>
          <cell r="H314" t="str">
            <v>M3</v>
          </cell>
          <cell r="I314">
            <v>91.259999999999991</v>
          </cell>
        </row>
        <row r="315">
          <cell r="D315" t="str">
            <v>QUANT</v>
          </cell>
          <cell r="E315" t="str">
            <v>COMP</v>
          </cell>
          <cell r="F315" t="str">
            <v>LARG</v>
          </cell>
          <cell r="G315" t="str">
            <v>LARG</v>
          </cell>
          <cell r="H315" t="str">
            <v>COEF</v>
          </cell>
          <cell r="I315" t="str">
            <v>TOTAL</v>
          </cell>
        </row>
        <row r="316">
          <cell r="C316" t="str">
            <v>CONFORME ITEM 01-004-001</v>
          </cell>
          <cell r="D316">
            <v>132.47999999999999</v>
          </cell>
          <cell r="I316">
            <v>132.47999999999999</v>
          </cell>
        </row>
        <row r="317">
          <cell r="C317" t="str">
            <v>DESCONTO CANALETA</v>
          </cell>
          <cell r="D317">
            <v>-4</v>
          </cell>
          <cell r="E317">
            <v>48</v>
          </cell>
          <cell r="F317">
            <v>0.4</v>
          </cell>
          <cell r="G317">
            <v>0.5</v>
          </cell>
          <cell r="I317">
            <v>-38.4</v>
          </cell>
        </row>
        <row r="318">
          <cell r="C318" t="str">
            <v>DESCONTO TUBO</v>
          </cell>
          <cell r="D318">
            <v>-4</v>
          </cell>
          <cell r="E318">
            <v>10</v>
          </cell>
          <cell r="F318">
            <v>7.0685774999999992E-2</v>
          </cell>
          <cell r="I318">
            <v>-2.82</v>
          </cell>
        </row>
        <row r="320">
          <cell r="A320" t="str">
            <v>6.9</v>
          </cell>
          <cell r="B320" t="str">
            <v>EDIF</v>
          </cell>
          <cell r="C320" t="str">
            <v>TUBO DE PVC RÍGIDO, PONTA E BOLSA (LINHA ESGOTO) - 150MM (6")</v>
          </cell>
          <cell r="H320" t="str">
            <v>M</v>
          </cell>
          <cell r="I320">
            <v>40</v>
          </cell>
        </row>
        <row r="321">
          <cell r="D321" t="str">
            <v>QUANT</v>
          </cell>
          <cell r="E321" t="str">
            <v>COMP</v>
          </cell>
          <cell r="F321" t="str">
            <v>LARG</v>
          </cell>
          <cell r="G321" t="str">
            <v>LARG</v>
          </cell>
          <cell r="H321" t="str">
            <v>COEF</v>
          </cell>
          <cell r="I321" t="str">
            <v>TOTAL</v>
          </cell>
        </row>
        <row r="322">
          <cell r="C322" t="str">
            <v>TUBO</v>
          </cell>
          <cell r="D322">
            <v>4</v>
          </cell>
          <cell r="E322">
            <v>10</v>
          </cell>
          <cell r="I322">
            <v>40</v>
          </cell>
        </row>
        <row r="324">
          <cell r="A324" t="str">
            <v>6.10</v>
          </cell>
          <cell r="B324" t="str">
            <v>EDIF</v>
          </cell>
          <cell r="C324" t="str">
            <v>HC.01 - CANALETA DE CONCRETO DE A.P.P/TAMPA/GRELHA DE CONCRETO OU FERRO L=30CM</v>
          </cell>
          <cell r="H324" t="str">
            <v>M</v>
          </cell>
          <cell r="I324">
            <v>192</v>
          </cell>
        </row>
        <row r="325">
          <cell r="D325" t="str">
            <v>QUANT</v>
          </cell>
          <cell r="E325" t="str">
            <v>COMP.</v>
          </cell>
          <cell r="F325" t="str">
            <v>ESP</v>
          </cell>
          <cell r="G325" t="str">
            <v>EMP</v>
          </cell>
          <cell r="H325" t="str">
            <v>COEF</v>
          </cell>
          <cell r="I325" t="str">
            <v>TOTAL</v>
          </cell>
        </row>
        <row r="326">
          <cell r="C326" t="str">
            <v>CANALETAS LATERAIS</v>
          </cell>
          <cell r="D326">
            <v>4</v>
          </cell>
          <cell r="E326">
            <v>48</v>
          </cell>
          <cell r="I326">
            <v>192</v>
          </cell>
        </row>
        <row r="328">
          <cell r="A328" t="str">
            <v>6.11</v>
          </cell>
          <cell r="B328" t="str">
            <v>EDIF</v>
          </cell>
          <cell r="C328" t="str">
            <v>GRELHA DE CONCRETO PARA CANALETA - L=30CM - COM PASSAGEM DE VEÍCULOS</v>
          </cell>
          <cell r="H328" t="str">
            <v>M</v>
          </cell>
          <cell r="I328">
            <v>192</v>
          </cell>
        </row>
        <row r="329">
          <cell r="D329" t="str">
            <v>QUANT</v>
          </cell>
          <cell r="E329" t="str">
            <v>COMP</v>
          </cell>
          <cell r="F329" t="str">
            <v>LARG</v>
          </cell>
          <cell r="G329" t="str">
            <v>ALT/ESP</v>
          </cell>
          <cell r="H329" t="str">
            <v>COEF</v>
          </cell>
          <cell r="I329" t="str">
            <v>TOTAL</v>
          </cell>
        </row>
        <row r="330">
          <cell r="C330" t="str">
            <v>CONFORME ITEM 10-011-072</v>
          </cell>
          <cell r="D330">
            <v>192</v>
          </cell>
          <cell r="I330">
            <v>192</v>
          </cell>
        </row>
        <row r="332">
          <cell r="A332" t="str">
            <v>6.12</v>
          </cell>
          <cell r="B332" t="str">
            <v>INFRA</v>
          </cell>
          <cell r="C332" t="str">
            <v>REFORMA DE BOCA DE LOBO DUPLA</v>
          </cell>
          <cell r="H332" t="str">
            <v>UN</v>
          </cell>
          <cell r="I332">
            <v>4</v>
          </cell>
        </row>
        <row r="333">
          <cell r="D333" t="str">
            <v>QUANT</v>
          </cell>
          <cell r="E333" t="str">
            <v>COMP</v>
          </cell>
          <cell r="F333" t="str">
            <v>LARG</v>
          </cell>
          <cell r="G333" t="str">
            <v>ALT/ESP</v>
          </cell>
          <cell r="H333" t="str">
            <v>COEF</v>
          </cell>
          <cell r="I333" t="str">
            <v>TOTAL</v>
          </cell>
        </row>
        <row r="334">
          <cell r="C334" t="str">
            <v xml:space="preserve">REFORMA DE BL </v>
          </cell>
          <cell r="D334">
            <v>4</v>
          </cell>
          <cell r="I334">
            <v>4</v>
          </cell>
        </row>
        <row r="336">
          <cell r="A336" t="str">
            <v>6.13</v>
          </cell>
          <cell r="B336" t="str">
            <v>INFRA</v>
          </cell>
          <cell r="C336" t="str">
            <v>REFORMA DE BOCA DE LOBO TRIPLA</v>
          </cell>
          <cell r="H336" t="str">
            <v>UN</v>
          </cell>
          <cell r="I336">
            <v>1</v>
          </cell>
        </row>
        <row r="337">
          <cell r="D337" t="str">
            <v>QUANT</v>
          </cell>
          <cell r="E337" t="str">
            <v>COMP</v>
          </cell>
          <cell r="F337" t="str">
            <v>LARG</v>
          </cell>
          <cell r="G337" t="str">
            <v>ALT/ESP</v>
          </cell>
          <cell r="H337" t="str">
            <v>COEF</v>
          </cell>
          <cell r="I337" t="str">
            <v>TOTAL</v>
          </cell>
        </row>
        <row r="338">
          <cell r="C338" t="str">
            <v xml:space="preserve">REFORMA DE BL </v>
          </cell>
          <cell r="D338">
            <v>1</v>
          </cell>
          <cell r="I338">
            <v>1</v>
          </cell>
        </row>
        <row r="340">
          <cell r="A340" t="str">
            <v>6.14</v>
          </cell>
          <cell r="B340" t="str">
            <v>INFRA</v>
          </cell>
          <cell r="C340" t="str">
            <v>SUBSTITUIÇÃO DE TAMPA DE CONCRETO PARA BOCA DE LOBO</v>
          </cell>
          <cell r="H340" t="str">
            <v>UN</v>
          </cell>
          <cell r="I340">
            <v>11</v>
          </cell>
        </row>
        <row r="341">
          <cell r="D341" t="str">
            <v>QUANT</v>
          </cell>
          <cell r="E341" t="str">
            <v>COMP</v>
          </cell>
          <cell r="F341" t="str">
            <v>LARG</v>
          </cell>
          <cell r="G341" t="str">
            <v>ALT/ESP</v>
          </cell>
          <cell r="H341" t="str">
            <v>COEF</v>
          </cell>
          <cell r="I341" t="str">
            <v>TOTAL</v>
          </cell>
        </row>
        <row r="342">
          <cell r="C342" t="str">
            <v xml:space="preserve">REFORMA DE BL </v>
          </cell>
          <cell r="D342">
            <v>11</v>
          </cell>
          <cell r="I342">
            <v>11</v>
          </cell>
        </row>
        <row r="344">
          <cell r="A344" t="str">
            <v>7.0</v>
          </cell>
          <cell r="B344" t="str">
            <v>INSTALAÇÃO ELÉTRICA E ILUMINAÇÃO</v>
          </cell>
        </row>
        <row r="345">
          <cell r="A345" t="str">
            <v>7.1</v>
          </cell>
          <cell r="B345" t="str">
            <v>EDIF</v>
          </cell>
          <cell r="C345" t="str">
            <v>ESCAVAÇÃO MANUAL, PROFUNDIDADE IGUAL OU INFERIOR A 1,50M</v>
          </cell>
          <cell r="H345" t="str">
            <v>M3</v>
          </cell>
          <cell r="I345">
            <v>86.97</v>
          </cell>
        </row>
        <row r="346">
          <cell r="D346" t="str">
            <v>QUANT</v>
          </cell>
          <cell r="E346" t="str">
            <v>COMP</v>
          </cell>
          <cell r="F346" t="str">
            <v>LARG</v>
          </cell>
          <cell r="G346" t="str">
            <v>ESP</v>
          </cell>
          <cell r="H346" t="str">
            <v>ESP</v>
          </cell>
          <cell r="I346" t="str">
            <v>TOTAL</v>
          </cell>
        </row>
        <row r="347">
          <cell r="C347" t="str">
            <v>INFRA LUMINÁRIAS</v>
          </cell>
          <cell r="D347">
            <v>4</v>
          </cell>
          <cell r="E347">
            <v>48</v>
          </cell>
          <cell r="F347">
            <v>0.6</v>
          </cell>
          <cell r="G347">
            <v>0.6</v>
          </cell>
          <cell r="I347">
            <v>69.12</v>
          </cell>
        </row>
        <row r="348">
          <cell r="C348" t="str">
            <v>INFRA LUMINÁRIAS</v>
          </cell>
          <cell r="D348">
            <v>1</v>
          </cell>
          <cell r="E348">
            <v>48</v>
          </cell>
          <cell r="F348">
            <v>0.6</v>
          </cell>
          <cell r="G348">
            <v>0.6</v>
          </cell>
          <cell r="I348">
            <v>17.28</v>
          </cell>
        </row>
        <row r="349">
          <cell r="C349" t="str">
            <v>BASE ENTRADA DE ENERGIA E QUADRO</v>
          </cell>
          <cell r="D349">
            <v>1</v>
          </cell>
          <cell r="E349">
            <v>1</v>
          </cell>
          <cell r="F349">
            <v>0.8</v>
          </cell>
          <cell r="G349">
            <v>0.4</v>
          </cell>
          <cell r="I349">
            <v>0.32</v>
          </cell>
        </row>
        <row r="350">
          <cell r="C350" t="str">
            <v>VIGA BALDRAME</v>
          </cell>
          <cell r="D350">
            <v>1</v>
          </cell>
          <cell r="E350">
            <v>1</v>
          </cell>
          <cell r="F350">
            <v>0.5</v>
          </cell>
          <cell r="G350">
            <v>0.5</v>
          </cell>
          <cell r="I350">
            <v>0.25</v>
          </cell>
        </row>
        <row r="352">
          <cell r="A352" t="str">
            <v>7.2</v>
          </cell>
          <cell r="B352" t="str">
            <v>EDIF</v>
          </cell>
          <cell r="C352" t="str">
            <v>APILOAMENTO DO FUNDO DE VALAS, PARA SIMPLES REGULARIZAÇÃO</v>
          </cell>
          <cell r="H352" t="str">
            <v>M2</v>
          </cell>
          <cell r="I352">
            <v>145.20000000000002</v>
          </cell>
        </row>
        <row r="353">
          <cell r="D353" t="str">
            <v>QUANT</v>
          </cell>
          <cell r="E353" t="str">
            <v>COMP</v>
          </cell>
          <cell r="F353" t="str">
            <v>LARG</v>
          </cell>
          <cell r="G353" t="str">
            <v>ESP</v>
          </cell>
          <cell r="H353" t="str">
            <v>COEF</v>
          </cell>
          <cell r="I353" t="str">
            <v>TOTAL</v>
          </cell>
        </row>
        <row r="354">
          <cell r="C354" t="str">
            <v>INFRA LUMINÁRIAS</v>
          </cell>
          <cell r="D354">
            <v>4</v>
          </cell>
          <cell r="E354">
            <v>48</v>
          </cell>
          <cell r="F354">
            <v>0.6</v>
          </cell>
          <cell r="I354">
            <v>115.2</v>
          </cell>
        </row>
        <row r="355">
          <cell r="C355" t="str">
            <v>INFRA LUMINÁRIAS</v>
          </cell>
          <cell r="D355">
            <v>1</v>
          </cell>
          <cell r="E355">
            <v>48</v>
          </cell>
          <cell r="F355">
            <v>0.6</v>
          </cell>
          <cell r="I355">
            <v>28.8</v>
          </cell>
        </row>
        <row r="356">
          <cell r="C356" t="str">
            <v>BASE ENTRADA DE ENERGIA E QUADRO</v>
          </cell>
          <cell r="D356">
            <v>1</v>
          </cell>
          <cell r="E356">
            <v>1</v>
          </cell>
          <cell r="F356">
            <v>0.8</v>
          </cell>
          <cell r="I356">
            <v>0.8</v>
          </cell>
        </row>
        <row r="357">
          <cell r="C357" t="str">
            <v>VIGA BALDRAME</v>
          </cell>
          <cell r="D357">
            <v>1</v>
          </cell>
          <cell r="E357">
            <v>1</v>
          </cell>
          <cell r="F357">
            <v>0.4</v>
          </cell>
          <cell r="I357">
            <v>0.4</v>
          </cell>
        </row>
        <row r="359">
          <cell r="A359" t="str">
            <v>7.3</v>
          </cell>
          <cell r="B359" t="str">
            <v>EDIF</v>
          </cell>
          <cell r="C359" t="str">
            <v>REATERRO DE VALAS, INCLUSIVE APILOAMENTO</v>
          </cell>
          <cell r="H359" t="str">
            <v>M3</v>
          </cell>
          <cell r="I359">
            <v>69.84</v>
          </cell>
        </row>
        <row r="360">
          <cell r="D360" t="str">
            <v>QUANT</v>
          </cell>
          <cell r="E360" t="str">
            <v>COMP</v>
          </cell>
          <cell r="F360" t="str">
            <v>LARG</v>
          </cell>
          <cell r="G360" t="str">
            <v>LARG</v>
          </cell>
          <cell r="H360" t="str">
            <v>COEF</v>
          </cell>
          <cell r="I360" t="str">
            <v>TOTAL</v>
          </cell>
        </row>
        <row r="361">
          <cell r="C361" t="str">
            <v>COONFORME ITEM 01-004-001</v>
          </cell>
          <cell r="D361">
            <v>86.97</v>
          </cell>
          <cell r="I361">
            <v>86.97</v>
          </cell>
        </row>
        <row r="362">
          <cell r="C362" t="str">
            <v>DESCONTO BASE</v>
          </cell>
          <cell r="D362">
            <v>-1</v>
          </cell>
          <cell r="E362">
            <v>1</v>
          </cell>
          <cell r="F362">
            <v>0.3</v>
          </cell>
          <cell r="G362">
            <v>0.3</v>
          </cell>
          <cell r="I362">
            <v>-0.09</v>
          </cell>
        </row>
        <row r="363">
          <cell r="C363" t="str">
            <v>DESCONTO VB</v>
          </cell>
          <cell r="D363">
            <v>-1</v>
          </cell>
          <cell r="E363">
            <v>1</v>
          </cell>
          <cell r="F363">
            <v>0.4</v>
          </cell>
          <cell r="G363">
            <v>0.2</v>
          </cell>
          <cell r="I363">
            <v>-0.08</v>
          </cell>
        </row>
        <row r="364">
          <cell r="C364" t="str">
            <v>DESCONTO TUBOS</v>
          </cell>
          <cell r="D364">
            <v>-5</v>
          </cell>
          <cell r="E364">
            <v>48</v>
          </cell>
          <cell r="F364">
            <v>7.0685774999999992E-2</v>
          </cell>
          <cell r="I364">
            <v>-16.96</v>
          </cell>
        </row>
        <row r="366">
          <cell r="A366" t="str">
            <v>7.4</v>
          </cell>
          <cell r="B366" t="str">
            <v>EDIF</v>
          </cell>
          <cell r="C366" t="str">
            <v>ELETRODUTO DE POLIETILENO FLEXÍVEL, ALTA RESISTÊNCIA - 3"</v>
          </cell>
          <cell r="H366" t="str">
            <v>M</v>
          </cell>
          <cell r="I366">
            <v>390</v>
          </cell>
        </row>
        <row r="367">
          <cell r="D367" t="str">
            <v>QUANT</v>
          </cell>
          <cell r="E367" t="str">
            <v>COMP</v>
          </cell>
          <cell r="F367" t="str">
            <v>LARG</v>
          </cell>
          <cell r="G367" t="str">
            <v>LARG</v>
          </cell>
          <cell r="H367" t="str">
            <v>COEF</v>
          </cell>
          <cell r="I367" t="str">
            <v>TOTAL</v>
          </cell>
        </row>
        <row r="368">
          <cell r="C368" t="str">
            <v xml:space="preserve">INFRA ELETRICA </v>
          </cell>
          <cell r="D368">
            <v>2</v>
          </cell>
          <cell r="E368">
            <v>30</v>
          </cell>
          <cell r="I368">
            <v>60</v>
          </cell>
        </row>
        <row r="369">
          <cell r="C369" t="str">
            <v xml:space="preserve">INFRA ELETRICA </v>
          </cell>
          <cell r="D369">
            <v>2</v>
          </cell>
          <cell r="E369">
            <v>40</v>
          </cell>
          <cell r="I369">
            <v>80</v>
          </cell>
        </row>
        <row r="370">
          <cell r="C370" t="str">
            <v xml:space="preserve">INFRA ELETRICA </v>
          </cell>
          <cell r="D370">
            <v>2</v>
          </cell>
          <cell r="E370">
            <v>40</v>
          </cell>
          <cell r="I370">
            <v>80</v>
          </cell>
        </row>
        <row r="371">
          <cell r="C371" t="str">
            <v xml:space="preserve">INFRA ELETRICA </v>
          </cell>
          <cell r="D371">
            <v>1</v>
          </cell>
          <cell r="E371">
            <v>50</v>
          </cell>
          <cell r="I371">
            <v>50</v>
          </cell>
        </row>
        <row r="372">
          <cell r="C372" t="str">
            <v xml:space="preserve">INFRA ELETRICA </v>
          </cell>
          <cell r="D372">
            <v>2</v>
          </cell>
          <cell r="E372">
            <v>60</v>
          </cell>
          <cell r="I372">
            <v>120</v>
          </cell>
        </row>
        <row r="374">
          <cell r="A374" t="str">
            <v>7.5</v>
          </cell>
          <cell r="B374" t="str">
            <v>EDIF</v>
          </cell>
          <cell r="C374" t="str">
            <v>CABO 6,00MM2 - ISOLAMENTO PARA 1,0KV - CLASSE 4 - FLEXÍVEL</v>
          </cell>
          <cell r="H374" t="str">
            <v>M</v>
          </cell>
          <cell r="I374">
            <v>1710</v>
          </cell>
        </row>
        <row r="375">
          <cell r="D375" t="str">
            <v>QUANT</v>
          </cell>
          <cell r="E375" t="str">
            <v>COMP</v>
          </cell>
          <cell r="F375" t="str">
            <v>LARG</v>
          </cell>
          <cell r="G375" t="str">
            <v>LARG</v>
          </cell>
          <cell r="H375" t="str">
            <v>COEF</v>
          </cell>
          <cell r="I375" t="str">
            <v>TOTAL</v>
          </cell>
        </row>
        <row r="376">
          <cell r="C376" t="str">
            <v>INFRA ELÉTRICA ILUMINAÇÃO DE PISO</v>
          </cell>
          <cell r="D376">
            <v>2</v>
          </cell>
          <cell r="E376">
            <v>30</v>
          </cell>
          <cell r="H376">
            <v>3</v>
          </cell>
          <cell r="I376">
            <v>180</v>
          </cell>
        </row>
        <row r="377">
          <cell r="C377" t="str">
            <v>INFRA ELÉTRICA ILUMINAÇÃO DE PISO</v>
          </cell>
          <cell r="D377">
            <v>2</v>
          </cell>
          <cell r="E377">
            <v>40</v>
          </cell>
          <cell r="H377">
            <v>3</v>
          </cell>
          <cell r="I377">
            <v>240</v>
          </cell>
        </row>
        <row r="378">
          <cell r="C378" t="str">
            <v>INFRA ELÉTRICA ILUMINAÇÃO DE PISO</v>
          </cell>
          <cell r="D378">
            <v>2</v>
          </cell>
          <cell r="E378">
            <v>40</v>
          </cell>
          <cell r="H378">
            <v>3</v>
          </cell>
          <cell r="I378">
            <v>240</v>
          </cell>
        </row>
        <row r="379">
          <cell r="C379" t="str">
            <v>INFRA ELÉTRICA ILUMINAÇÃO DE PISO</v>
          </cell>
          <cell r="D379">
            <v>1</v>
          </cell>
          <cell r="E379">
            <v>50</v>
          </cell>
          <cell r="H379">
            <v>3</v>
          </cell>
          <cell r="I379">
            <v>150</v>
          </cell>
        </row>
        <row r="380">
          <cell r="C380" t="str">
            <v>INFRA ELÉTRICA ILUMINAÇÃO DE PISO</v>
          </cell>
          <cell r="D380">
            <v>2</v>
          </cell>
          <cell r="E380">
            <v>60</v>
          </cell>
          <cell r="H380">
            <v>3</v>
          </cell>
          <cell r="I380">
            <v>360</v>
          </cell>
        </row>
        <row r="381">
          <cell r="C381" t="str">
            <v>INFRA ELÉTRICA ILUMINAÇÃO DE POSTE</v>
          </cell>
          <cell r="D381">
            <v>3</v>
          </cell>
          <cell r="E381">
            <v>60</v>
          </cell>
          <cell r="H381">
            <v>3</v>
          </cell>
          <cell r="I381">
            <v>540</v>
          </cell>
        </row>
        <row r="383">
          <cell r="A383" t="str">
            <v>7.6</v>
          </cell>
          <cell r="B383" t="str">
            <v>EDIF</v>
          </cell>
          <cell r="C383" t="str">
            <v>CAIXA DE INSPEÇÃO DE ATERRAMENTO TIPO EMBUTIR COM TAMPA E ALÇA</v>
          </cell>
          <cell r="H383" t="str">
            <v>UN</v>
          </cell>
          <cell r="I383">
            <v>1</v>
          </cell>
        </row>
        <row r="384">
          <cell r="D384" t="str">
            <v>QUANT</v>
          </cell>
          <cell r="E384" t="str">
            <v>COMP</v>
          </cell>
          <cell r="F384" t="str">
            <v>LARG</v>
          </cell>
          <cell r="G384" t="str">
            <v>LARG</v>
          </cell>
          <cell r="H384" t="str">
            <v>COEF</v>
          </cell>
          <cell r="I384" t="str">
            <v>TOTAL</v>
          </cell>
        </row>
        <row r="385">
          <cell r="C385" t="str">
            <v xml:space="preserve">INFRA ELETRICA </v>
          </cell>
          <cell r="D385">
            <v>1</v>
          </cell>
          <cell r="I385">
            <v>1</v>
          </cell>
        </row>
        <row r="387">
          <cell r="A387" t="str">
            <v>7.7</v>
          </cell>
          <cell r="B387" t="str">
            <v>EDIF</v>
          </cell>
          <cell r="C387" t="str">
            <v>IN.09 -  POSTE GALVANIZADO, RETO, FLANGEADO, H=5M COM LUMINÁRIA HERMÉTICA TIPO LED DE 150W COM APROVAÇÃO DE ILUME/PMSP, INCLUSIVE CAIXA DE INSPEÇÃO DE ALVENARIA 40X40X40CM DE 1 TIJOLO COM TAMPA DE CONCRETO</v>
          </cell>
          <cell r="H387" t="str">
            <v>UN</v>
          </cell>
          <cell r="I387">
            <v>9</v>
          </cell>
        </row>
        <row r="388">
          <cell r="D388" t="str">
            <v>QUANT</v>
          </cell>
          <cell r="E388" t="str">
            <v>COMP</v>
          </cell>
          <cell r="F388" t="str">
            <v>LARG</v>
          </cell>
          <cell r="G388" t="str">
            <v>LARG</v>
          </cell>
          <cell r="H388" t="str">
            <v>COEF</v>
          </cell>
          <cell r="I388" t="str">
            <v>TOTAL</v>
          </cell>
        </row>
        <row r="389">
          <cell r="C389" t="str">
            <v xml:space="preserve">INFRA ELETRICA </v>
          </cell>
          <cell r="D389">
            <v>9</v>
          </cell>
          <cell r="I389">
            <v>9</v>
          </cell>
        </row>
        <row r="391">
          <cell r="A391" t="str">
            <v>7.8</v>
          </cell>
          <cell r="B391" t="str">
            <v>CDHU</v>
          </cell>
          <cell r="C391" t="str">
            <v>LUMINÁRIA LED RETANGULAR PARA PAREDE OU PISO, FLUXO LUMINOSO DE 11838 A 12150 LM, EFICIÊNCIA MÍNIMA 107 LM/W - POTÊNCIA DE 86 W/120 W</v>
          </cell>
          <cell r="H391" t="str">
            <v>UN</v>
          </cell>
          <cell r="I391">
            <v>34</v>
          </cell>
        </row>
        <row r="392">
          <cell r="D392" t="str">
            <v>QUANT</v>
          </cell>
          <cell r="E392" t="str">
            <v>COMP</v>
          </cell>
          <cell r="F392" t="str">
            <v>LARG</v>
          </cell>
          <cell r="G392" t="str">
            <v>LARG</v>
          </cell>
          <cell r="H392" t="str">
            <v>COEF</v>
          </cell>
          <cell r="I392" t="str">
            <v>TOTAL</v>
          </cell>
        </row>
        <row r="393">
          <cell r="C393" t="str">
            <v>LUMINÁRIA</v>
          </cell>
          <cell r="D393">
            <v>34</v>
          </cell>
          <cell r="I393">
            <v>34</v>
          </cell>
        </row>
        <row r="395">
          <cell r="A395" t="str">
            <v>8.0</v>
          </cell>
          <cell r="B395" t="str">
            <v xml:space="preserve">MOBILIÁRIO URBANO E PAISAGISMO </v>
          </cell>
        </row>
        <row r="396">
          <cell r="A396" t="str">
            <v>8.1</v>
          </cell>
          <cell r="B396" t="str">
            <v>EDIF</v>
          </cell>
          <cell r="C396" t="str">
            <v>ESCAVAÇÃO MANUAL, PROFUNDIDADE IGUAL OU INFERIOR A 1,50M</v>
          </cell>
          <cell r="H396" t="str">
            <v>M3</v>
          </cell>
          <cell r="I396">
            <v>8.1</v>
          </cell>
        </row>
        <row r="397">
          <cell r="D397" t="str">
            <v>QUANT</v>
          </cell>
          <cell r="E397" t="str">
            <v>COMP.</v>
          </cell>
          <cell r="F397" t="str">
            <v>LARG.</v>
          </cell>
          <cell r="G397" t="str">
            <v>ESP.</v>
          </cell>
          <cell r="H397" t="str">
            <v>COEF</v>
          </cell>
          <cell r="I397" t="str">
            <v>TOTAL</v>
          </cell>
        </row>
        <row r="398">
          <cell r="C398" t="str">
            <v xml:space="preserve">BASES BANCOS </v>
          </cell>
          <cell r="D398">
            <v>4</v>
          </cell>
          <cell r="E398">
            <v>4.5</v>
          </cell>
          <cell r="F398">
            <v>1.5</v>
          </cell>
          <cell r="G398">
            <v>0.3</v>
          </cell>
          <cell r="I398">
            <v>8.1</v>
          </cell>
        </row>
        <row r="400">
          <cell r="A400" t="str">
            <v>8.2</v>
          </cell>
          <cell r="B400" t="str">
            <v>EDIF</v>
          </cell>
          <cell r="C400" t="str">
            <v>APILOAMENTO DO FUNDO DE VALAS, PARA SIMPLES REGULARIZAÇÃO</v>
          </cell>
          <cell r="H400" t="str">
            <v>M2</v>
          </cell>
          <cell r="I400">
            <v>18</v>
          </cell>
        </row>
        <row r="401">
          <cell r="D401" t="str">
            <v>QUANT</v>
          </cell>
          <cell r="E401" t="str">
            <v>COMP.</v>
          </cell>
          <cell r="F401" t="str">
            <v>LARG.</v>
          </cell>
          <cell r="G401" t="str">
            <v>ESP.</v>
          </cell>
          <cell r="H401" t="str">
            <v>COEF</v>
          </cell>
          <cell r="I401" t="str">
            <v>TOTAL</v>
          </cell>
        </row>
        <row r="402">
          <cell r="C402" t="str">
            <v xml:space="preserve">BASES BANCOS </v>
          </cell>
          <cell r="D402">
            <v>4</v>
          </cell>
          <cell r="E402">
            <v>4.5</v>
          </cell>
          <cell r="F402">
            <v>1</v>
          </cell>
          <cell r="I402">
            <v>18</v>
          </cell>
        </row>
        <row r="404">
          <cell r="A404" t="str">
            <v>8.3</v>
          </cell>
          <cell r="B404" t="str">
            <v>EDIF</v>
          </cell>
          <cell r="C404" t="str">
            <v>BROCA DE CONCRETO - DIÂMETRO DE 25CM</v>
          </cell>
          <cell r="H404" t="str">
            <v>M</v>
          </cell>
          <cell r="I404">
            <v>24</v>
          </cell>
        </row>
        <row r="405">
          <cell r="D405" t="str">
            <v>QUANT</v>
          </cell>
          <cell r="E405" t="str">
            <v xml:space="preserve">QUANT </v>
          </cell>
          <cell r="F405" t="str">
            <v>COMP</v>
          </cell>
          <cell r="G405" t="str">
            <v>ESP.</v>
          </cell>
          <cell r="H405" t="str">
            <v>COEF</v>
          </cell>
          <cell r="I405" t="str">
            <v>TOTAL</v>
          </cell>
        </row>
        <row r="406">
          <cell r="C406" t="str">
            <v xml:space="preserve">BANCOS </v>
          </cell>
          <cell r="D406">
            <v>4</v>
          </cell>
          <cell r="E406">
            <v>2</v>
          </cell>
          <cell r="F406">
            <v>3</v>
          </cell>
          <cell r="I406">
            <v>24</v>
          </cell>
        </row>
        <row r="408">
          <cell r="A408" t="str">
            <v>8.4</v>
          </cell>
          <cell r="B408" t="str">
            <v>EDIF</v>
          </cell>
          <cell r="C408" t="str">
            <v>ARMADURA EM AÇO CA-50</v>
          </cell>
          <cell r="H408" t="str">
            <v>KG</v>
          </cell>
          <cell r="I408">
            <v>430.56999999999994</v>
          </cell>
        </row>
        <row r="409">
          <cell r="D409" t="str">
            <v>QUANT</v>
          </cell>
          <cell r="E409" t="str">
            <v>COMP</v>
          </cell>
          <cell r="F409" t="str">
            <v>LARG</v>
          </cell>
          <cell r="G409" t="str">
            <v>ESP</v>
          </cell>
          <cell r="H409" t="str">
            <v>KG/M3</v>
          </cell>
          <cell r="I409" t="str">
            <v>TOTAL</v>
          </cell>
        </row>
        <row r="410">
          <cell r="C410" t="str">
            <v xml:space="preserve">BROCAS </v>
          </cell>
          <cell r="D410">
            <v>8</v>
          </cell>
          <cell r="E410">
            <v>3</v>
          </cell>
          <cell r="F410">
            <v>0.25</v>
          </cell>
          <cell r="G410">
            <v>0.25</v>
          </cell>
          <cell r="H410">
            <v>90</v>
          </cell>
          <cell r="I410">
            <v>135</v>
          </cell>
        </row>
        <row r="411">
          <cell r="C411" t="str">
            <v xml:space="preserve">BANCOS </v>
          </cell>
          <cell r="D411">
            <v>4</v>
          </cell>
          <cell r="E411">
            <v>3.22</v>
          </cell>
          <cell r="F411">
            <v>0.5</v>
          </cell>
          <cell r="G411">
            <v>0.5</v>
          </cell>
          <cell r="H411">
            <v>90</v>
          </cell>
          <cell r="I411">
            <v>289.8</v>
          </cell>
        </row>
        <row r="412">
          <cell r="C412" t="str">
            <v>BANCOS - LIXEIRA</v>
          </cell>
          <cell r="D412">
            <v>4</v>
          </cell>
          <cell r="E412">
            <v>0.7</v>
          </cell>
          <cell r="F412">
            <v>0.5</v>
          </cell>
          <cell r="G412">
            <v>0.75</v>
          </cell>
          <cell r="H412">
            <v>90</v>
          </cell>
          <cell r="I412">
            <v>94.5</v>
          </cell>
        </row>
        <row r="413">
          <cell r="C413" t="str">
            <v xml:space="preserve">DESCONTO - LIXEIRA </v>
          </cell>
          <cell r="D413">
            <v>-4</v>
          </cell>
          <cell r="E413">
            <v>0.54</v>
          </cell>
          <cell r="F413">
            <v>0.34</v>
          </cell>
          <cell r="G413">
            <v>0.75</v>
          </cell>
          <cell r="H413">
            <v>90</v>
          </cell>
          <cell r="I413">
            <v>-49.57</v>
          </cell>
        </row>
        <row r="414">
          <cell r="C414" t="str">
            <v xml:space="preserve">DESCONTO - CANTEIRO </v>
          </cell>
          <cell r="D414">
            <v>-4</v>
          </cell>
          <cell r="E414">
            <v>0.64</v>
          </cell>
          <cell r="F414">
            <v>0.34</v>
          </cell>
          <cell r="G414">
            <v>0.5</v>
          </cell>
          <cell r="H414">
            <v>90</v>
          </cell>
          <cell r="I414">
            <v>-39.159999999999997</v>
          </cell>
        </row>
        <row r="416">
          <cell r="A416" t="str">
            <v>8.5</v>
          </cell>
          <cell r="B416" t="str">
            <v>EDIF</v>
          </cell>
          <cell r="C416" t="str">
            <v>ARMADURA EM AÇO CA-60</v>
          </cell>
          <cell r="H416" t="str">
            <v>KG</v>
          </cell>
          <cell r="I416">
            <v>143.52999999999997</v>
          </cell>
        </row>
        <row r="417">
          <cell r="D417" t="str">
            <v>QUANT</v>
          </cell>
          <cell r="E417" t="str">
            <v>COMP</v>
          </cell>
          <cell r="F417" t="str">
            <v>LARG</v>
          </cell>
          <cell r="G417" t="str">
            <v>ESP</v>
          </cell>
          <cell r="H417" t="str">
            <v>KG/M3</v>
          </cell>
          <cell r="I417" t="str">
            <v>TOTAL</v>
          </cell>
        </row>
        <row r="418">
          <cell r="C418" t="str">
            <v xml:space="preserve">BROCAS </v>
          </cell>
          <cell r="D418">
            <v>8</v>
          </cell>
          <cell r="E418">
            <v>3</v>
          </cell>
          <cell r="F418">
            <v>0.25</v>
          </cell>
          <cell r="G418">
            <v>0.25</v>
          </cell>
          <cell r="H418">
            <v>30</v>
          </cell>
          <cell r="I418">
            <v>45</v>
          </cell>
        </row>
        <row r="419">
          <cell r="C419" t="str">
            <v xml:space="preserve">BANCOS </v>
          </cell>
          <cell r="D419">
            <v>4</v>
          </cell>
          <cell r="E419">
            <v>3.22</v>
          </cell>
          <cell r="F419">
            <v>0.5</v>
          </cell>
          <cell r="G419">
            <v>0.5</v>
          </cell>
          <cell r="H419">
            <v>30</v>
          </cell>
          <cell r="I419">
            <v>96.6</v>
          </cell>
        </row>
        <row r="420">
          <cell r="C420" t="str">
            <v>BANCOS - LIXEIRA</v>
          </cell>
          <cell r="D420">
            <v>4</v>
          </cell>
          <cell r="E420">
            <v>0.7</v>
          </cell>
          <cell r="F420">
            <v>0.5</v>
          </cell>
          <cell r="G420">
            <v>0.75</v>
          </cell>
          <cell r="H420">
            <v>30</v>
          </cell>
          <cell r="I420">
            <v>31.5</v>
          </cell>
        </row>
        <row r="421">
          <cell r="C421" t="str">
            <v xml:space="preserve">DESCONTO - LIXEIRA </v>
          </cell>
          <cell r="D421">
            <v>-4</v>
          </cell>
          <cell r="E421">
            <v>0.54</v>
          </cell>
          <cell r="F421">
            <v>0.34</v>
          </cell>
          <cell r="G421">
            <v>0.75</v>
          </cell>
          <cell r="H421">
            <v>30</v>
          </cell>
          <cell r="I421">
            <v>-16.52</v>
          </cell>
        </row>
        <row r="422">
          <cell r="C422" t="str">
            <v xml:space="preserve">DESCONTO - CANTEIRO </v>
          </cell>
          <cell r="D422">
            <v>-4</v>
          </cell>
          <cell r="E422">
            <v>0.64</v>
          </cell>
          <cell r="F422">
            <v>0.34</v>
          </cell>
          <cell r="G422">
            <v>0.5</v>
          </cell>
          <cell r="H422">
            <v>30</v>
          </cell>
          <cell r="I422">
            <v>-13.05</v>
          </cell>
        </row>
        <row r="424">
          <cell r="A424" t="str">
            <v>8.6</v>
          </cell>
          <cell r="B424" t="str">
            <v>EDIF</v>
          </cell>
          <cell r="C424" t="str">
            <v>CONCRETO FCK=30MPA - USINADO</v>
          </cell>
          <cell r="H424" t="str">
            <v>M3</v>
          </cell>
          <cell r="I424">
            <v>7.47</v>
          </cell>
        </row>
        <row r="425">
          <cell r="D425" t="str">
            <v>QUANT</v>
          </cell>
          <cell r="E425" t="str">
            <v>COMP.</v>
          </cell>
          <cell r="F425" t="str">
            <v>LARG.</v>
          </cell>
          <cell r="G425" t="str">
            <v>ESP</v>
          </cell>
          <cell r="H425" t="str">
            <v>COEF</v>
          </cell>
          <cell r="I425" t="str">
            <v>TOTAL</v>
          </cell>
        </row>
        <row r="426">
          <cell r="C426" t="str">
            <v xml:space="preserve">MODULO - BASES </v>
          </cell>
          <cell r="D426">
            <v>4</v>
          </cell>
          <cell r="E426">
            <v>4.3499999999999996</v>
          </cell>
          <cell r="F426">
            <v>0.9</v>
          </cell>
          <cell r="G426">
            <v>0.2</v>
          </cell>
          <cell r="I426">
            <v>3.13</v>
          </cell>
        </row>
        <row r="427">
          <cell r="C427" t="str">
            <v xml:space="preserve">BANCOS </v>
          </cell>
          <cell r="D427">
            <v>4</v>
          </cell>
          <cell r="E427">
            <v>3.22</v>
          </cell>
          <cell r="F427">
            <v>0.5</v>
          </cell>
          <cell r="G427">
            <v>0.5</v>
          </cell>
          <cell r="I427">
            <v>3.22</v>
          </cell>
        </row>
        <row r="428">
          <cell r="C428" t="str">
            <v>BANCOS - LIXEIRA</v>
          </cell>
          <cell r="D428">
            <v>8</v>
          </cell>
          <cell r="E428">
            <v>0.7</v>
          </cell>
          <cell r="F428">
            <v>0.5</v>
          </cell>
          <cell r="G428">
            <v>0.75</v>
          </cell>
          <cell r="I428">
            <v>2.1</v>
          </cell>
        </row>
        <row r="429">
          <cell r="C429" t="str">
            <v xml:space="preserve">DESCONTO - LIXEIRA </v>
          </cell>
          <cell r="D429">
            <v>-4</v>
          </cell>
          <cell r="E429">
            <v>0.54</v>
          </cell>
          <cell r="F429">
            <v>0.34</v>
          </cell>
          <cell r="G429">
            <v>0.75</v>
          </cell>
          <cell r="I429">
            <v>-0.55000000000000004</v>
          </cell>
        </row>
        <row r="430">
          <cell r="C430" t="str">
            <v xml:space="preserve">DESCONTO - CANTEIRO </v>
          </cell>
          <cell r="D430">
            <v>-4</v>
          </cell>
          <cell r="E430">
            <v>0.64</v>
          </cell>
          <cell r="F430">
            <v>0.34</v>
          </cell>
          <cell r="G430">
            <v>0.5</v>
          </cell>
          <cell r="I430">
            <v>-0.43</v>
          </cell>
        </row>
        <row r="432">
          <cell r="A432" t="str">
            <v>8.7</v>
          </cell>
          <cell r="B432" t="str">
            <v>EDIF</v>
          </cell>
          <cell r="C432" t="str">
            <v>FORMA ESPECIAL DE CHAPAS RESINADAS (12MM) - PLANA</v>
          </cell>
          <cell r="H432" t="str">
            <v>M2</v>
          </cell>
          <cell r="I432">
            <v>84.16</v>
          </cell>
        </row>
        <row r="433">
          <cell r="D433" t="str">
            <v>QUANT</v>
          </cell>
          <cell r="E433" t="str">
            <v>COMP.</v>
          </cell>
          <cell r="F433" t="str">
            <v>LARG.</v>
          </cell>
          <cell r="G433" t="str">
            <v>ESP</v>
          </cell>
          <cell r="H433" t="str">
            <v>COEF</v>
          </cell>
          <cell r="I433" t="str">
            <v>TOTAL</v>
          </cell>
        </row>
        <row r="434">
          <cell r="C434" t="str">
            <v xml:space="preserve">MODULO - BASES </v>
          </cell>
          <cell r="D434">
            <v>8</v>
          </cell>
          <cell r="E434">
            <v>10.5</v>
          </cell>
          <cell r="F434">
            <v>0.2</v>
          </cell>
          <cell r="I434">
            <v>16.8</v>
          </cell>
        </row>
        <row r="435">
          <cell r="C435" t="str">
            <v xml:space="preserve">MODULO - BANCOS </v>
          </cell>
          <cell r="D435">
            <v>8</v>
          </cell>
          <cell r="E435">
            <v>10.600000000000003</v>
          </cell>
          <cell r="F435">
            <v>0.5</v>
          </cell>
          <cell r="I435">
            <v>42.4</v>
          </cell>
        </row>
        <row r="436">
          <cell r="C436" t="str">
            <v>MODULO - LIXEIRA</v>
          </cell>
          <cell r="D436">
            <v>8</v>
          </cell>
          <cell r="E436">
            <v>4.16</v>
          </cell>
          <cell r="F436">
            <v>0.75</v>
          </cell>
          <cell r="I436">
            <v>24.96</v>
          </cell>
        </row>
        <row r="438">
          <cell r="A438" t="str">
            <v>8.8</v>
          </cell>
          <cell r="B438" t="str">
            <v>EDIF</v>
          </cell>
          <cell r="C438" t="str">
            <v>BD.12 - IMPERMEABILIZAÇÃO A BASE DE EMULSÃO ASFÁLTICA - ESTRUTURADA COM TECIDO POLIÉSTER - 2 CAMADAS DE ESTRUTURANTE</v>
          </cell>
          <cell r="H438" t="str">
            <v>M2</v>
          </cell>
          <cell r="I438">
            <v>27.259999999999998</v>
          </cell>
        </row>
        <row r="439">
          <cell r="D439" t="str">
            <v>QUANT.</v>
          </cell>
          <cell r="E439" t="str">
            <v>COMP.</v>
          </cell>
          <cell r="F439" t="str">
            <v>LARG</v>
          </cell>
          <cell r="G439" t="str">
            <v>ESP.</v>
          </cell>
          <cell r="H439" t="str">
            <v>COEF</v>
          </cell>
          <cell r="I439" t="str">
            <v>TOTAL</v>
          </cell>
        </row>
        <row r="440">
          <cell r="C440" t="str">
            <v xml:space="preserve">MODULO - BASES </v>
          </cell>
          <cell r="D440">
            <v>4</v>
          </cell>
          <cell r="E440">
            <v>10.5</v>
          </cell>
          <cell r="F440">
            <v>0.2</v>
          </cell>
          <cell r="I440">
            <v>8.4</v>
          </cell>
        </row>
        <row r="441">
          <cell r="C441" t="str">
            <v xml:space="preserve">MODULO - BASES </v>
          </cell>
          <cell r="D441">
            <v>4</v>
          </cell>
          <cell r="E441">
            <v>4.1500000000000004</v>
          </cell>
          <cell r="F441">
            <v>0.9</v>
          </cell>
          <cell r="I441">
            <v>14.94</v>
          </cell>
        </row>
        <row r="442">
          <cell r="C442" t="str">
            <v>CANTEIRO</v>
          </cell>
          <cell r="D442">
            <v>4</v>
          </cell>
          <cell r="E442">
            <v>1.9600000000000002</v>
          </cell>
          <cell r="F442">
            <v>0.5</v>
          </cell>
          <cell r="I442">
            <v>3.92</v>
          </cell>
        </row>
        <row r="444">
          <cell r="A444" t="str">
            <v>8.9</v>
          </cell>
          <cell r="B444" t="str">
            <v>EDIF</v>
          </cell>
          <cell r="C444" t="str">
            <v>TABUAS DE MADEIRA MACIÇA PARA ASSOALHO - CUMARU</v>
          </cell>
          <cell r="H444" t="str">
            <v>M2</v>
          </cell>
          <cell r="I444">
            <v>1.8</v>
          </cell>
        </row>
        <row r="445">
          <cell r="D445" t="str">
            <v>QUANT.</v>
          </cell>
          <cell r="E445" t="str">
            <v xml:space="preserve">QUANT </v>
          </cell>
          <cell r="F445" t="str">
            <v>COMP.</v>
          </cell>
          <cell r="G445" t="str">
            <v>LARG</v>
          </cell>
          <cell r="H445" t="str">
            <v>COEF</v>
          </cell>
          <cell r="I445" t="str">
            <v>TOTAL</v>
          </cell>
        </row>
        <row r="446">
          <cell r="C446" t="str">
            <v xml:space="preserve">ASSENTOS BANCOS </v>
          </cell>
          <cell r="D446">
            <v>4</v>
          </cell>
          <cell r="E446">
            <v>2</v>
          </cell>
          <cell r="F446">
            <v>0.5</v>
          </cell>
          <cell r="G446">
            <v>0.45</v>
          </cell>
          <cell r="I446">
            <v>1.8</v>
          </cell>
        </row>
        <row r="448">
          <cell r="A448" t="str">
            <v>8.10</v>
          </cell>
          <cell r="B448" t="str">
            <v>EDIF</v>
          </cell>
          <cell r="C448" t="str">
            <v>VERNIZ ACRÍLICO - CONCRETO APARENTE/ ALVENARIA</v>
          </cell>
          <cell r="H448" t="str">
            <v>M2</v>
          </cell>
          <cell r="I448">
            <v>28.32</v>
          </cell>
        </row>
        <row r="449">
          <cell r="D449" t="str">
            <v>QUANT.</v>
          </cell>
          <cell r="E449" t="str">
            <v>COMP.</v>
          </cell>
          <cell r="F449" t="str">
            <v>LARG.</v>
          </cell>
          <cell r="G449" t="str">
            <v>ESP.</v>
          </cell>
          <cell r="H449" t="str">
            <v>COEF</v>
          </cell>
          <cell r="I449" t="str">
            <v>TOTAL</v>
          </cell>
        </row>
        <row r="450">
          <cell r="C450" t="str">
            <v xml:space="preserve">BANCOS - FACE LATERAL </v>
          </cell>
          <cell r="D450">
            <v>4</v>
          </cell>
          <cell r="E450">
            <v>7.44</v>
          </cell>
          <cell r="F450">
            <v>0.5</v>
          </cell>
          <cell r="I450">
            <v>14.88</v>
          </cell>
        </row>
        <row r="451">
          <cell r="C451" t="str">
            <v xml:space="preserve">BANCOS - FACE LATERAL - LIXEIRA </v>
          </cell>
          <cell r="D451">
            <v>4</v>
          </cell>
          <cell r="E451">
            <v>2.4</v>
          </cell>
          <cell r="F451">
            <v>0.75</v>
          </cell>
          <cell r="I451">
            <v>7.2</v>
          </cell>
        </row>
        <row r="452">
          <cell r="C452" t="str">
            <v xml:space="preserve">BANCOS - FACE SUPERIOR </v>
          </cell>
          <cell r="D452">
            <v>4</v>
          </cell>
          <cell r="E452">
            <v>3.92</v>
          </cell>
          <cell r="F452">
            <v>0.5</v>
          </cell>
          <cell r="I452">
            <v>7.84</v>
          </cell>
        </row>
        <row r="453">
          <cell r="C453" t="str">
            <v xml:space="preserve">DESCONTO - LIXEIRA - FACE SUPERIOR </v>
          </cell>
          <cell r="D453">
            <v>-4</v>
          </cell>
          <cell r="E453">
            <v>0.54</v>
          </cell>
          <cell r="F453">
            <v>0.34</v>
          </cell>
          <cell r="I453">
            <v>-0.73</v>
          </cell>
        </row>
        <row r="454">
          <cell r="C454" t="str">
            <v xml:space="preserve">DESCONTO - CANTEIRO - FACE SUPERIOR </v>
          </cell>
          <cell r="D454">
            <v>-4</v>
          </cell>
          <cell r="E454">
            <v>0.64</v>
          </cell>
          <cell r="F454">
            <v>0.34</v>
          </cell>
          <cell r="I454">
            <v>-0.87</v>
          </cell>
        </row>
        <row r="456">
          <cell r="A456" t="str">
            <v>8.11</v>
          </cell>
          <cell r="B456" t="str">
            <v>EDIF</v>
          </cell>
          <cell r="C456" t="str">
            <v>LÍQUIDO IMUNIZANTE PARA MADEIRA A BASE DE PIRETROIDE DISSOLVIDO EM ISOPARAFINA - COM APLICAÇÃO</v>
          </cell>
          <cell r="H456" t="str">
            <v>M2</v>
          </cell>
          <cell r="I456">
            <v>1.8</v>
          </cell>
        </row>
        <row r="457">
          <cell r="D457" t="str">
            <v>QUANT.</v>
          </cell>
          <cell r="E457" t="str">
            <v>COMP.</v>
          </cell>
          <cell r="F457" t="str">
            <v>LARG.</v>
          </cell>
          <cell r="G457" t="str">
            <v>ESP.</v>
          </cell>
          <cell r="H457" t="str">
            <v>COEF</v>
          </cell>
          <cell r="I457" t="str">
            <v>TOTAL</v>
          </cell>
        </row>
        <row r="458">
          <cell r="C458" t="str">
            <v>CONFORME ITEM 13-080-018</v>
          </cell>
          <cell r="D458">
            <v>1.8</v>
          </cell>
          <cell r="I458">
            <v>1.8</v>
          </cell>
        </row>
        <row r="460">
          <cell r="A460" t="str">
            <v>8.12</v>
          </cell>
          <cell r="B460" t="str">
            <v>EDIF</v>
          </cell>
          <cell r="C460" t="str">
            <v>VERNIZ A BASE DE POLIURETANO TIPO "MARÍTIMO" - ESQUADRIAS E PEÇAS DE MARCENARIA</v>
          </cell>
          <cell r="H460" t="str">
            <v>M2</v>
          </cell>
          <cell r="I460">
            <v>1.8</v>
          </cell>
        </row>
        <row r="461">
          <cell r="D461" t="str">
            <v>QUANT.</v>
          </cell>
          <cell r="E461" t="str">
            <v>COMP.</v>
          </cell>
          <cell r="F461" t="str">
            <v>LARG.</v>
          </cell>
          <cell r="G461" t="str">
            <v>ESP.</v>
          </cell>
          <cell r="H461" t="str">
            <v>COEF</v>
          </cell>
          <cell r="I461" t="str">
            <v>TOTAL</v>
          </cell>
        </row>
        <row r="462">
          <cell r="C462" t="str">
            <v>CONFORME ITEM 13-080-018</v>
          </cell>
          <cell r="D462">
            <v>1.8</v>
          </cell>
          <cell r="I462">
            <v>1.8</v>
          </cell>
        </row>
        <row r="464">
          <cell r="A464" t="str">
            <v>8.13</v>
          </cell>
          <cell r="B464" t="str">
            <v>EDIF</v>
          </cell>
          <cell r="C464" t="str">
            <v>COLINIA (CHAMAEDOREA ELEGANS)</v>
          </cell>
          <cell r="H464" t="str">
            <v>UN</v>
          </cell>
          <cell r="I464">
            <v>4</v>
          </cell>
        </row>
        <row r="465">
          <cell r="D465" t="str">
            <v>QUANT.</v>
          </cell>
          <cell r="E465" t="str">
            <v>COMP.</v>
          </cell>
          <cell r="F465" t="str">
            <v>LARG.</v>
          </cell>
          <cell r="G465" t="str">
            <v>ESP.</v>
          </cell>
          <cell r="H465" t="str">
            <v>COEF</v>
          </cell>
          <cell r="I465" t="str">
            <v>TOTAL</v>
          </cell>
        </row>
        <row r="466">
          <cell r="C466" t="str">
            <v xml:space="preserve">PAISAGISMO </v>
          </cell>
          <cell r="D466">
            <v>4</v>
          </cell>
          <cell r="I466">
            <v>4</v>
          </cell>
        </row>
        <row r="468">
          <cell r="A468" t="str">
            <v>8.14</v>
          </cell>
          <cell r="B468" t="str">
            <v>EDIF</v>
          </cell>
          <cell r="C468" t="str">
            <v>TERRA PREPARADA PARA PLANTIO</v>
          </cell>
          <cell r="H468" t="str">
            <v>M3</v>
          </cell>
          <cell r="I468">
            <v>0.87</v>
          </cell>
        </row>
        <row r="469">
          <cell r="D469" t="str">
            <v>QUANT.</v>
          </cell>
          <cell r="E469" t="str">
            <v>COMP.</v>
          </cell>
          <cell r="F469" t="str">
            <v>LARG.</v>
          </cell>
          <cell r="G469" t="str">
            <v>ESP.</v>
          </cell>
          <cell r="H469" t="str">
            <v>COEF</v>
          </cell>
          <cell r="I469" t="str">
            <v>TOTAL</v>
          </cell>
        </row>
        <row r="470">
          <cell r="C470" t="str">
            <v xml:space="preserve">CANTEIROS </v>
          </cell>
          <cell r="D470">
            <v>8</v>
          </cell>
          <cell r="E470">
            <v>0.64</v>
          </cell>
          <cell r="F470">
            <v>0.34</v>
          </cell>
          <cell r="G470">
            <v>0.5</v>
          </cell>
          <cell r="I470">
            <v>0.87</v>
          </cell>
        </row>
        <row r="472">
          <cell r="A472" t="str">
            <v>9.0</v>
          </cell>
          <cell r="B472" t="str">
            <v xml:space="preserve">SERVIÇOS TÉCNICOS </v>
          </cell>
        </row>
        <row r="473">
          <cell r="A473" t="str">
            <v>9.1</v>
          </cell>
          <cell r="B473" t="str">
            <v>INFRA</v>
          </cell>
          <cell r="C473" t="str">
            <v>ENCARREGADO</v>
          </cell>
          <cell r="H473" t="str">
            <v>H</v>
          </cell>
          <cell r="I473">
            <v>704</v>
          </cell>
        </row>
        <row r="474">
          <cell r="D474" t="str">
            <v>QUANT</v>
          </cell>
          <cell r="E474" t="str">
            <v>MS</v>
          </cell>
          <cell r="F474" t="str">
            <v>DIAS</v>
          </cell>
          <cell r="G474" t="str">
            <v>H</v>
          </cell>
          <cell r="H474" t="str">
            <v>COEF</v>
          </cell>
          <cell r="I474" t="str">
            <v>TOTAL</v>
          </cell>
        </row>
        <row r="475">
          <cell r="C475" t="str">
            <v xml:space="preserve">ADM </v>
          </cell>
          <cell r="D475">
            <v>1</v>
          </cell>
          <cell r="E475">
            <v>4</v>
          </cell>
          <cell r="F475">
            <v>22</v>
          </cell>
          <cell r="G475">
            <v>8</v>
          </cell>
          <cell r="I475">
            <v>704</v>
          </cell>
        </row>
        <row r="477">
          <cell r="A477" t="str">
            <v>9.2</v>
          </cell>
          <cell r="B477" t="str">
            <v>EDIF</v>
          </cell>
          <cell r="C477" t="str">
            <v>COORDENADOR GERAL</v>
          </cell>
          <cell r="H477" t="str">
            <v>H</v>
          </cell>
          <cell r="I477">
            <v>24</v>
          </cell>
        </row>
        <row r="478">
          <cell r="D478" t="str">
            <v>QUANT</v>
          </cell>
          <cell r="E478" t="str">
            <v>MS</v>
          </cell>
          <cell r="F478" t="str">
            <v>DIAS</v>
          </cell>
          <cell r="G478" t="str">
            <v>H</v>
          </cell>
          <cell r="H478" t="str">
            <v>COEF</v>
          </cell>
          <cell r="I478" t="str">
            <v>TOTAL</v>
          </cell>
        </row>
        <row r="479">
          <cell r="C479" t="str">
            <v xml:space="preserve">ADM </v>
          </cell>
          <cell r="D479">
            <v>1</v>
          </cell>
          <cell r="E479">
            <v>4</v>
          </cell>
          <cell r="F479">
            <v>3</v>
          </cell>
          <cell r="G479">
            <v>2</v>
          </cell>
          <cell r="I479">
            <v>24</v>
          </cell>
        </row>
        <row r="481">
          <cell r="A481" t="str">
            <v>9.3</v>
          </cell>
          <cell r="B481" t="str">
            <v>EDIF</v>
          </cell>
          <cell r="C481" t="str">
            <v>ENGENHEIRO/ ARQUITETO PLENO</v>
          </cell>
          <cell r="H481" t="str">
            <v>H</v>
          </cell>
          <cell r="I481">
            <v>192</v>
          </cell>
        </row>
        <row r="482">
          <cell r="D482" t="str">
            <v>QUANT</v>
          </cell>
          <cell r="E482" t="str">
            <v>MS</v>
          </cell>
          <cell r="F482" t="str">
            <v>DIAS</v>
          </cell>
          <cell r="G482" t="str">
            <v>H</v>
          </cell>
          <cell r="H482" t="str">
            <v>COEF</v>
          </cell>
          <cell r="I482" t="str">
            <v>TOTAL</v>
          </cell>
        </row>
        <row r="483">
          <cell r="C483" t="str">
            <v xml:space="preserve">ADM </v>
          </cell>
          <cell r="D483">
            <v>1</v>
          </cell>
          <cell r="E483">
            <v>4</v>
          </cell>
          <cell r="F483">
            <v>12</v>
          </cell>
          <cell r="G483">
            <v>4</v>
          </cell>
          <cell r="I483">
            <v>192</v>
          </cell>
        </row>
        <row r="485">
          <cell r="A485" t="str">
            <v>9.4</v>
          </cell>
          <cell r="B485" t="str">
            <v>EDIF</v>
          </cell>
          <cell r="C485" t="str">
            <v>PROJETO BÁSICO (PRANCHA A1)</v>
          </cell>
          <cell r="H485" t="str">
            <v>UN</v>
          </cell>
          <cell r="I485">
            <v>2</v>
          </cell>
        </row>
        <row r="486">
          <cell r="D486" t="str">
            <v>QUANT</v>
          </cell>
          <cell r="E486" t="str">
            <v>MS</v>
          </cell>
          <cell r="F486" t="str">
            <v>DIAS</v>
          </cell>
          <cell r="G486" t="str">
            <v>H</v>
          </cell>
          <cell r="H486" t="str">
            <v>COEF</v>
          </cell>
          <cell r="I486" t="str">
            <v>TOTAL</v>
          </cell>
        </row>
        <row r="487">
          <cell r="C487" t="str">
            <v xml:space="preserve">PROJETO   </v>
          </cell>
          <cell r="D487">
            <v>2</v>
          </cell>
          <cell r="I487">
            <v>2</v>
          </cell>
        </row>
        <row r="489">
          <cell r="A489" t="str">
            <v>10.0</v>
          </cell>
          <cell r="B489" t="str">
            <v xml:space="preserve">PRAÇA RUA FRANCISCO SPERANDIO </v>
          </cell>
        </row>
        <row r="490">
          <cell r="A490" t="str">
            <v>10.1</v>
          </cell>
          <cell r="B490" t="str">
            <v xml:space="preserve">SERVIÇOS PRELIMINARES </v>
          </cell>
        </row>
        <row r="491">
          <cell r="A491" t="str">
            <v>10.2</v>
          </cell>
          <cell r="B491" t="str">
            <v>EDIF</v>
          </cell>
          <cell r="C491" t="str">
            <v>REMOÇÃO DE ENTULHO COM CAÇAMBA METÁLICA, INCLUSIVE CARGA MANUAL E DESCARGA EM BOTA-FORA</v>
          </cell>
          <cell r="H491" t="str">
            <v>M3</v>
          </cell>
          <cell r="I491">
            <v>793.56999999999994</v>
          </cell>
        </row>
        <row r="492">
          <cell r="D492" t="str">
            <v>QUANT.</v>
          </cell>
          <cell r="E492" t="str">
            <v>COMP.</v>
          </cell>
          <cell r="F492" t="str">
            <v>ALT</v>
          </cell>
          <cell r="G492" t="str">
            <v>ESP.</v>
          </cell>
          <cell r="H492" t="str">
            <v>COEF</v>
          </cell>
          <cell r="I492" t="str">
            <v>TOTAL</v>
          </cell>
        </row>
        <row r="493">
          <cell r="C493" t="str">
            <v>CONFORME ITEM 01-001-008 - QUADRAS</v>
          </cell>
          <cell r="D493">
            <v>444.99</v>
          </cell>
          <cell r="G493">
            <v>0.1</v>
          </cell>
          <cell r="H493">
            <v>1.3</v>
          </cell>
          <cell r="I493">
            <v>57.84</v>
          </cell>
        </row>
        <row r="494">
          <cell r="C494" t="str">
            <v>CONFORME ITEM 01-004-001 - QUADRAS</v>
          </cell>
          <cell r="D494">
            <v>164.27</v>
          </cell>
          <cell r="H494">
            <v>1.3</v>
          </cell>
          <cell r="I494">
            <v>213.55</v>
          </cell>
        </row>
        <row r="495">
          <cell r="C495" t="str">
            <v>CONFORME ITEM 01-004-001 - ILUMINAÇÃO</v>
          </cell>
          <cell r="D495">
            <v>137.5</v>
          </cell>
          <cell r="H495">
            <v>1.3</v>
          </cell>
          <cell r="I495">
            <v>178.75</v>
          </cell>
        </row>
        <row r="496">
          <cell r="C496" t="str">
            <v>CONFORME ITEM 01-001-008 - PLAYGROUND</v>
          </cell>
          <cell r="D496">
            <v>298.7</v>
          </cell>
          <cell r="G496">
            <v>0.1</v>
          </cell>
          <cell r="H496">
            <v>1.3</v>
          </cell>
          <cell r="I496">
            <v>38.83</v>
          </cell>
        </row>
        <row r="497">
          <cell r="C497" t="str">
            <v>CONFORME ITEM 01-004-001 - PLAYGROUND</v>
          </cell>
          <cell r="D497">
            <v>59.74</v>
          </cell>
          <cell r="H497">
            <v>1.3</v>
          </cell>
          <cell r="I497">
            <v>77.66</v>
          </cell>
        </row>
        <row r="498">
          <cell r="C498" t="str">
            <v>CONFORME ITEM 01-001-008 - CALISTENIA</v>
          </cell>
          <cell r="D498">
            <v>482</v>
          </cell>
          <cell r="G498">
            <v>0.1</v>
          </cell>
          <cell r="H498">
            <v>1.3</v>
          </cell>
          <cell r="I498">
            <v>62.66</v>
          </cell>
        </row>
        <row r="499">
          <cell r="C499" t="str">
            <v>CONFORME ITEM 01-004-001 - CALISTENIA</v>
          </cell>
          <cell r="D499">
            <v>96.4</v>
          </cell>
          <cell r="H499">
            <v>1.3</v>
          </cell>
          <cell r="I499">
            <v>125.32</v>
          </cell>
        </row>
        <row r="500">
          <cell r="C500" t="str">
            <v xml:space="preserve">CONFORME ITEM 01-004-001 - MOBILIÁRIO URBANO </v>
          </cell>
          <cell r="D500">
            <v>22.27</v>
          </cell>
          <cell r="H500">
            <v>1.3</v>
          </cell>
          <cell r="I500">
            <v>28.95</v>
          </cell>
        </row>
        <row r="501">
          <cell r="C501" t="str">
            <v>CONFORME ITEM 17-050-021</v>
          </cell>
          <cell r="D501">
            <v>7.7</v>
          </cell>
          <cell r="H501">
            <v>1.3</v>
          </cell>
          <cell r="I501">
            <v>10.01</v>
          </cell>
        </row>
        <row r="503">
          <cell r="A503" t="str">
            <v>10.3</v>
          </cell>
          <cell r="B503" t="str">
            <v>EDIF</v>
          </cell>
          <cell r="C503" t="str">
            <v>TAPUME METÁLICO COM TELHA METÁLICA, SEM PINTURA, TRAPEZOIDAL 40 ESP=0,43MM, COLUNAS, BASES E PARAFUSOS</v>
          </cell>
          <cell r="H503" t="str">
            <v>M2</v>
          </cell>
          <cell r="I503">
            <v>220</v>
          </cell>
        </row>
        <row r="504">
          <cell r="D504" t="str">
            <v>QUANT.</v>
          </cell>
          <cell r="E504" t="str">
            <v>COMP.</v>
          </cell>
          <cell r="F504" t="str">
            <v>ALT</v>
          </cell>
          <cell r="G504" t="str">
            <v>ESP.</v>
          </cell>
          <cell r="H504" t="str">
            <v>COEF</v>
          </cell>
          <cell r="I504" t="str">
            <v>TOTAL</v>
          </cell>
        </row>
        <row r="505">
          <cell r="C505" t="str">
            <v>SINALIZAÇÃO E ISOLAMENTO</v>
          </cell>
          <cell r="D505">
            <v>2</v>
          </cell>
          <cell r="E505">
            <v>50</v>
          </cell>
          <cell r="F505">
            <v>2.2000000000000002</v>
          </cell>
          <cell r="I505">
            <v>220</v>
          </cell>
        </row>
        <row r="507">
          <cell r="A507" t="str">
            <v>10.4</v>
          </cell>
          <cell r="B507" t="str">
            <v>EDIF</v>
          </cell>
          <cell r="C507" t="str">
            <v>PORTÃO DE PEDESTRES - 1,15M, PARA TAPUME</v>
          </cell>
          <cell r="H507" t="str">
            <v>M2</v>
          </cell>
          <cell r="I507">
            <v>11</v>
          </cell>
        </row>
        <row r="508">
          <cell r="D508" t="str">
            <v>QUANT.</v>
          </cell>
          <cell r="E508" t="str">
            <v>COMP.</v>
          </cell>
          <cell r="F508" t="str">
            <v>LARG.</v>
          </cell>
          <cell r="G508" t="str">
            <v>ESP.</v>
          </cell>
          <cell r="H508" t="str">
            <v>COEF</v>
          </cell>
          <cell r="I508" t="str">
            <v>TOTAL</v>
          </cell>
        </row>
        <row r="509">
          <cell r="C509" t="str">
            <v>SINALIZAÇÃO E ISOLAMENTO</v>
          </cell>
          <cell r="D509">
            <v>2</v>
          </cell>
          <cell r="E509">
            <v>2.5</v>
          </cell>
          <cell r="F509">
            <v>2.2000000000000002</v>
          </cell>
          <cell r="I509">
            <v>11</v>
          </cell>
        </row>
        <row r="511">
          <cell r="A511" t="str">
            <v>10.5</v>
          </cell>
          <cell r="B511" t="str">
            <v>CDHU</v>
          </cell>
          <cell r="C511" t="str">
            <v>TAXA DE DESTINAÇÃO DE RESÍDUO SÓLIDO EM ATERRO, TIPO INERTE</v>
          </cell>
          <cell r="H511" t="str">
            <v>T</v>
          </cell>
          <cell r="I511">
            <v>1269.71</v>
          </cell>
        </row>
        <row r="512">
          <cell r="D512" t="str">
            <v>VOL</v>
          </cell>
          <cell r="E512" t="str">
            <v>MS</v>
          </cell>
          <cell r="F512" t="str">
            <v>ALT</v>
          </cell>
          <cell r="G512" t="str">
            <v>ESP.</v>
          </cell>
          <cell r="H512" t="str">
            <v>COEF</v>
          </cell>
          <cell r="I512" t="str">
            <v>TOTAL</v>
          </cell>
        </row>
        <row r="513">
          <cell r="C513" t="str">
            <v>CONFORME ITEM 01-001-007</v>
          </cell>
          <cell r="D513">
            <v>793.56999999999994</v>
          </cell>
          <cell r="H513">
            <v>1.6</v>
          </cell>
          <cell r="I513">
            <v>1269.71</v>
          </cell>
        </row>
        <row r="515">
          <cell r="A515" t="str">
            <v>10.6</v>
          </cell>
          <cell r="B515" t="str">
            <v>EDIF</v>
          </cell>
          <cell r="C515" t="str">
            <v>TELA PARA PROTEÇÃO DE OBRAS, MALHA 2 MM</v>
          </cell>
          <cell r="H515" t="str">
            <v>M2</v>
          </cell>
          <cell r="I515">
            <v>684</v>
          </cell>
        </row>
        <row r="516">
          <cell r="D516" t="str">
            <v>QUANT.</v>
          </cell>
          <cell r="E516" t="str">
            <v>COMP</v>
          </cell>
          <cell r="F516" t="str">
            <v>LARG.</v>
          </cell>
          <cell r="G516" t="str">
            <v>ESP.</v>
          </cell>
          <cell r="H516" t="str">
            <v>COEF</v>
          </cell>
          <cell r="I516" t="str">
            <v>TOTAL</v>
          </cell>
        </row>
        <row r="517">
          <cell r="C517" t="str">
            <v xml:space="preserve">SINALIZAÇÃO </v>
          </cell>
          <cell r="D517">
            <v>2</v>
          </cell>
          <cell r="E517">
            <v>285</v>
          </cell>
          <cell r="F517">
            <v>1.2</v>
          </cell>
          <cell r="I517">
            <v>684</v>
          </cell>
        </row>
        <row r="519">
          <cell r="A519" t="str">
            <v>10.7</v>
          </cell>
          <cell r="B519" t="str">
            <v>EDIF</v>
          </cell>
          <cell r="C519" t="str">
            <v>PLACA DE OBRA EM CHAPA DE AÇO GALVANIZADO</v>
          </cell>
          <cell r="H519" t="str">
            <v>M2</v>
          </cell>
          <cell r="I519">
            <v>2</v>
          </cell>
        </row>
        <row r="520">
          <cell r="D520" t="str">
            <v>QUANT.</v>
          </cell>
          <cell r="E520" t="str">
            <v>COMP</v>
          </cell>
          <cell r="F520" t="str">
            <v>LARG.</v>
          </cell>
          <cell r="G520" t="str">
            <v>ESP.</v>
          </cell>
          <cell r="H520" t="str">
            <v>COEF</v>
          </cell>
          <cell r="I520" t="str">
            <v>TOTAL</v>
          </cell>
        </row>
        <row r="521">
          <cell r="C521" t="str">
            <v xml:space="preserve">PLACA DA OBRA </v>
          </cell>
          <cell r="D521">
            <v>1</v>
          </cell>
          <cell r="E521">
            <v>2</v>
          </cell>
          <cell r="F521">
            <v>1</v>
          </cell>
          <cell r="I521">
            <v>2</v>
          </cell>
        </row>
        <row r="523">
          <cell r="A523" t="str">
            <v>10.8</v>
          </cell>
          <cell r="B523" t="str">
            <v>CDHU</v>
          </cell>
          <cell r="C523" t="str">
            <v>LOCAÇÃO DE CONTAINER TIPO ESCRITÓRIO COM 1 VASO SANITÁRIO, 1 LAVATÓRIO E 1 PONTO PARA CHUVEIRO - ÁREA MÍNIMA DE 13,80 M²</v>
          </cell>
          <cell r="H523" t="str">
            <v>UNMES</v>
          </cell>
          <cell r="I523">
            <v>4</v>
          </cell>
        </row>
        <row r="524">
          <cell r="D524" t="str">
            <v>QUANT.</v>
          </cell>
          <cell r="E524" t="str">
            <v>MS</v>
          </cell>
          <cell r="F524" t="str">
            <v>LARG.</v>
          </cell>
          <cell r="G524" t="str">
            <v>ESP.</v>
          </cell>
          <cell r="H524" t="str">
            <v>COEF</v>
          </cell>
          <cell r="I524" t="str">
            <v>TOTAL</v>
          </cell>
        </row>
        <row r="525">
          <cell r="C525" t="str">
            <v xml:space="preserve">CONTAINER </v>
          </cell>
          <cell r="D525">
            <v>1</v>
          </cell>
          <cell r="E525">
            <v>4</v>
          </cell>
          <cell r="I525">
            <v>4</v>
          </cell>
        </row>
        <row r="527">
          <cell r="A527" t="str">
            <v>10.9</v>
          </cell>
          <cell r="B527" t="str">
            <v>CDHU</v>
          </cell>
          <cell r="C527" t="str">
            <v>LOCAÇÃO DE CONTAINER TIPO SANITÁRIO COM 2 VASOS SANITÁRIOS, 2 LAVATÓRIOS, 2 MICTÓRIOS E 4 PONTOS PARA CHUVEIRO - ÁREA MÍNIMA DE 13,80 M²</v>
          </cell>
          <cell r="H527" t="str">
            <v>UNMES</v>
          </cell>
          <cell r="I527">
            <v>4</v>
          </cell>
        </row>
        <row r="528">
          <cell r="D528" t="str">
            <v>QUANT.</v>
          </cell>
          <cell r="E528" t="str">
            <v>MS</v>
          </cell>
          <cell r="F528" t="str">
            <v>LARG.</v>
          </cell>
          <cell r="G528" t="str">
            <v>ESP.</v>
          </cell>
          <cell r="H528" t="str">
            <v>COEF</v>
          </cell>
          <cell r="I528" t="str">
            <v>TOTAL</v>
          </cell>
        </row>
        <row r="529">
          <cell r="C529" t="str">
            <v xml:space="preserve">CONTAINER </v>
          </cell>
          <cell r="D529">
            <v>1</v>
          </cell>
          <cell r="E529">
            <v>4</v>
          </cell>
          <cell r="I529">
            <v>4</v>
          </cell>
        </row>
        <row r="531">
          <cell r="A531" t="str">
            <v>10.10</v>
          </cell>
          <cell r="B531" t="str">
            <v>CDHU</v>
          </cell>
          <cell r="C531" t="str">
            <v>LOCAÇÃO DE CONTAINER TIPO DEPÓSITO - ÁREA MÍNIMA DE 13,80 M²</v>
          </cell>
          <cell r="H531" t="str">
            <v>UNMES</v>
          </cell>
          <cell r="I531">
            <v>4</v>
          </cell>
        </row>
        <row r="532">
          <cell r="D532" t="str">
            <v>QUANT.</v>
          </cell>
          <cell r="E532" t="str">
            <v>MS</v>
          </cell>
          <cell r="F532" t="str">
            <v>LARG.</v>
          </cell>
          <cell r="G532" t="str">
            <v>ESP.</v>
          </cell>
          <cell r="H532" t="str">
            <v>COEF</v>
          </cell>
          <cell r="I532" t="str">
            <v>TOTAL</v>
          </cell>
        </row>
        <row r="533">
          <cell r="C533" t="str">
            <v xml:space="preserve">CONTAINER </v>
          </cell>
          <cell r="D533">
            <v>1</v>
          </cell>
          <cell r="E533">
            <v>4</v>
          </cell>
          <cell r="I533">
            <v>4</v>
          </cell>
        </row>
        <row r="535">
          <cell r="A535" t="str">
            <v>10.11</v>
          </cell>
          <cell r="B535" t="str">
            <v xml:space="preserve">QUADRAS </v>
          </cell>
        </row>
        <row r="536">
          <cell r="A536" t="str">
            <v>10.12</v>
          </cell>
          <cell r="B536" t="str">
            <v>EDIF</v>
          </cell>
          <cell r="C536" t="str">
            <v>LIMPEZA MANUAL GERAL INCLUSIVE REMOÇÃO DE COBERTURA VEGETAL - TRONCO ATÉ 10CM - SEM TRANSPORTE</v>
          </cell>
          <cell r="H536" t="str">
            <v>M2</v>
          </cell>
          <cell r="I536">
            <v>444.99</v>
          </cell>
        </row>
        <row r="537">
          <cell r="D537" t="str">
            <v>QUANT</v>
          </cell>
          <cell r="E537" t="str">
            <v>COMP</v>
          </cell>
          <cell r="F537" t="str">
            <v>LARG</v>
          </cell>
          <cell r="G537" t="str">
            <v>ESP</v>
          </cell>
          <cell r="H537" t="str">
            <v>ESP</v>
          </cell>
          <cell r="I537" t="str">
            <v>TOTAL</v>
          </cell>
        </row>
        <row r="538">
          <cell r="C538" t="str">
            <v xml:space="preserve">IMPLANTAÇÃO DE QUADRA POLIESPORTIVA </v>
          </cell>
          <cell r="D538">
            <v>1</v>
          </cell>
          <cell r="E538">
            <v>27.3</v>
          </cell>
          <cell r="F538">
            <v>16.3</v>
          </cell>
          <cell r="I538">
            <v>444.99</v>
          </cell>
        </row>
        <row r="540">
          <cell r="A540" t="str">
            <v>10.13</v>
          </cell>
          <cell r="B540" t="str">
            <v>EDIF</v>
          </cell>
          <cell r="C540" t="str">
            <v>ESCAVAÇÃO MANUAL, PROFUNDIDADE IGUAL OU INFERIOR A 1,50M</v>
          </cell>
          <cell r="H540" t="str">
            <v>M3</v>
          </cell>
          <cell r="I540">
            <v>164.27</v>
          </cell>
        </row>
        <row r="541">
          <cell r="D541" t="str">
            <v>QUANT</v>
          </cell>
          <cell r="E541" t="str">
            <v>COMP</v>
          </cell>
          <cell r="F541" t="str">
            <v>LARG</v>
          </cell>
          <cell r="G541" t="str">
            <v>ESP</v>
          </cell>
          <cell r="H541" t="str">
            <v>ÁREA</v>
          </cell>
          <cell r="I541" t="str">
            <v>TOTAL</v>
          </cell>
        </row>
        <row r="542">
          <cell r="C542" t="str">
            <v xml:space="preserve">BALDRAME MURETA - QUADRA POLIESPORTIVA </v>
          </cell>
          <cell r="D542">
            <v>1</v>
          </cell>
          <cell r="E542">
            <v>87.2</v>
          </cell>
          <cell r="F542">
            <v>0.7</v>
          </cell>
          <cell r="G542">
            <v>0.5</v>
          </cell>
          <cell r="I542">
            <v>30.52</v>
          </cell>
        </row>
        <row r="543">
          <cell r="C543" t="str">
            <v xml:space="preserve">PISO QUADRA POLIESPORTIVA </v>
          </cell>
          <cell r="D543">
            <v>1</v>
          </cell>
          <cell r="E543">
            <v>27.3</v>
          </cell>
          <cell r="F543">
            <v>16.3</v>
          </cell>
          <cell r="G543">
            <v>0.2</v>
          </cell>
          <cell r="I543">
            <v>88.99</v>
          </cell>
        </row>
        <row r="544">
          <cell r="C544" t="str">
            <v>INFRA ELÉTRICA - QUADRAS</v>
          </cell>
          <cell r="D544">
            <v>1</v>
          </cell>
          <cell r="E544">
            <v>60.25</v>
          </cell>
          <cell r="F544">
            <v>0.5</v>
          </cell>
          <cell r="G544">
            <v>0.5</v>
          </cell>
          <cell r="I544">
            <v>15.06</v>
          </cell>
        </row>
        <row r="545">
          <cell r="C545" t="str">
            <v>INFRA HIDRAÚLICA - QUADRAS</v>
          </cell>
          <cell r="D545">
            <v>2</v>
          </cell>
          <cell r="E545">
            <v>32.1</v>
          </cell>
          <cell r="F545">
            <v>0.5</v>
          </cell>
          <cell r="G545">
            <v>0.5</v>
          </cell>
          <cell r="I545">
            <v>16.05</v>
          </cell>
        </row>
        <row r="546">
          <cell r="C546" t="str">
            <v>CANALETAS QUADRA POLIESPORTIVA</v>
          </cell>
          <cell r="D546">
            <v>2</v>
          </cell>
          <cell r="E546">
            <v>27.3</v>
          </cell>
          <cell r="F546">
            <v>0.5</v>
          </cell>
          <cell r="G546">
            <v>0.5</v>
          </cell>
          <cell r="I546">
            <v>13.65</v>
          </cell>
        </row>
        <row r="548">
          <cell r="A548" t="str">
            <v>10.14</v>
          </cell>
          <cell r="B548" t="str">
            <v>EDIF</v>
          </cell>
          <cell r="C548" t="str">
            <v>APILOAMENTO DO FUNDO DE VALAS, PARA SIMPLES REGULARIZAÇÃO</v>
          </cell>
          <cell r="H548" t="str">
            <v>M2</v>
          </cell>
          <cell r="I548">
            <v>595.54999999999995</v>
          </cell>
        </row>
        <row r="549">
          <cell r="D549" t="str">
            <v>QUANT</v>
          </cell>
          <cell r="E549" t="str">
            <v>COMP</v>
          </cell>
          <cell r="F549" t="str">
            <v>LARG</v>
          </cell>
          <cell r="G549" t="str">
            <v>ESP</v>
          </cell>
          <cell r="H549" t="str">
            <v>ÁREA</v>
          </cell>
          <cell r="I549" t="str">
            <v>TOTAL</v>
          </cell>
        </row>
        <row r="550">
          <cell r="C550" t="str">
            <v xml:space="preserve">BALDRAME MURETA - QUADRA POLIESPORTIVA </v>
          </cell>
          <cell r="D550">
            <v>1</v>
          </cell>
          <cell r="E550">
            <v>87.2</v>
          </cell>
          <cell r="F550">
            <v>0.7</v>
          </cell>
          <cell r="I550">
            <v>61.04</v>
          </cell>
        </row>
        <row r="551">
          <cell r="C551" t="str">
            <v xml:space="preserve">PISO QUADRA POLIESPORTIVA </v>
          </cell>
          <cell r="D551">
            <v>1</v>
          </cell>
          <cell r="E551">
            <v>27.3</v>
          </cell>
          <cell r="F551">
            <v>16.3</v>
          </cell>
          <cell r="I551">
            <v>444.99</v>
          </cell>
        </row>
        <row r="552">
          <cell r="C552" t="str">
            <v>INFRA ELÉTRICA - QUADRAS</v>
          </cell>
          <cell r="D552">
            <v>1</v>
          </cell>
          <cell r="E552">
            <v>60.25</v>
          </cell>
          <cell r="F552">
            <v>0.5</v>
          </cell>
          <cell r="I552">
            <v>30.12</v>
          </cell>
        </row>
        <row r="553">
          <cell r="C553" t="str">
            <v>INFRA HIDRAÚLICA - QUADRAS</v>
          </cell>
          <cell r="D553">
            <v>2</v>
          </cell>
          <cell r="E553">
            <v>32.1</v>
          </cell>
          <cell r="F553">
            <v>0.5</v>
          </cell>
          <cell r="I553">
            <v>32.1</v>
          </cell>
        </row>
        <row r="554">
          <cell r="C554" t="str">
            <v>CANALETAS QUADRA POLIESPORTIVA</v>
          </cell>
          <cell r="D554">
            <v>2</v>
          </cell>
          <cell r="E554">
            <v>27.3</v>
          </cell>
          <cell r="F554">
            <v>0.5</v>
          </cell>
          <cell r="I554">
            <v>27.3</v>
          </cell>
        </row>
        <row r="556">
          <cell r="A556" t="str">
            <v>10.15</v>
          </cell>
          <cell r="B556" t="str">
            <v>EDIF</v>
          </cell>
          <cell r="C556" t="str">
            <v>LASTRO DE BRITA</v>
          </cell>
          <cell r="H556" t="str">
            <v>M3</v>
          </cell>
          <cell r="I556">
            <v>47.1</v>
          </cell>
        </row>
        <row r="557">
          <cell r="D557" t="str">
            <v>QUANT</v>
          </cell>
          <cell r="E557" t="str">
            <v>COMP</v>
          </cell>
          <cell r="F557" t="str">
            <v>LARG</v>
          </cell>
          <cell r="G557" t="str">
            <v>ESP</v>
          </cell>
          <cell r="H557" t="str">
            <v>ÁREA</v>
          </cell>
          <cell r="I557" t="str">
            <v>TOTAL</v>
          </cell>
        </row>
        <row r="558">
          <cell r="C558" t="str">
            <v xml:space="preserve">BALDRAME MURETA - QUADRA POLIESPORTIVA </v>
          </cell>
          <cell r="D558">
            <v>1</v>
          </cell>
          <cell r="E558">
            <v>87.2</v>
          </cell>
          <cell r="F558">
            <v>0.3</v>
          </cell>
          <cell r="G558">
            <v>0.1</v>
          </cell>
          <cell r="I558">
            <v>2.61</v>
          </cell>
        </row>
        <row r="559">
          <cell r="C559" t="str">
            <v xml:space="preserve">PISO QUADRA POLIESPORTIVA </v>
          </cell>
          <cell r="D559">
            <v>1</v>
          </cell>
          <cell r="E559">
            <v>27.3</v>
          </cell>
          <cell r="F559">
            <v>16.3</v>
          </cell>
          <cell r="G559">
            <v>0.1</v>
          </cell>
          <cell r="I559">
            <v>44.49</v>
          </cell>
        </row>
        <row r="561">
          <cell r="A561" t="str">
            <v>10.16</v>
          </cell>
          <cell r="B561" t="str">
            <v>EDIF</v>
          </cell>
          <cell r="C561" t="str">
            <v>BROCA DE CONCRETO - DIÂMETRO DE 30CM</v>
          </cell>
          <cell r="H561" t="str">
            <v>M</v>
          </cell>
          <cell r="I561">
            <v>220</v>
          </cell>
        </row>
        <row r="562">
          <cell r="D562" t="str">
            <v>QUANT</v>
          </cell>
          <cell r="E562" t="str">
            <v>COMP</v>
          </cell>
          <cell r="F562" t="str">
            <v>LARG</v>
          </cell>
          <cell r="G562" t="str">
            <v>LARG</v>
          </cell>
          <cell r="H562" t="str">
            <v>COEF</v>
          </cell>
          <cell r="I562" t="str">
            <v>TOTAL</v>
          </cell>
        </row>
        <row r="563">
          <cell r="C563" t="str">
            <v xml:space="preserve">MURETA QUADRA POLIESPORTIVA </v>
          </cell>
          <cell r="D563">
            <v>44</v>
          </cell>
          <cell r="E563">
            <v>5</v>
          </cell>
          <cell r="I563">
            <v>220</v>
          </cell>
        </row>
        <row r="565">
          <cell r="A565" t="str">
            <v>10.17</v>
          </cell>
          <cell r="B565" t="str">
            <v>EDIF</v>
          </cell>
          <cell r="C565" t="str">
            <v>FORMA COMUM DE TÁBUAS DE PINUS - NÃO RECUPERÁVEL</v>
          </cell>
          <cell r="H565" t="str">
            <v>M2</v>
          </cell>
          <cell r="I565">
            <v>73.34</v>
          </cell>
        </row>
        <row r="566">
          <cell r="D566" t="str">
            <v>QUANT</v>
          </cell>
          <cell r="E566" t="str">
            <v>COMP</v>
          </cell>
          <cell r="F566" t="str">
            <v>LARG</v>
          </cell>
          <cell r="G566" t="str">
            <v>LADOS</v>
          </cell>
          <cell r="H566" t="str">
            <v>COEF</v>
          </cell>
          <cell r="I566" t="str">
            <v>TOTAL</v>
          </cell>
        </row>
        <row r="567">
          <cell r="C567" t="str">
            <v xml:space="preserve">BALDRAME MURETA - QUADRA POLIESPORTIVA </v>
          </cell>
          <cell r="D567">
            <v>1</v>
          </cell>
          <cell r="E567">
            <v>87.2</v>
          </cell>
          <cell r="F567">
            <v>0.3</v>
          </cell>
          <cell r="G567">
            <v>2</v>
          </cell>
          <cell r="I567">
            <v>52.32</v>
          </cell>
        </row>
        <row r="568">
          <cell r="C568" t="str">
            <v xml:space="preserve">PISO QUADRA POLIESPORTIVA </v>
          </cell>
          <cell r="D568">
            <v>1</v>
          </cell>
          <cell r="E568">
            <v>87.2</v>
          </cell>
          <cell r="F568">
            <v>0.12</v>
          </cell>
          <cell r="I568">
            <v>10.46</v>
          </cell>
        </row>
        <row r="569">
          <cell r="C569" t="str">
            <v>PILARES MURETA - QUADRA POLIESPORTIVA</v>
          </cell>
          <cell r="D569">
            <v>44</v>
          </cell>
          <cell r="E569">
            <v>0.6</v>
          </cell>
          <cell r="F569">
            <v>0.2</v>
          </cell>
          <cell r="G569">
            <v>2</v>
          </cell>
          <cell r="I569">
            <v>10.56</v>
          </cell>
        </row>
        <row r="571">
          <cell r="A571" t="str">
            <v>10.18</v>
          </cell>
          <cell r="B571" t="str">
            <v>EDIF</v>
          </cell>
          <cell r="C571" t="str">
            <v>ARMADURA EM AÇO CA-50</v>
          </cell>
          <cell r="H571" t="str">
            <v>KG</v>
          </cell>
          <cell r="I571">
            <v>2583.36</v>
          </cell>
        </row>
        <row r="572">
          <cell r="D572" t="str">
            <v>QUANT</v>
          </cell>
          <cell r="E572" t="str">
            <v>COMP</v>
          </cell>
          <cell r="F572" t="str">
            <v>LARG</v>
          </cell>
          <cell r="G572" t="str">
            <v>ESP</v>
          </cell>
          <cell r="H572" t="str">
            <v>KG/M3</v>
          </cell>
          <cell r="I572" t="str">
            <v>TOTAL</v>
          </cell>
        </row>
        <row r="573">
          <cell r="C573" t="str">
            <v xml:space="preserve">BALDRAME MURETA - QUADRA POLIESPORTIVA </v>
          </cell>
          <cell r="D573">
            <v>1</v>
          </cell>
          <cell r="E573">
            <v>87.2</v>
          </cell>
          <cell r="F573">
            <v>0.3</v>
          </cell>
          <cell r="G573">
            <v>0.3</v>
          </cell>
          <cell r="H573">
            <v>90</v>
          </cell>
          <cell r="I573">
            <v>706.32</v>
          </cell>
        </row>
        <row r="574">
          <cell r="C574" t="str">
            <v>PILARES MURETA - QUADRA POLIESPORTIVA</v>
          </cell>
          <cell r="D574">
            <v>44</v>
          </cell>
          <cell r="E574">
            <v>0.6</v>
          </cell>
          <cell r="F574">
            <v>0.2</v>
          </cell>
          <cell r="G574">
            <v>0.2</v>
          </cell>
          <cell r="H574">
            <v>90</v>
          </cell>
          <cell r="I574">
            <v>95.04</v>
          </cell>
        </row>
        <row r="575">
          <cell r="C575" t="str">
            <v xml:space="preserve">MURETA QUADRA POLIESPORTIVA - BROCAS </v>
          </cell>
          <cell r="D575">
            <v>44</v>
          </cell>
          <cell r="E575">
            <v>5</v>
          </cell>
          <cell r="F575">
            <v>0.3</v>
          </cell>
          <cell r="G575">
            <v>0.3</v>
          </cell>
          <cell r="H575">
            <v>90</v>
          </cell>
          <cell r="I575">
            <v>1782</v>
          </cell>
        </row>
        <row r="577">
          <cell r="A577" t="str">
            <v>10.19</v>
          </cell>
          <cell r="B577" t="str">
            <v>EDIF</v>
          </cell>
          <cell r="C577" t="str">
            <v>ARMADURA EM AÇO CA-60</v>
          </cell>
          <cell r="H577" t="str">
            <v>KG</v>
          </cell>
          <cell r="I577">
            <v>861.12</v>
          </cell>
        </row>
        <row r="578">
          <cell r="D578" t="str">
            <v>QUANT</v>
          </cell>
          <cell r="E578" t="str">
            <v>COMP</v>
          </cell>
          <cell r="F578" t="str">
            <v>LARG</v>
          </cell>
          <cell r="G578" t="str">
            <v>ESP</v>
          </cell>
          <cell r="H578" t="str">
            <v>COEF</v>
          </cell>
          <cell r="I578" t="str">
            <v>TOTAL</v>
          </cell>
        </row>
        <row r="579">
          <cell r="C579" t="str">
            <v xml:space="preserve">BALDRAME MURETA - QUADRA POLIESPORTIVA </v>
          </cell>
          <cell r="D579">
            <v>1</v>
          </cell>
          <cell r="E579">
            <v>87.2</v>
          </cell>
          <cell r="F579">
            <v>0.3</v>
          </cell>
          <cell r="G579">
            <v>0.3</v>
          </cell>
          <cell r="H579">
            <v>30</v>
          </cell>
          <cell r="I579">
            <v>235.44</v>
          </cell>
        </row>
        <row r="580">
          <cell r="C580" t="str">
            <v>PILARES MURETA - QUADRA POLIESPORTIVA</v>
          </cell>
          <cell r="D580">
            <v>44</v>
          </cell>
          <cell r="E580">
            <v>0.6</v>
          </cell>
          <cell r="F580">
            <v>0.2</v>
          </cell>
          <cell r="G580">
            <v>0.2</v>
          </cell>
          <cell r="H580">
            <v>30</v>
          </cell>
          <cell r="I580">
            <v>31.68</v>
          </cell>
        </row>
        <row r="581">
          <cell r="C581" t="str">
            <v xml:space="preserve">MURETA QUADRA POLIESPORTIVA - BROCAS </v>
          </cell>
          <cell r="D581">
            <v>44</v>
          </cell>
          <cell r="E581">
            <v>5</v>
          </cell>
          <cell r="F581">
            <v>0.3</v>
          </cell>
          <cell r="G581">
            <v>0.3</v>
          </cell>
          <cell r="H581">
            <v>30</v>
          </cell>
          <cell r="I581">
            <v>594</v>
          </cell>
        </row>
        <row r="583">
          <cell r="A583" t="str">
            <v>10.20</v>
          </cell>
          <cell r="B583" t="str">
            <v>EDIF</v>
          </cell>
          <cell r="C583" t="str">
            <v>ARMADURA EM AÇO CA-60 - TELA</v>
          </cell>
          <cell r="H583" t="str">
            <v>KG</v>
          </cell>
          <cell r="I583">
            <v>1383.91</v>
          </cell>
        </row>
        <row r="584">
          <cell r="D584" t="str">
            <v>QUANT</v>
          </cell>
          <cell r="E584" t="str">
            <v>COMP</v>
          </cell>
          <cell r="F584" t="str">
            <v>LARG</v>
          </cell>
          <cell r="G584" t="str">
            <v>ÁREA</v>
          </cell>
          <cell r="H584" t="str">
            <v>KG/M2</v>
          </cell>
          <cell r="I584" t="str">
            <v>TOTAL</v>
          </cell>
        </row>
        <row r="585">
          <cell r="C585" t="str">
            <v xml:space="preserve">PISO QUADRA POLIESPORTIVA </v>
          </cell>
          <cell r="D585">
            <v>1</v>
          </cell>
          <cell r="E585">
            <v>27.3</v>
          </cell>
          <cell r="F585">
            <v>16.3</v>
          </cell>
          <cell r="H585">
            <v>3.11</v>
          </cell>
          <cell r="I585">
            <v>1383.91</v>
          </cell>
        </row>
        <row r="587">
          <cell r="A587" t="str">
            <v>10.21</v>
          </cell>
          <cell r="B587" t="str">
            <v>EDIF</v>
          </cell>
          <cell r="C587" t="str">
            <v>CONCRETO FCK=30MPA - USINADO</v>
          </cell>
          <cell r="H587" t="str">
            <v>M3</v>
          </cell>
          <cell r="I587">
            <v>53.379999999999995</v>
          </cell>
        </row>
        <row r="588">
          <cell r="D588" t="str">
            <v>QUANT</v>
          </cell>
          <cell r="E588" t="str">
            <v>COMP</v>
          </cell>
          <cell r="F588" t="str">
            <v>LARG</v>
          </cell>
          <cell r="G588" t="str">
            <v>ESP</v>
          </cell>
          <cell r="H588" t="str">
            <v>AREA</v>
          </cell>
          <cell r="I588" t="str">
            <v>TOTAL</v>
          </cell>
        </row>
        <row r="589">
          <cell r="C589" t="str">
            <v xml:space="preserve">PISO QUADRA POLIESPORTIVA </v>
          </cell>
          <cell r="D589">
            <v>1</v>
          </cell>
          <cell r="E589">
            <v>27.3</v>
          </cell>
          <cell r="F589">
            <v>16.3</v>
          </cell>
          <cell r="G589">
            <v>0.1</v>
          </cell>
          <cell r="I589">
            <v>44.49</v>
          </cell>
        </row>
        <row r="590">
          <cell r="C590" t="str">
            <v xml:space="preserve">BALDRAME MURETA - QUADRA POLIESPORTIVA </v>
          </cell>
          <cell r="D590">
            <v>1</v>
          </cell>
          <cell r="E590">
            <v>87.2</v>
          </cell>
          <cell r="F590">
            <v>0.3</v>
          </cell>
          <cell r="G590">
            <v>0.3</v>
          </cell>
          <cell r="I590">
            <v>7.84</v>
          </cell>
        </row>
        <row r="591">
          <cell r="C591" t="str">
            <v>PILARES MURETA - QUADRA POLIESPORTIVA</v>
          </cell>
          <cell r="D591">
            <v>44</v>
          </cell>
          <cell r="E591">
            <v>0.6</v>
          </cell>
          <cell r="F591">
            <v>0.2</v>
          </cell>
          <cell r="G591">
            <v>0.2</v>
          </cell>
          <cell r="I591">
            <v>1.05</v>
          </cell>
        </row>
        <row r="593">
          <cell r="A593" t="str">
            <v>10.22</v>
          </cell>
          <cell r="B593" t="str">
            <v>EDIF</v>
          </cell>
          <cell r="C593" t="str">
            <v>IMPERMEABILIZAÇÃO DO RESPALDO DA FUNDAÇÃO - ARGAMASSA IMPERMEÁVEL</v>
          </cell>
          <cell r="H593" t="str">
            <v>M2</v>
          </cell>
          <cell r="I593">
            <v>78.48</v>
          </cell>
        </row>
        <row r="594">
          <cell r="D594" t="str">
            <v>QUANT</v>
          </cell>
          <cell r="E594" t="str">
            <v>COMP</v>
          </cell>
          <cell r="F594" t="str">
            <v>LARG</v>
          </cell>
          <cell r="G594" t="str">
            <v>LADOS</v>
          </cell>
          <cell r="H594" t="str">
            <v>COEF</v>
          </cell>
          <cell r="I594" t="str">
            <v>TOTAL</v>
          </cell>
        </row>
        <row r="595">
          <cell r="C595" t="str">
            <v xml:space="preserve">BALDRAME MURETA - QUADRA POLIESPORTIVA </v>
          </cell>
          <cell r="D595">
            <v>1</v>
          </cell>
          <cell r="E595">
            <v>87.2</v>
          </cell>
          <cell r="F595">
            <v>0.3</v>
          </cell>
          <cell r="G595">
            <v>3</v>
          </cell>
          <cell r="I595">
            <v>78.48</v>
          </cell>
        </row>
        <row r="597">
          <cell r="A597" t="str">
            <v>10.23</v>
          </cell>
          <cell r="B597" t="str">
            <v>EDIF</v>
          </cell>
          <cell r="C597" t="str">
            <v>REATERRO DE VALAS, INCLUSIVE APILOAMENTO</v>
          </cell>
          <cell r="H597" t="str">
            <v>M3</v>
          </cell>
          <cell r="I597">
            <v>45.489999999999988</v>
          </cell>
        </row>
        <row r="598">
          <cell r="D598" t="str">
            <v>QUANT</v>
          </cell>
          <cell r="E598" t="str">
            <v>COMP</v>
          </cell>
          <cell r="F598" t="str">
            <v>LARG</v>
          </cell>
          <cell r="G598" t="str">
            <v>ESP</v>
          </cell>
          <cell r="H598" t="str">
            <v>ÁREA</v>
          </cell>
          <cell r="I598" t="str">
            <v>TOTAL</v>
          </cell>
        </row>
        <row r="599">
          <cell r="C599" t="str">
            <v xml:space="preserve">BALDRAME MURETA - QUADRA POLIESPORTIVA </v>
          </cell>
          <cell r="D599">
            <v>1</v>
          </cell>
          <cell r="E599">
            <v>87.2</v>
          </cell>
          <cell r="F599">
            <v>0.7</v>
          </cell>
          <cell r="G599">
            <v>0.5</v>
          </cell>
          <cell r="I599">
            <v>30.52</v>
          </cell>
        </row>
        <row r="600">
          <cell r="C600" t="str">
            <v>INFRA ELÉTRICA - QUADRAS</v>
          </cell>
          <cell r="D600">
            <v>1</v>
          </cell>
          <cell r="E600">
            <v>60.25</v>
          </cell>
          <cell r="F600">
            <v>0.5</v>
          </cell>
          <cell r="G600">
            <v>0.5</v>
          </cell>
          <cell r="I600">
            <v>15.06</v>
          </cell>
        </row>
        <row r="601">
          <cell r="C601" t="str">
            <v>INFRA HIDRAÚLICA - QUADRAS</v>
          </cell>
          <cell r="D601">
            <v>2</v>
          </cell>
          <cell r="E601">
            <v>32.1</v>
          </cell>
          <cell r="F601">
            <v>0.5</v>
          </cell>
          <cell r="G601">
            <v>0.5</v>
          </cell>
          <cell r="I601">
            <v>16.05</v>
          </cell>
        </row>
        <row r="602">
          <cell r="C602" t="str">
            <v xml:space="preserve">BALDRAME MURETA - QUADRA POLIESPORTIVA </v>
          </cell>
          <cell r="D602">
            <v>-1</v>
          </cell>
          <cell r="E602">
            <v>87.2</v>
          </cell>
          <cell r="F602">
            <v>0.3</v>
          </cell>
          <cell r="G602">
            <v>0.3</v>
          </cell>
          <cell r="I602">
            <v>-7.84</v>
          </cell>
        </row>
        <row r="603">
          <cell r="C603" t="str">
            <v xml:space="preserve">BALDRAME MURETA - QUADRA DE AREIA </v>
          </cell>
          <cell r="D603">
            <v>-1</v>
          </cell>
          <cell r="E603">
            <v>57.2</v>
          </cell>
          <cell r="F603">
            <v>0.3</v>
          </cell>
          <cell r="G603">
            <v>0.3</v>
          </cell>
          <cell r="I603">
            <v>-5.14</v>
          </cell>
        </row>
        <row r="604">
          <cell r="C604" t="str">
            <v>INFRA ELÉTRICA - QUADRAS</v>
          </cell>
          <cell r="D604">
            <v>-1</v>
          </cell>
          <cell r="E604">
            <v>60.25</v>
          </cell>
          <cell r="F604">
            <v>0.1</v>
          </cell>
          <cell r="G604">
            <v>0.1</v>
          </cell>
          <cell r="I604">
            <v>-0.6</v>
          </cell>
        </row>
        <row r="605">
          <cell r="C605" t="str">
            <v>INFRA HIDRAÚLICA - QUADRAS</v>
          </cell>
          <cell r="D605">
            <v>-2</v>
          </cell>
          <cell r="E605">
            <v>32.1</v>
          </cell>
          <cell r="F605">
            <v>0.2</v>
          </cell>
          <cell r="G605">
            <v>0.2</v>
          </cell>
          <cell r="I605">
            <v>-2.56</v>
          </cell>
        </row>
        <row r="607">
          <cell r="A607" t="str">
            <v>10.24</v>
          </cell>
          <cell r="B607" t="str">
            <v>EDIF</v>
          </cell>
          <cell r="C607" t="str">
            <v>BOMBEAMENTO DE CONCRETO</v>
          </cell>
          <cell r="H607" t="str">
            <v>M3</v>
          </cell>
          <cell r="I607">
            <v>53.38</v>
          </cell>
        </row>
        <row r="608">
          <cell r="D608" t="str">
            <v>VOL</v>
          </cell>
          <cell r="E608" t="str">
            <v>COMP</v>
          </cell>
          <cell r="F608" t="str">
            <v>LARG</v>
          </cell>
          <cell r="G608" t="str">
            <v>ESP</v>
          </cell>
          <cell r="H608" t="str">
            <v>COEF</v>
          </cell>
          <cell r="I608" t="str">
            <v>TOTAL</v>
          </cell>
        </row>
        <row r="609">
          <cell r="C609" t="str">
            <v>CONFORME ITEM 02-005-011</v>
          </cell>
          <cell r="D609">
            <v>53.379999999999995</v>
          </cell>
          <cell r="I609">
            <v>53.38</v>
          </cell>
        </row>
        <row r="611">
          <cell r="A611" t="str">
            <v>10.25</v>
          </cell>
          <cell r="B611" t="str">
            <v>EDIF</v>
          </cell>
          <cell r="C611" t="str">
            <v>LIMPEZA DE JUNTA DE DILATAÇÃO COM REMOÇÃO DO EXCESSO DE CONCRETO - ATÉ 3CM</v>
          </cell>
          <cell r="H611" t="str">
            <v>M</v>
          </cell>
          <cell r="I611">
            <v>432.6</v>
          </cell>
        </row>
        <row r="612">
          <cell r="D612" t="str">
            <v>QUANT</v>
          </cell>
          <cell r="E612" t="str">
            <v>COMP</v>
          </cell>
          <cell r="F612" t="str">
            <v>LARG</v>
          </cell>
          <cell r="G612" t="str">
            <v>LARG</v>
          </cell>
          <cell r="H612" t="str">
            <v>COEF</v>
          </cell>
          <cell r="I612" t="str">
            <v>TOTAL</v>
          </cell>
        </row>
        <row r="613">
          <cell r="C613" t="str">
            <v xml:space="preserve">CORTE TRANSVERSAL - QUADRA POLIESPORTIVA </v>
          </cell>
          <cell r="D613">
            <v>14</v>
          </cell>
          <cell r="E613">
            <v>15.3</v>
          </cell>
          <cell r="I613">
            <v>214.2</v>
          </cell>
        </row>
        <row r="614">
          <cell r="C614" t="str">
            <v xml:space="preserve">CORTE LONGITUDINAL - QUADRA POLIESPORTIVA </v>
          </cell>
          <cell r="D614">
            <v>8</v>
          </cell>
          <cell r="E614">
            <v>27.3</v>
          </cell>
          <cell r="I614">
            <v>218.4</v>
          </cell>
        </row>
        <row r="616">
          <cell r="A616" t="str">
            <v>10.26</v>
          </cell>
          <cell r="B616" t="str">
            <v>EDIF</v>
          </cell>
          <cell r="C616" t="str">
            <v>VB.01 - ALVENARIA EM BLOCOS DE CONCRETO 19 X 19 X 39CM</v>
          </cell>
          <cell r="H616" t="str">
            <v>M2</v>
          </cell>
          <cell r="I616">
            <v>52.32</v>
          </cell>
        </row>
        <row r="617">
          <cell r="D617" t="str">
            <v>QUANT</v>
          </cell>
          <cell r="E617" t="str">
            <v>COMP</v>
          </cell>
          <cell r="F617" t="str">
            <v>LARG</v>
          </cell>
          <cell r="G617" t="str">
            <v>ESP</v>
          </cell>
          <cell r="H617" t="str">
            <v>COEF</v>
          </cell>
          <cell r="I617" t="str">
            <v>TOTAL</v>
          </cell>
        </row>
        <row r="618">
          <cell r="C618" t="str">
            <v xml:space="preserve">MURETA - QUADRA POLIESPORTIVA </v>
          </cell>
          <cell r="D618">
            <v>1</v>
          </cell>
          <cell r="E618">
            <v>87.2</v>
          </cell>
          <cell r="F618">
            <v>0.6</v>
          </cell>
          <cell r="I618">
            <v>52.32</v>
          </cell>
        </row>
        <row r="620">
          <cell r="A620" t="str">
            <v>10.27</v>
          </cell>
          <cell r="B620" t="str">
            <v>EDIF</v>
          </cell>
          <cell r="C620" t="str">
            <v>LD.07 - ENTRADA AÉREA DE ENERGIA E TELEFONE - 31 À 39KVA</v>
          </cell>
          <cell r="H620" t="str">
            <v>UN</v>
          </cell>
          <cell r="I620">
            <v>1</v>
          </cell>
        </row>
        <row r="621">
          <cell r="D621" t="str">
            <v>QUANT</v>
          </cell>
          <cell r="E621" t="str">
            <v>COMP</v>
          </cell>
          <cell r="F621" t="str">
            <v>LARG</v>
          </cell>
          <cell r="G621" t="str">
            <v>LARG</v>
          </cell>
          <cell r="H621" t="str">
            <v>COEF</v>
          </cell>
          <cell r="I621" t="str">
            <v>TOTAL</v>
          </cell>
        </row>
        <row r="622">
          <cell r="C622" t="str">
            <v>ENTRADA DE ENERGIA - QUADRAS</v>
          </cell>
          <cell r="D622">
            <v>1</v>
          </cell>
          <cell r="I622">
            <v>1</v>
          </cell>
        </row>
        <row r="624">
          <cell r="A624" t="str">
            <v>10.28</v>
          </cell>
          <cell r="B624" t="str">
            <v>EDIF</v>
          </cell>
          <cell r="C624" t="str">
            <v>ELETRODUTO DE AÇO GALVANIZADO ELETROLÍTICO, TIPO LEVE I - 2"</v>
          </cell>
          <cell r="H624" t="str">
            <v>M</v>
          </cell>
          <cell r="I624">
            <v>107.6</v>
          </cell>
        </row>
        <row r="625">
          <cell r="D625" t="str">
            <v>QUANT</v>
          </cell>
          <cell r="E625" t="str">
            <v>COMP</v>
          </cell>
          <cell r="F625" t="str">
            <v>LARG</v>
          </cell>
          <cell r="G625" t="str">
            <v>ESP</v>
          </cell>
          <cell r="H625" t="str">
            <v>COEF</v>
          </cell>
          <cell r="I625" t="str">
            <v>TOTAL</v>
          </cell>
        </row>
        <row r="626">
          <cell r="C626" t="str">
            <v xml:space="preserve">QUADRA POLIESPORTIVA </v>
          </cell>
          <cell r="D626">
            <v>1</v>
          </cell>
          <cell r="E626">
            <v>107.59999999999998</v>
          </cell>
          <cell r="I626">
            <v>107.6</v>
          </cell>
        </row>
        <row r="628">
          <cell r="A628" t="str">
            <v>10.29</v>
          </cell>
          <cell r="B628" t="str">
            <v>EDIF</v>
          </cell>
          <cell r="C628" t="str">
            <v>ELETRODUTO DE POLIETILENO FLEXÍVEL, ALTA RESISTÊNCIA - 3"</v>
          </cell>
          <cell r="H628" t="str">
            <v>M</v>
          </cell>
          <cell r="I628">
            <v>60.25</v>
          </cell>
        </row>
        <row r="629">
          <cell r="D629" t="str">
            <v>QUANT</v>
          </cell>
          <cell r="E629" t="str">
            <v>COMP</v>
          </cell>
          <cell r="F629" t="str">
            <v>LARG</v>
          </cell>
          <cell r="G629" t="str">
            <v>LARG</v>
          </cell>
          <cell r="H629" t="str">
            <v>COEF</v>
          </cell>
          <cell r="I629" t="str">
            <v>TOTAL</v>
          </cell>
        </row>
        <row r="630">
          <cell r="C630" t="str">
            <v xml:space="preserve">QUADRA POLIESPORTIVA </v>
          </cell>
          <cell r="D630">
            <v>1</v>
          </cell>
          <cell r="E630">
            <v>60.25</v>
          </cell>
          <cell r="I630">
            <v>60.25</v>
          </cell>
        </row>
        <row r="632">
          <cell r="A632" t="str">
            <v>10.30</v>
          </cell>
          <cell r="B632" t="str">
            <v>EDIF</v>
          </cell>
          <cell r="C632" t="str">
            <v>ENVELOPAMENTO DE ELETRODUTO ENTERRADO, COM CONCRETO</v>
          </cell>
          <cell r="H632" t="str">
            <v>M</v>
          </cell>
          <cell r="I632">
            <v>60.25</v>
          </cell>
        </row>
        <row r="633">
          <cell r="D633" t="str">
            <v>QUANT</v>
          </cell>
          <cell r="E633" t="str">
            <v>COMP</v>
          </cell>
          <cell r="F633" t="str">
            <v>LARG</v>
          </cell>
          <cell r="G633" t="str">
            <v>ESP</v>
          </cell>
          <cell r="H633" t="str">
            <v>COEF</v>
          </cell>
          <cell r="I633" t="str">
            <v>TOTAL</v>
          </cell>
        </row>
        <row r="634">
          <cell r="C634" t="str">
            <v>CONFORME ITEM 09-002-052</v>
          </cell>
          <cell r="D634">
            <v>60.25</v>
          </cell>
          <cell r="I634">
            <v>60.25</v>
          </cell>
        </row>
        <row r="636">
          <cell r="A636" t="str">
            <v>10.31</v>
          </cell>
          <cell r="B636" t="str">
            <v>EDIF</v>
          </cell>
          <cell r="C636" t="str">
            <v>CABO 6,00MM2 - ISOLAMENTO PARA 0,7KV - CLASSE 4 - FLEXÍVEL</v>
          </cell>
          <cell r="H636" t="str">
            <v>M</v>
          </cell>
          <cell r="I636">
            <v>503.55</v>
          </cell>
        </row>
        <row r="637">
          <cell r="D637" t="str">
            <v>QUANT</v>
          </cell>
          <cell r="E637" t="str">
            <v>COMP</v>
          </cell>
          <cell r="F637" t="str">
            <v>LARG</v>
          </cell>
          <cell r="G637" t="str">
            <v>ESP</v>
          </cell>
          <cell r="H637" t="str">
            <v>COEF</v>
          </cell>
          <cell r="I637" t="str">
            <v>TOTAL</v>
          </cell>
        </row>
        <row r="638">
          <cell r="C638" t="str">
            <v>CONFORME ITEM 09-002-015</v>
          </cell>
          <cell r="D638">
            <v>107.6</v>
          </cell>
          <cell r="H638">
            <v>3</v>
          </cell>
          <cell r="I638">
            <v>322.8</v>
          </cell>
        </row>
        <row r="639">
          <cell r="C639" t="str">
            <v>CONFORME ITEM 09-002-052</v>
          </cell>
          <cell r="D639">
            <v>60.25</v>
          </cell>
          <cell r="H639">
            <v>3</v>
          </cell>
          <cell r="I639">
            <v>180.75</v>
          </cell>
        </row>
        <row r="641">
          <cell r="A641" t="str">
            <v>10.32</v>
          </cell>
          <cell r="B641" t="str">
            <v>EDIF</v>
          </cell>
          <cell r="C641" t="str">
            <v>PROJETOR PARA USO EXTERNO COM LÂMPADA LED DE 150W - COMPLETA</v>
          </cell>
          <cell r="H641" t="str">
            <v>UN</v>
          </cell>
          <cell r="I641">
            <v>18</v>
          </cell>
        </row>
        <row r="642">
          <cell r="D642" t="str">
            <v>QUANT</v>
          </cell>
          <cell r="E642" t="str">
            <v>COMP</v>
          </cell>
          <cell r="F642" t="str">
            <v>LARG</v>
          </cell>
          <cell r="G642" t="str">
            <v>ESP</v>
          </cell>
          <cell r="H642" t="str">
            <v>COEF</v>
          </cell>
          <cell r="I642" t="str">
            <v>TOTAL</v>
          </cell>
        </row>
        <row r="643">
          <cell r="C643" t="str">
            <v xml:space="preserve">QUADRA POLIESPORTIVA </v>
          </cell>
          <cell r="D643">
            <v>18</v>
          </cell>
          <cell r="I643">
            <v>18</v>
          </cell>
        </row>
        <row r="645">
          <cell r="A645" t="str">
            <v>10.33</v>
          </cell>
          <cell r="B645" t="str">
            <v>EDIF</v>
          </cell>
          <cell r="C645" t="str">
            <v>BRAÇADEIRA DE AÇO GALVANIZADO - 1/2"</v>
          </cell>
          <cell r="H645" t="str">
            <v>UN</v>
          </cell>
          <cell r="I645">
            <v>90</v>
          </cell>
        </row>
        <row r="646">
          <cell r="D646" t="str">
            <v>QUANT</v>
          </cell>
          <cell r="E646" t="str">
            <v>COMP</v>
          </cell>
          <cell r="F646" t="str">
            <v>LARG</v>
          </cell>
          <cell r="G646" t="str">
            <v>ESP</v>
          </cell>
          <cell r="H646" t="str">
            <v>COEF</v>
          </cell>
          <cell r="I646" t="str">
            <v>TOTAL</v>
          </cell>
        </row>
        <row r="647">
          <cell r="C647" t="str">
            <v xml:space="preserve">QUADRA POLIESPORTIVA </v>
          </cell>
          <cell r="D647">
            <v>90</v>
          </cell>
          <cell r="I647">
            <v>90</v>
          </cell>
        </row>
        <row r="649">
          <cell r="A649" t="str">
            <v>10.34</v>
          </cell>
          <cell r="B649" t="str">
            <v>EDIF</v>
          </cell>
          <cell r="C649" t="str">
            <v>TUBO DE PVC RÍGIDO, PONTA E BOLSA (LINHA ESGOTO) - 100MM (4")</v>
          </cell>
          <cell r="H649" t="str">
            <v>M</v>
          </cell>
          <cell r="I649">
            <v>64.2</v>
          </cell>
        </row>
        <row r="650">
          <cell r="D650" t="str">
            <v>QUANT</v>
          </cell>
          <cell r="E650" t="str">
            <v>COMP</v>
          </cell>
          <cell r="F650" t="str">
            <v>LARG</v>
          </cell>
          <cell r="G650" t="str">
            <v>LARG</v>
          </cell>
          <cell r="H650" t="str">
            <v>COEF</v>
          </cell>
          <cell r="I650" t="str">
            <v>TOTAL</v>
          </cell>
        </row>
        <row r="651">
          <cell r="C651" t="str">
            <v xml:space="preserve">QUADRA POLIESPORTIVA </v>
          </cell>
          <cell r="D651">
            <v>2</v>
          </cell>
          <cell r="E651">
            <v>32.1</v>
          </cell>
          <cell r="I651">
            <v>64.2</v>
          </cell>
        </row>
        <row r="653">
          <cell r="A653" t="str">
            <v>10.35</v>
          </cell>
          <cell r="B653" t="str">
            <v>EDIF</v>
          </cell>
          <cell r="C653" t="str">
            <v>ENVELOPAMENTO DE TUBULAÇÃO ENTERRADA, COM CONCRETO</v>
          </cell>
          <cell r="H653" t="str">
            <v>M</v>
          </cell>
          <cell r="I653">
            <v>64.2</v>
          </cell>
        </row>
        <row r="654">
          <cell r="D654" t="str">
            <v>QUANT</v>
          </cell>
          <cell r="E654" t="str">
            <v>COMP</v>
          </cell>
          <cell r="F654" t="str">
            <v>LARG</v>
          </cell>
          <cell r="G654" t="str">
            <v>ESP</v>
          </cell>
          <cell r="H654" t="str">
            <v>COEF</v>
          </cell>
          <cell r="I654" t="str">
            <v>TOTAL</v>
          </cell>
        </row>
        <row r="655">
          <cell r="C655" t="str">
            <v>CONFORME ITEM 10-009-033</v>
          </cell>
          <cell r="D655">
            <v>64.2</v>
          </cell>
          <cell r="I655">
            <v>64.2</v>
          </cell>
        </row>
        <row r="657">
          <cell r="A657" t="str">
            <v>10.36</v>
          </cell>
          <cell r="B657" t="str">
            <v>EDIF</v>
          </cell>
          <cell r="C657" t="str">
            <v>HA.01 - CAIXA DE LIGAÇÃO OU INSPEÇÃO - ESCAVAÇÃO E APILOAMENTO</v>
          </cell>
          <cell r="H657" t="str">
            <v>M3</v>
          </cell>
          <cell r="I657">
            <v>0.25</v>
          </cell>
        </row>
        <row r="658">
          <cell r="D658" t="str">
            <v>QUANT</v>
          </cell>
          <cell r="E658" t="str">
            <v>COMP</v>
          </cell>
          <cell r="F658" t="str">
            <v>LARG</v>
          </cell>
          <cell r="G658" t="str">
            <v>LARG</v>
          </cell>
          <cell r="H658" t="str">
            <v>COEF</v>
          </cell>
          <cell r="I658" t="str">
            <v>TOTAL</v>
          </cell>
        </row>
        <row r="659">
          <cell r="C659" t="str">
            <v xml:space="preserve">QUADRA POLIESPORTIVA </v>
          </cell>
          <cell r="D659">
            <v>2</v>
          </cell>
          <cell r="E659">
            <v>0.5</v>
          </cell>
          <cell r="F659">
            <v>0.5</v>
          </cell>
          <cell r="G659">
            <v>0.5</v>
          </cell>
          <cell r="I659">
            <v>0.25</v>
          </cell>
        </row>
        <row r="661">
          <cell r="A661" t="str">
            <v>10.37</v>
          </cell>
          <cell r="B661" t="str">
            <v>EDIF</v>
          </cell>
          <cell r="C661" t="str">
            <v>HA.01 - CAIXA DE LIGAÇÃO OU INSPEÇÃO - LASTRO DE CONCRETO (FUNDO)</v>
          </cell>
          <cell r="H661" t="str">
            <v>M3</v>
          </cell>
          <cell r="I661">
            <v>0.05</v>
          </cell>
        </row>
        <row r="662">
          <cell r="D662" t="str">
            <v>QUANT</v>
          </cell>
          <cell r="E662" t="str">
            <v>COMP</v>
          </cell>
          <cell r="F662" t="str">
            <v>LARG</v>
          </cell>
          <cell r="G662" t="str">
            <v>ESP</v>
          </cell>
          <cell r="H662" t="str">
            <v>COEF</v>
          </cell>
          <cell r="I662" t="str">
            <v>TOTAL</v>
          </cell>
        </row>
        <row r="663">
          <cell r="C663" t="str">
            <v xml:space="preserve">QUADRA POLIESPORTIVA </v>
          </cell>
          <cell r="D663">
            <v>2</v>
          </cell>
          <cell r="E663">
            <v>0.5</v>
          </cell>
          <cell r="F663">
            <v>0.5</v>
          </cell>
          <cell r="G663">
            <v>0.1</v>
          </cell>
          <cell r="I663">
            <v>0.05</v>
          </cell>
        </row>
        <row r="665">
          <cell r="A665" t="str">
            <v>10.38</v>
          </cell>
          <cell r="B665" t="str">
            <v>EDIF</v>
          </cell>
          <cell r="C665" t="str">
            <v>HA.01 - CAIXA DE LIGAÇÃO OU INSPEÇÃO - ALVENARIA DE 1 TIJOLO, REVESTIDA</v>
          </cell>
          <cell r="H665" t="str">
            <v>M2</v>
          </cell>
          <cell r="I665">
            <v>2</v>
          </cell>
        </row>
        <row r="666">
          <cell r="D666" t="str">
            <v>QUANT</v>
          </cell>
          <cell r="E666" t="str">
            <v>COMP</v>
          </cell>
          <cell r="F666" t="str">
            <v>LARG</v>
          </cell>
          <cell r="G666" t="str">
            <v>LARG</v>
          </cell>
          <cell r="H666" t="str">
            <v>COEF</v>
          </cell>
          <cell r="I666" t="str">
            <v>TOTAL</v>
          </cell>
        </row>
        <row r="667">
          <cell r="C667" t="str">
            <v xml:space="preserve">QUADRA POLIESPORTIVA </v>
          </cell>
          <cell r="D667">
            <v>2</v>
          </cell>
          <cell r="E667">
            <v>2</v>
          </cell>
          <cell r="F667">
            <v>0.5</v>
          </cell>
          <cell r="I667">
            <v>2</v>
          </cell>
        </row>
        <row r="669">
          <cell r="A669" t="str">
            <v>10.39</v>
          </cell>
          <cell r="B669" t="str">
            <v>EDIF</v>
          </cell>
          <cell r="C669" t="str">
            <v>HA.01 - CAIXA DE LIGAÇÃO OU INSPEÇÃO - TAMPA DE CONCRETO</v>
          </cell>
          <cell r="H669" t="str">
            <v>M2</v>
          </cell>
          <cell r="I669">
            <v>0.5</v>
          </cell>
        </row>
        <row r="670">
          <cell r="D670" t="str">
            <v>QUANT</v>
          </cell>
          <cell r="E670" t="str">
            <v>COMP</v>
          </cell>
          <cell r="F670" t="str">
            <v>LARG</v>
          </cell>
          <cell r="G670" t="str">
            <v>ESP</v>
          </cell>
          <cell r="H670" t="str">
            <v>COEF</v>
          </cell>
          <cell r="I670" t="str">
            <v>TOTAL</v>
          </cell>
        </row>
        <row r="671">
          <cell r="C671" t="str">
            <v xml:space="preserve">QUADRA POLIESPORTIVA </v>
          </cell>
          <cell r="D671">
            <v>2</v>
          </cell>
          <cell r="E671">
            <v>0.5</v>
          </cell>
          <cell r="F671">
            <v>0.5</v>
          </cell>
          <cell r="I671">
            <v>0.5</v>
          </cell>
        </row>
        <row r="673">
          <cell r="A673" t="str">
            <v>10.40</v>
          </cell>
          <cell r="B673" t="str">
            <v>EDIF</v>
          </cell>
          <cell r="C673" t="str">
            <v>HV.22 - CANALETA DE ALVENARIA PARA GRELHA OU TAMPA DE CONCRETO  L=30CM</v>
          </cell>
          <cell r="H673" t="str">
            <v>M</v>
          </cell>
          <cell r="I673">
            <v>54.6</v>
          </cell>
        </row>
        <row r="674">
          <cell r="D674" t="str">
            <v>QUANT</v>
          </cell>
          <cell r="E674" t="str">
            <v>COMP</v>
          </cell>
          <cell r="F674" t="str">
            <v>LARG</v>
          </cell>
          <cell r="G674" t="str">
            <v>ESP</v>
          </cell>
          <cell r="H674" t="str">
            <v>COEF</v>
          </cell>
          <cell r="I674" t="str">
            <v>TOTAL</v>
          </cell>
        </row>
        <row r="675">
          <cell r="C675" t="str">
            <v xml:space="preserve">QUADRA POLIESPORTIVA </v>
          </cell>
          <cell r="D675">
            <v>2</v>
          </cell>
          <cell r="E675">
            <v>27.3</v>
          </cell>
          <cell r="I675">
            <v>54.6</v>
          </cell>
        </row>
        <row r="677">
          <cell r="A677" t="str">
            <v>10.41</v>
          </cell>
          <cell r="B677" t="str">
            <v>EDIF</v>
          </cell>
          <cell r="C677" t="str">
            <v>HC.03 - TAMPA DE CONCRETO PARA CANALETA DE A.P.L=0,30M</v>
          </cell>
          <cell r="H677" t="str">
            <v>M</v>
          </cell>
          <cell r="I677">
            <v>54.6</v>
          </cell>
        </row>
        <row r="678">
          <cell r="D678" t="str">
            <v>QUANT</v>
          </cell>
          <cell r="E678" t="str">
            <v>COMP</v>
          </cell>
          <cell r="F678" t="str">
            <v>LARG</v>
          </cell>
          <cell r="G678" t="str">
            <v>ESP</v>
          </cell>
          <cell r="H678" t="str">
            <v>COEF</v>
          </cell>
          <cell r="I678" t="str">
            <v>TOTAL</v>
          </cell>
        </row>
        <row r="679">
          <cell r="C679" t="str">
            <v>CONFORME ITEM 10-011-086</v>
          </cell>
          <cell r="D679">
            <v>54.6</v>
          </cell>
          <cell r="I679">
            <v>54.6</v>
          </cell>
        </row>
        <row r="681">
          <cell r="A681" t="str">
            <v>10.42</v>
          </cell>
          <cell r="B681" t="str">
            <v>EDIF</v>
          </cell>
          <cell r="C681" t="str">
            <v>CHAPISCO COMUM - ARGAMASSA DE CIMENTO E AREIA 1:3</v>
          </cell>
          <cell r="H681" t="str">
            <v>M2</v>
          </cell>
          <cell r="I681">
            <v>104.64</v>
          </cell>
        </row>
        <row r="682">
          <cell r="D682" t="str">
            <v>QUANT</v>
          </cell>
          <cell r="E682" t="str">
            <v>COMP</v>
          </cell>
          <cell r="F682" t="str">
            <v>LARG</v>
          </cell>
          <cell r="G682" t="str">
            <v>LADOS</v>
          </cell>
          <cell r="H682" t="str">
            <v>COEF</v>
          </cell>
          <cell r="I682" t="str">
            <v>TOTAL</v>
          </cell>
        </row>
        <row r="683">
          <cell r="C683" t="str">
            <v xml:space="preserve">MURETA - QUADRA POLIESPORTIVA </v>
          </cell>
          <cell r="D683">
            <v>1</v>
          </cell>
          <cell r="E683">
            <v>87.2</v>
          </cell>
          <cell r="F683">
            <v>0.6</v>
          </cell>
          <cell r="G683">
            <v>2</v>
          </cell>
          <cell r="I683">
            <v>104.64</v>
          </cell>
        </row>
        <row r="685">
          <cell r="A685" t="str">
            <v>10.43</v>
          </cell>
          <cell r="B685" t="str">
            <v>EDIF</v>
          </cell>
          <cell r="C685" t="str">
            <v>EMBOÇO EXTERNO - ARGAMASSA DE CIMENTO E AREIA 1:3</v>
          </cell>
          <cell r="H685" t="str">
            <v>M2</v>
          </cell>
          <cell r="I685">
            <v>104.64</v>
          </cell>
        </row>
        <row r="686">
          <cell r="D686" t="str">
            <v>QUANT</v>
          </cell>
          <cell r="E686" t="str">
            <v>COMP</v>
          </cell>
          <cell r="F686" t="str">
            <v>LARG</v>
          </cell>
          <cell r="G686" t="str">
            <v>LARG</v>
          </cell>
          <cell r="H686" t="str">
            <v>COEF</v>
          </cell>
          <cell r="I686" t="str">
            <v>TOTAL</v>
          </cell>
        </row>
        <row r="687">
          <cell r="C687" t="str">
            <v>CONFORME ITEM 11-003-001</v>
          </cell>
          <cell r="D687">
            <v>104.64</v>
          </cell>
          <cell r="I687">
            <v>104.64</v>
          </cell>
        </row>
        <row r="689">
          <cell r="A689" t="str">
            <v>10.44</v>
          </cell>
          <cell r="B689" t="str">
            <v>EDIF</v>
          </cell>
          <cell r="C689" t="str">
            <v>REBOCO EXTERNO - ARGAMASSA PRÉ-FABRICADA</v>
          </cell>
          <cell r="H689" t="str">
            <v>M2</v>
          </cell>
          <cell r="I689">
            <v>104.64</v>
          </cell>
        </row>
        <row r="690">
          <cell r="D690" t="str">
            <v>QUANT</v>
          </cell>
          <cell r="E690" t="str">
            <v>COMP</v>
          </cell>
          <cell r="F690" t="str">
            <v>LARG</v>
          </cell>
          <cell r="G690" t="str">
            <v>ESP</v>
          </cell>
          <cell r="H690" t="str">
            <v>COEF</v>
          </cell>
          <cell r="I690" t="str">
            <v>TOTAL</v>
          </cell>
        </row>
        <row r="691">
          <cell r="C691" t="str">
            <v>CONFORME ITEM 11-003-001</v>
          </cell>
          <cell r="D691">
            <v>104.64</v>
          </cell>
          <cell r="I691">
            <v>104.64</v>
          </cell>
        </row>
        <row r="693">
          <cell r="A693" t="str">
            <v>10.45</v>
          </cell>
          <cell r="B693" t="str">
            <v>EDIF</v>
          </cell>
          <cell r="C693" t="str">
            <v>ACABAMENTO DE PISO DE CONCRETO TIPO BAMBOLÊ</v>
          </cell>
          <cell r="H693" t="str">
            <v>M2</v>
          </cell>
          <cell r="I693">
            <v>444.99</v>
          </cell>
        </row>
        <row r="694">
          <cell r="D694" t="str">
            <v>QUANT</v>
          </cell>
          <cell r="E694" t="str">
            <v>COMP</v>
          </cell>
          <cell r="F694" t="str">
            <v>LARG</v>
          </cell>
          <cell r="G694" t="str">
            <v>ESP</v>
          </cell>
          <cell r="H694" t="str">
            <v>AREA</v>
          </cell>
          <cell r="I694" t="str">
            <v>TOTAL</v>
          </cell>
        </row>
        <row r="695">
          <cell r="C695" t="str">
            <v xml:space="preserve">PISO QUADRA POLIESPORTIVA </v>
          </cell>
          <cell r="D695">
            <v>1</v>
          </cell>
          <cell r="E695">
            <v>27.3</v>
          </cell>
          <cell r="F695">
            <v>16.3</v>
          </cell>
          <cell r="I695">
            <v>444.99</v>
          </cell>
        </row>
        <row r="697">
          <cell r="A697" t="str">
            <v>10.46</v>
          </cell>
          <cell r="B697" t="str">
            <v>EDIF</v>
          </cell>
          <cell r="C697" t="str">
            <v>TINTA ACRÍLICA - CONCRETO OU REBOCO SEM MASSA CORRIDA</v>
          </cell>
          <cell r="H697" t="str">
            <v>M2</v>
          </cell>
          <cell r="I697">
            <v>104.64</v>
          </cell>
        </row>
        <row r="698">
          <cell r="D698" t="str">
            <v>QUANT</v>
          </cell>
          <cell r="E698" t="str">
            <v>COMP</v>
          </cell>
          <cell r="F698" t="str">
            <v>LARG</v>
          </cell>
          <cell r="G698" t="str">
            <v>ESP</v>
          </cell>
          <cell r="H698" t="str">
            <v>COEF</v>
          </cell>
          <cell r="I698" t="str">
            <v>TOTAL</v>
          </cell>
        </row>
        <row r="699">
          <cell r="C699" t="str">
            <v>CONFORME ITEM 11-003-001</v>
          </cell>
          <cell r="D699">
            <v>104.64</v>
          </cell>
          <cell r="I699">
            <v>104.64</v>
          </cell>
        </row>
        <row r="701">
          <cell r="A701" t="str">
            <v>10.47</v>
          </cell>
          <cell r="B701" t="str">
            <v>EDIF</v>
          </cell>
          <cell r="C701" t="str">
            <v>TINTA EPÓXI - REBOCO COM MASSA BASE EPÓXI</v>
          </cell>
          <cell r="H701" t="str">
            <v>M2</v>
          </cell>
          <cell r="I701">
            <v>444.99</v>
          </cell>
        </row>
        <row r="702">
          <cell r="D702" t="str">
            <v>QUANT</v>
          </cell>
          <cell r="E702" t="str">
            <v>COMP</v>
          </cell>
          <cell r="F702" t="str">
            <v>LARG</v>
          </cell>
          <cell r="G702" t="str">
            <v>LARG</v>
          </cell>
          <cell r="H702" t="str">
            <v>COEF</v>
          </cell>
          <cell r="I702" t="str">
            <v>TOTAL</v>
          </cell>
        </row>
        <row r="703">
          <cell r="C703" t="str">
            <v xml:space="preserve">PISO QUADRA POLIESPORTIVA </v>
          </cell>
          <cell r="D703">
            <v>1</v>
          </cell>
          <cell r="E703">
            <v>27.3</v>
          </cell>
          <cell r="F703">
            <v>16.3</v>
          </cell>
          <cell r="I703">
            <v>444.99</v>
          </cell>
        </row>
        <row r="705">
          <cell r="A705" t="str">
            <v>10.48</v>
          </cell>
          <cell r="B705" t="str">
            <v>EDIF</v>
          </cell>
          <cell r="C705" t="str">
            <v>FP.03 - ALAMBRADO PARA QUADRAS DE ESPORTE - GP.6/EDIF - TG/4,5M</v>
          </cell>
          <cell r="H705" t="str">
            <v>M</v>
          </cell>
          <cell r="I705">
            <v>87.2</v>
          </cell>
        </row>
        <row r="706">
          <cell r="D706" t="str">
            <v>QUANT</v>
          </cell>
          <cell r="E706" t="str">
            <v>COMP</v>
          </cell>
          <cell r="F706" t="str">
            <v>LARG</v>
          </cell>
          <cell r="G706" t="str">
            <v>LARG</v>
          </cell>
          <cell r="H706" t="str">
            <v>COEF</v>
          </cell>
          <cell r="I706" t="str">
            <v>TOTAL</v>
          </cell>
        </row>
        <row r="707">
          <cell r="C707" t="str">
            <v xml:space="preserve">MURETA - QUADRA POLIESPORTIVA </v>
          </cell>
          <cell r="D707">
            <v>1</v>
          </cell>
          <cell r="E707">
            <v>87.2</v>
          </cell>
          <cell r="I707">
            <v>87.2</v>
          </cell>
        </row>
        <row r="709">
          <cell r="A709" t="str">
            <v>10.49</v>
          </cell>
          <cell r="B709" t="str">
            <v>EDIF</v>
          </cell>
          <cell r="C709" t="str">
            <v>PP.20/24 - PORTÃO EM FERRO PERFILADO COM TELA, 1 FOLHA</v>
          </cell>
          <cell r="H709" t="str">
            <v>M2</v>
          </cell>
          <cell r="I709">
            <v>3</v>
          </cell>
        </row>
        <row r="710">
          <cell r="D710" t="str">
            <v>QUANT</v>
          </cell>
          <cell r="E710" t="str">
            <v>COMP</v>
          </cell>
          <cell r="F710" t="str">
            <v>LARG</v>
          </cell>
          <cell r="G710" t="str">
            <v>LARG</v>
          </cell>
          <cell r="H710" t="str">
            <v>COEF</v>
          </cell>
          <cell r="I710" t="str">
            <v>TOTAL</v>
          </cell>
        </row>
        <row r="711">
          <cell r="C711" t="str">
            <v xml:space="preserve">QUADRA POLIESPORTIVA </v>
          </cell>
          <cell r="D711">
            <v>1</v>
          </cell>
          <cell r="E711">
            <v>1.2</v>
          </cell>
          <cell r="F711">
            <v>2.5</v>
          </cell>
          <cell r="I711">
            <v>3</v>
          </cell>
        </row>
        <row r="713">
          <cell r="A713" t="str">
            <v>10.50</v>
          </cell>
          <cell r="B713" t="str">
            <v>EDIF</v>
          </cell>
          <cell r="C713" t="str">
            <v>QD.01 - DEMARCAÇÃO DE QUADRA COM TINTA A BASE DE BORRACHA CLORADA - VOLEIBOL</v>
          </cell>
          <cell r="H713" t="str">
            <v>UN</v>
          </cell>
          <cell r="I713">
            <v>1</v>
          </cell>
        </row>
        <row r="714">
          <cell r="D714" t="str">
            <v>QUANT</v>
          </cell>
          <cell r="E714" t="str">
            <v>COMP</v>
          </cell>
          <cell r="F714" t="str">
            <v>LARG</v>
          </cell>
          <cell r="G714" t="str">
            <v>ESP</v>
          </cell>
          <cell r="H714" t="str">
            <v>COEF</v>
          </cell>
          <cell r="I714" t="str">
            <v>TOTAL</v>
          </cell>
        </row>
        <row r="715">
          <cell r="C715" t="str">
            <v xml:space="preserve">QUADRA POLIESPORTIVA </v>
          </cell>
          <cell r="D715">
            <v>1</v>
          </cell>
          <cell r="I715">
            <v>1</v>
          </cell>
        </row>
        <row r="717">
          <cell r="A717" t="str">
            <v>10.51</v>
          </cell>
          <cell r="B717" t="str">
            <v>EDIF</v>
          </cell>
          <cell r="C717" t="str">
            <v>QD.02 - DEMARCAÇÃO DE QUADRA COM TINTA A BASE DE BORRACHA. CLORADA - FUTEBOL DE SALÃO</v>
          </cell>
          <cell r="H717" t="str">
            <v>UN</v>
          </cell>
          <cell r="I717">
            <v>1</v>
          </cell>
        </row>
        <row r="718">
          <cell r="D718" t="str">
            <v>QUANT</v>
          </cell>
          <cell r="E718" t="str">
            <v>COMP</v>
          </cell>
          <cell r="F718" t="str">
            <v>LARG</v>
          </cell>
          <cell r="G718" t="str">
            <v>ESP</v>
          </cell>
          <cell r="H718" t="str">
            <v>COEF</v>
          </cell>
          <cell r="I718" t="str">
            <v>TOTAL</v>
          </cell>
        </row>
        <row r="719">
          <cell r="C719" t="str">
            <v xml:space="preserve">QUADRA POLIESPORTIVA </v>
          </cell>
          <cell r="D719">
            <v>1</v>
          </cell>
          <cell r="I719">
            <v>1</v>
          </cell>
        </row>
        <row r="721">
          <cell r="A721" t="str">
            <v>10.52</v>
          </cell>
          <cell r="B721" t="str">
            <v>EDIF</v>
          </cell>
          <cell r="C721" t="str">
            <v>QD.03 - DEMARCAÇÃO DE QUADRA COM TINTA A BASE DE BORRACHA CLORADA - BASQUETE</v>
          </cell>
          <cell r="H721" t="str">
            <v>UN</v>
          </cell>
          <cell r="I721">
            <v>1</v>
          </cell>
        </row>
        <row r="722">
          <cell r="D722" t="str">
            <v>QUANT</v>
          </cell>
          <cell r="E722" t="str">
            <v>COMP</v>
          </cell>
          <cell r="F722" t="str">
            <v>LARG</v>
          </cell>
          <cell r="G722" t="str">
            <v>ESP</v>
          </cell>
          <cell r="H722" t="str">
            <v>COEF</v>
          </cell>
          <cell r="I722" t="str">
            <v>TOTAL</v>
          </cell>
        </row>
        <row r="723">
          <cell r="C723" t="str">
            <v xml:space="preserve">QUADRA POLIESPORTIVA </v>
          </cell>
          <cell r="D723">
            <v>1</v>
          </cell>
          <cell r="I723">
            <v>1</v>
          </cell>
        </row>
        <row r="725">
          <cell r="A725" t="str">
            <v>10.53</v>
          </cell>
          <cell r="B725" t="str">
            <v>EDIF</v>
          </cell>
          <cell r="C725" t="str">
            <v>QD.04 - POSTES PARA VOLEIBOL, INCLUSIVE PINTURA E REDE</v>
          </cell>
          <cell r="H725" t="str">
            <v>UN</v>
          </cell>
          <cell r="I725">
            <v>1</v>
          </cell>
        </row>
        <row r="726">
          <cell r="D726" t="str">
            <v>QUANT</v>
          </cell>
          <cell r="E726" t="str">
            <v>COMP</v>
          </cell>
          <cell r="F726" t="str">
            <v>LARG</v>
          </cell>
          <cell r="G726" t="str">
            <v>ESP</v>
          </cell>
          <cell r="H726" t="str">
            <v>COEF</v>
          </cell>
          <cell r="I726" t="str">
            <v>TOTAL</v>
          </cell>
        </row>
        <row r="727">
          <cell r="C727" t="str">
            <v xml:space="preserve">QUADRA POLIESPORTIVA </v>
          </cell>
          <cell r="D727">
            <v>1</v>
          </cell>
          <cell r="I727">
            <v>1</v>
          </cell>
        </row>
        <row r="729">
          <cell r="A729" t="str">
            <v>10.54</v>
          </cell>
          <cell r="B729" t="str">
            <v>EDIF</v>
          </cell>
          <cell r="C729" t="str">
            <v>QD.04 - TRAVE PARA FUTEBOL DE SALÃO, INCLUSIVE PINTURA E REDE</v>
          </cell>
          <cell r="H729" t="str">
            <v>UN</v>
          </cell>
          <cell r="I729">
            <v>2</v>
          </cell>
        </row>
        <row r="730">
          <cell r="D730" t="str">
            <v>QUANT</v>
          </cell>
          <cell r="E730" t="str">
            <v>COMP</v>
          </cell>
          <cell r="F730" t="str">
            <v>LARG</v>
          </cell>
          <cell r="G730" t="str">
            <v>LARG</v>
          </cell>
          <cell r="H730" t="str">
            <v>COEF</v>
          </cell>
          <cell r="I730" t="str">
            <v>TOTAL</v>
          </cell>
        </row>
        <row r="731">
          <cell r="C731" t="str">
            <v xml:space="preserve">QUADRA POLIESPORTIVA </v>
          </cell>
          <cell r="D731">
            <v>2</v>
          </cell>
          <cell r="I731">
            <v>2</v>
          </cell>
        </row>
        <row r="733">
          <cell r="A733" t="str">
            <v>10.55</v>
          </cell>
          <cell r="B733" t="str">
            <v>EDIF</v>
          </cell>
          <cell r="C733" t="str">
            <v>TABELA PARA BASQUETE, ENGLOBANDO DESDE FUNDAÇÃO ATÉ A CESTA DE NYLON</v>
          </cell>
          <cell r="H733" t="str">
            <v>UN</v>
          </cell>
          <cell r="I733">
            <v>2</v>
          </cell>
        </row>
        <row r="734">
          <cell r="D734" t="str">
            <v>QUANT</v>
          </cell>
          <cell r="E734" t="str">
            <v>COMP</v>
          </cell>
          <cell r="F734" t="str">
            <v>LARG</v>
          </cell>
          <cell r="G734" t="str">
            <v>ESP</v>
          </cell>
          <cell r="H734" t="str">
            <v>COEF</v>
          </cell>
          <cell r="I734" t="str">
            <v>TOTAL</v>
          </cell>
        </row>
        <row r="735">
          <cell r="C735" t="str">
            <v xml:space="preserve">QUADRA POLIESPORTIVA </v>
          </cell>
          <cell r="D735">
            <v>2</v>
          </cell>
          <cell r="I735">
            <v>2</v>
          </cell>
        </row>
        <row r="737">
          <cell r="A737" t="str">
            <v>10.56</v>
          </cell>
          <cell r="B737" t="str">
            <v>EDIF</v>
          </cell>
          <cell r="C737" t="str">
            <v>TELA DE NYLON PARA COBERTURA DE QUADRA</v>
          </cell>
          <cell r="H737" t="str">
            <v>M2</v>
          </cell>
          <cell r="I737">
            <v>444.99</v>
          </cell>
        </row>
        <row r="738">
          <cell r="D738" t="str">
            <v>QUANT</v>
          </cell>
          <cell r="E738" t="str">
            <v>COMP</v>
          </cell>
          <cell r="F738" t="str">
            <v>LARG</v>
          </cell>
          <cell r="G738" t="str">
            <v>LARG</v>
          </cell>
          <cell r="H738" t="str">
            <v>COEF</v>
          </cell>
          <cell r="I738" t="str">
            <v>TOTAL</v>
          </cell>
        </row>
        <row r="739">
          <cell r="C739" t="str">
            <v xml:space="preserve">QUADRA POLIESPORTIVA </v>
          </cell>
          <cell r="D739">
            <v>1</v>
          </cell>
          <cell r="E739">
            <v>27.3</v>
          </cell>
          <cell r="F739">
            <v>16.3</v>
          </cell>
          <cell r="I739">
            <v>444.99</v>
          </cell>
        </row>
        <row r="741">
          <cell r="A741" t="str">
            <v>10.57</v>
          </cell>
          <cell r="B741" t="str">
            <v>EDIF</v>
          </cell>
          <cell r="C741" t="str">
            <v>LIMPEZA E LAVAGEM DE PISO POR HIDROJATEAMENTO</v>
          </cell>
          <cell r="H741" t="str">
            <v>M2</v>
          </cell>
          <cell r="I741">
            <v>444.99</v>
          </cell>
        </row>
        <row r="742">
          <cell r="D742" t="str">
            <v>QUANT</v>
          </cell>
          <cell r="E742" t="str">
            <v>COMP</v>
          </cell>
          <cell r="F742" t="str">
            <v>LARG</v>
          </cell>
          <cell r="G742" t="str">
            <v>ESP</v>
          </cell>
          <cell r="H742" t="str">
            <v>AREA</v>
          </cell>
          <cell r="I742" t="str">
            <v>TOTAL</v>
          </cell>
        </row>
        <row r="743">
          <cell r="C743" t="str">
            <v xml:space="preserve">PISO QUADRA POLIESPORTIVA </v>
          </cell>
          <cell r="D743">
            <v>1</v>
          </cell>
          <cell r="E743">
            <v>27.3</v>
          </cell>
          <cell r="F743">
            <v>16.3</v>
          </cell>
          <cell r="I743">
            <v>444.99</v>
          </cell>
        </row>
        <row r="745">
          <cell r="A745" t="str">
            <v>10.58</v>
          </cell>
          <cell r="B745" t="str">
            <v>CDHU</v>
          </cell>
          <cell r="C745" t="str">
            <v>TAXA DE MOBILIZAÇÃO E DESMOBILIZAÇÃO DE EQUIPAMENTOS PARA EXECUÇÃO DE BOMBEAMENTO, LIMPEZA, DESENVOLVIMENTO E TESTE DE VAZÃO</v>
          </cell>
          <cell r="H745" t="str">
            <v>TX</v>
          </cell>
          <cell r="I745">
            <v>3</v>
          </cell>
        </row>
        <row r="746">
          <cell r="D746" t="str">
            <v>QUANT</v>
          </cell>
          <cell r="E746" t="str">
            <v>COMP</v>
          </cell>
          <cell r="F746" t="str">
            <v>LARG</v>
          </cell>
          <cell r="G746" t="str">
            <v>LARG</v>
          </cell>
          <cell r="H746" t="str">
            <v>COEF</v>
          </cell>
          <cell r="I746" t="str">
            <v>TOTAL</v>
          </cell>
        </row>
        <row r="747">
          <cell r="C747" t="str">
            <v>FUNDAÇÕES</v>
          </cell>
          <cell r="D747">
            <v>1</v>
          </cell>
          <cell r="I747">
            <v>1</v>
          </cell>
        </row>
        <row r="748">
          <cell r="C748" t="str">
            <v>ESTRUTURAS</v>
          </cell>
          <cell r="D748">
            <v>1</v>
          </cell>
          <cell r="I748">
            <v>1</v>
          </cell>
        </row>
        <row r="749">
          <cell r="C749" t="str">
            <v>PISO</v>
          </cell>
          <cell r="D749">
            <v>1</v>
          </cell>
          <cell r="I749">
            <v>1</v>
          </cell>
        </row>
        <row r="751">
          <cell r="A751" t="str">
            <v>10.59</v>
          </cell>
          <cell r="B751" t="str">
            <v>CDHU</v>
          </cell>
          <cell r="C751" t="str">
            <v>CORTE DE JUNTA DE DILATAÇÃO, COM SERRA DE DISCO DIAMANTADO PARA PISOS</v>
          </cell>
          <cell r="H751" t="str">
            <v>M</v>
          </cell>
          <cell r="I751">
            <v>432.6</v>
          </cell>
        </row>
        <row r="752">
          <cell r="D752" t="str">
            <v>QUANT</v>
          </cell>
          <cell r="E752" t="str">
            <v>COMP</v>
          </cell>
          <cell r="F752" t="str">
            <v>LARG</v>
          </cell>
          <cell r="G752" t="str">
            <v>ESP</v>
          </cell>
          <cell r="H752" t="str">
            <v>COEF</v>
          </cell>
          <cell r="I752" t="str">
            <v>TOTAL</v>
          </cell>
        </row>
        <row r="753">
          <cell r="C753" t="str">
            <v>CONFORME ITER 03-040-015</v>
          </cell>
          <cell r="D753">
            <v>432.6</v>
          </cell>
          <cell r="I753">
            <v>432.6</v>
          </cell>
        </row>
        <row r="755">
          <cell r="A755" t="str">
            <v>10.60</v>
          </cell>
          <cell r="B755" t="str">
            <v>ILUMINAÇÃO DA PRAÇA</v>
          </cell>
        </row>
        <row r="756">
          <cell r="A756" t="str">
            <v>10.61</v>
          </cell>
          <cell r="B756" t="str">
            <v>EDIF</v>
          </cell>
          <cell r="C756" t="str">
            <v>ESCAVAÇÃO MANUAL, PROFUNDIDADE IGUAL OU INFERIOR A 1,50M</v>
          </cell>
          <cell r="H756" t="str">
            <v>M3</v>
          </cell>
          <cell r="I756">
            <v>137.5</v>
          </cell>
        </row>
        <row r="757">
          <cell r="D757" t="str">
            <v>QUANT</v>
          </cell>
          <cell r="E757" t="str">
            <v>COMP.</v>
          </cell>
          <cell r="F757" t="str">
            <v>LARG.</v>
          </cell>
          <cell r="G757" t="str">
            <v>ESP.</v>
          </cell>
          <cell r="H757" t="str">
            <v>COEF</v>
          </cell>
          <cell r="I757" t="str">
            <v>TOTAL</v>
          </cell>
        </row>
        <row r="758">
          <cell r="C758" t="str">
            <v xml:space="preserve">INFRA ELETRICA </v>
          </cell>
          <cell r="D758">
            <v>1</v>
          </cell>
          <cell r="E758">
            <v>550</v>
          </cell>
          <cell r="F758">
            <v>0.5</v>
          </cell>
          <cell r="G758">
            <v>0.5</v>
          </cell>
          <cell r="I758">
            <v>137.5</v>
          </cell>
        </row>
        <row r="760">
          <cell r="A760" t="str">
            <v>10.62</v>
          </cell>
          <cell r="B760" t="str">
            <v>EDIF</v>
          </cell>
          <cell r="C760" t="str">
            <v>APILOAMENTO DO FUNDO DE VALAS, PARA SIMPLES REGULARIZAÇÃO</v>
          </cell>
          <cell r="H760" t="str">
            <v>M2</v>
          </cell>
          <cell r="I760">
            <v>275</v>
          </cell>
        </row>
        <row r="761">
          <cell r="D761" t="str">
            <v>QUANT</v>
          </cell>
          <cell r="E761" t="str">
            <v>COMP.</v>
          </cell>
          <cell r="F761" t="str">
            <v>LARG.</v>
          </cell>
          <cell r="G761" t="str">
            <v>ESP.</v>
          </cell>
          <cell r="H761" t="str">
            <v>COEF</v>
          </cell>
          <cell r="I761" t="str">
            <v>TOTAL</v>
          </cell>
        </row>
        <row r="762">
          <cell r="C762" t="str">
            <v xml:space="preserve">INFRA ELETRICA </v>
          </cell>
          <cell r="D762">
            <v>1</v>
          </cell>
          <cell r="E762">
            <v>550</v>
          </cell>
          <cell r="F762">
            <v>0.5</v>
          </cell>
          <cell r="I762">
            <v>275</v>
          </cell>
        </row>
        <row r="764">
          <cell r="A764" t="str">
            <v>10.63</v>
          </cell>
          <cell r="B764" t="str">
            <v>EDIF</v>
          </cell>
          <cell r="C764" t="str">
            <v>REATERRO DE VALAS, INCLUSIVE APILOAMENTO</v>
          </cell>
          <cell r="H764" t="str">
            <v>M3</v>
          </cell>
          <cell r="I764">
            <v>132</v>
          </cell>
        </row>
        <row r="765">
          <cell r="D765" t="str">
            <v>QUANT</v>
          </cell>
          <cell r="E765" t="str">
            <v>COMP</v>
          </cell>
          <cell r="F765" t="str">
            <v>LARG</v>
          </cell>
          <cell r="G765" t="str">
            <v>ESP.</v>
          </cell>
          <cell r="H765" t="str">
            <v>COEF</v>
          </cell>
          <cell r="I765" t="str">
            <v>TOTAL</v>
          </cell>
        </row>
        <row r="766">
          <cell r="C766" t="str">
            <v xml:space="preserve">INFRA ELÉTRICA - ESCAVAÇÃO </v>
          </cell>
          <cell r="D766">
            <v>1</v>
          </cell>
          <cell r="E766">
            <v>550</v>
          </cell>
          <cell r="F766">
            <v>0.5</v>
          </cell>
          <cell r="G766">
            <v>0.5</v>
          </cell>
          <cell r="I766">
            <v>137.5</v>
          </cell>
        </row>
        <row r="767">
          <cell r="C767" t="str">
            <v xml:space="preserve">INFRA ELÉTRICA - DESCONTO </v>
          </cell>
          <cell r="D767">
            <v>-1</v>
          </cell>
          <cell r="E767">
            <v>550</v>
          </cell>
          <cell r="F767">
            <v>0.1</v>
          </cell>
          <cell r="G767">
            <v>0.1</v>
          </cell>
          <cell r="I767">
            <v>-5.5</v>
          </cell>
        </row>
        <row r="769">
          <cell r="A769" t="str">
            <v>10.64</v>
          </cell>
          <cell r="B769" t="str">
            <v>EDIF</v>
          </cell>
          <cell r="C769" t="str">
            <v>LD.08 - ENTRADA AÉREA DE ENERGIA E TELEFONE - 40 À 47KVA</v>
          </cell>
          <cell r="H769" t="str">
            <v>UN</v>
          </cell>
          <cell r="I769">
            <v>1</v>
          </cell>
        </row>
        <row r="770">
          <cell r="D770" t="str">
            <v>QUANT</v>
          </cell>
          <cell r="E770" t="str">
            <v>COMP</v>
          </cell>
          <cell r="F770" t="str">
            <v>LARG</v>
          </cell>
          <cell r="G770" t="str">
            <v>ESP</v>
          </cell>
          <cell r="H770" t="str">
            <v>KG/M3</v>
          </cell>
          <cell r="I770" t="str">
            <v>TOTAL</v>
          </cell>
        </row>
        <row r="771">
          <cell r="C771" t="str">
            <v xml:space="preserve">ENTRADA DE ENERGIA </v>
          </cell>
          <cell r="D771">
            <v>1</v>
          </cell>
          <cell r="I771">
            <v>1</v>
          </cell>
        </row>
        <row r="773">
          <cell r="A773" t="str">
            <v>10.65</v>
          </cell>
          <cell r="B773" t="str">
            <v>EDIF</v>
          </cell>
          <cell r="C773" t="str">
            <v>ELETRODUTO DE POLIETILENO FLEXÍVEL, ALTA RESISTÊNCIA - 4"</v>
          </cell>
          <cell r="H773" t="str">
            <v>M</v>
          </cell>
          <cell r="I773">
            <v>550</v>
          </cell>
        </row>
        <row r="774">
          <cell r="D774" t="str">
            <v>QUANT</v>
          </cell>
          <cell r="E774" t="str">
            <v>COMP</v>
          </cell>
          <cell r="F774" t="str">
            <v>LARG</v>
          </cell>
          <cell r="G774" t="str">
            <v>ESP</v>
          </cell>
          <cell r="H774" t="str">
            <v>KG/M3</v>
          </cell>
          <cell r="I774" t="str">
            <v>TOTAL</v>
          </cell>
        </row>
        <row r="775">
          <cell r="C775" t="str">
            <v xml:space="preserve">INFRA ELETRICA </v>
          </cell>
          <cell r="D775">
            <v>1</v>
          </cell>
          <cell r="E775">
            <v>550</v>
          </cell>
          <cell r="I775">
            <v>550</v>
          </cell>
        </row>
        <row r="777">
          <cell r="A777" t="str">
            <v>10.66</v>
          </cell>
          <cell r="B777" t="str">
            <v>EDIF</v>
          </cell>
          <cell r="C777" t="str">
            <v>CABO 6,00MM2 - ISOLAMENTO PARA 0,7KV - CLASSE 4 - FLEXÍVEL</v>
          </cell>
          <cell r="H777" t="str">
            <v>M</v>
          </cell>
          <cell r="I777">
            <v>1650</v>
          </cell>
        </row>
        <row r="778">
          <cell r="D778" t="str">
            <v>QUANT</v>
          </cell>
          <cell r="E778" t="str">
            <v>COMP.</v>
          </cell>
          <cell r="F778" t="str">
            <v>LARG.</v>
          </cell>
          <cell r="G778" t="str">
            <v>ESP</v>
          </cell>
          <cell r="H778" t="str">
            <v>COEF</v>
          </cell>
          <cell r="I778" t="str">
            <v>TOTAL</v>
          </cell>
        </row>
        <row r="779">
          <cell r="C779" t="str">
            <v xml:space="preserve">INFRA ELETRICA </v>
          </cell>
          <cell r="D779">
            <v>3</v>
          </cell>
          <cell r="E779">
            <v>550</v>
          </cell>
          <cell r="I779">
            <v>1650</v>
          </cell>
        </row>
        <row r="781">
          <cell r="A781" t="str">
            <v>10.67</v>
          </cell>
          <cell r="B781" t="str">
            <v>EDIF</v>
          </cell>
          <cell r="C781" t="str">
            <v>ENVELOPAMENTO DE ELETRODUTO ENTERRADO, COM CONCRETO</v>
          </cell>
          <cell r="H781" t="str">
            <v>M</v>
          </cell>
          <cell r="I781">
            <v>550</v>
          </cell>
        </row>
        <row r="782">
          <cell r="D782" t="str">
            <v>QUANT</v>
          </cell>
          <cell r="E782" t="str">
            <v>COMP.</v>
          </cell>
          <cell r="F782" t="str">
            <v>LARG.</v>
          </cell>
          <cell r="G782" t="str">
            <v>ESP</v>
          </cell>
          <cell r="H782" t="str">
            <v>COEF</v>
          </cell>
          <cell r="I782" t="str">
            <v>TOTAL</v>
          </cell>
        </row>
        <row r="783">
          <cell r="C783" t="str">
            <v>CONFORME ITEM 09-002-052</v>
          </cell>
          <cell r="D783">
            <v>550</v>
          </cell>
          <cell r="I783">
            <v>550</v>
          </cell>
        </row>
        <row r="785">
          <cell r="A785" t="str">
            <v>10.68</v>
          </cell>
          <cell r="B785" t="str">
            <v>EDIF</v>
          </cell>
          <cell r="C785" t="str">
            <v>CAIXA DE PASSAGEM E TAMPA PRÉ-MOLDADAS EM CONCRETO, SEM FUNDO, 40X40CM</v>
          </cell>
          <cell r="H785" t="str">
            <v>UN</v>
          </cell>
          <cell r="I785">
            <v>5</v>
          </cell>
        </row>
        <row r="786">
          <cell r="D786" t="str">
            <v>QUANT.</v>
          </cell>
          <cell r="E786" t="str">
            <v>COMP.</v>
          </cell>
          <cell r="F786" t="str">
            <v>LARG</v>
          </cell>
          <cell r="G786" t="str">
            <v>ESP.</v>
          </cell>
          <cell r="H786" t="str">
            <v>COEF</v>
          </cell>
          <cell r="I786" t="str">
            <v>TOTAL</v>
          </cell>
        </row>
        <row r="787">
          <cell r="C787" t="str">
            <v>ILUMINAÇÃO</v>
          </cell>
          <cell r="D787">
            <v>5</v>
          </cell>
          <cell r="I787">
            <v>5</v>
          </cell>
        </row>
        <row r="789">
          <cell r="A789" t="str">
            <v>10.69</v>
          </cell>
          <cell r="B789" t="str">
            <v>EDIF</v>
          </cell>
          <cell r="C789" t="str">
            <v>IN.09 -  POSTE GALVANIZADO, RETO, FLANGEADO, H=5M COM LUMINÁRIA HERMÉTICA TIPO LED DE 150W COM APROVAÇÃO DE ILUME/PMSP, INCLUSIVE CAIXA DE INSPEÇÃO DE ALVENARIA 40X40X40CM DE 1 TIJOLO COM TAMPA DE CONCRETO</v>
          </cell>
          <cell r="H789" t="str">
            <v>UN</v>
          </cell>
          <cell r="I789">
            <v>15</v>
          </cell>
        </row>
        <row r="790">
          <cell r="D790" t="str">
            <v>QUANT.</v>
          </cell>
          <cell r="E790" t="str">
            <v>COMP.</v>
          </cell>
          <cell r="F790" t="str">
            <v>LARG</v>
          </cell>
          <cell r="G790" t="str">
            <v>ESP.</v>
          </cell>
          <cell r="H790" t="str">
            <v>COEF</v>
          </cell>
          <cell r="I790" t="str">
            <v>TOTAL</v>
          </cell>
        </row>
        <row r="791">
          <cell r="C791" t="str">
            <v>ILUMINAÇÃO</v>
          </cell>
          <cell r="D791">
            <v>15</v>
          </cell>
          <cell r="I791">
            <v>15</v>
          </cell>
        </row>
        <row r="793">
          <cell r="A793" t="str">
            <v>10.70</v>
          </cell>
          <cell r="B793" t="str">
            <v>EDIF</v>
          </cell>
          <cell r="C793" t="str">
            <v>FOTOCELULA SOLAR-RELÊ FOTOELÉTRICO CAPACIDADE - 1000W</v>
          </cell>
          <cell r="H793" t="str">
            <v>UN</v>
          </cell>
          <cell r="I793">
            <v>15</v>
          </cell>
        </row>
        <row r="794">
          <cell r="D794" t="str">
            <v>QUANT.</v>
          </cell>
          <cell r="E794" t="str">
            <v>COMP.</v>
          </cell>
          <cell r="F794" t="str">
            <v>LARG.</v>
          </cell>
          <cell r="G794" t="str">
            <v>ESP.</v>
          </cell>
          <cell r="H794" t="str">
            <v>COEF</v>
          </cell>
          <cell r="I794" t="str">
            <v>TOTAL</v>
          </cell>
        </row>
        <row r="795">
          <cell r="C795" t="str">
            <v xml:space="preserve">ILUMINAÇÃO </v>
          </cell>
          <cell r="D795">
            <v>15</v>
          </cell>
          <cell r="I795">
            <v>15</v>
          </cell>
        </row>
        <row r="797">
          <cell r="A797" t="str">
            <v>10.71</v>
          </cell>
          <cell r="B797" t="str">
            <v>PLAYGROUND</v>
          </cell>
        </row>
        <row r="798">
          <cell r="A798" t="str">
            <v>10.72</v>
          </cell>
          <cell r="B798" t="str">
            <v>EDIF</v>
          </cell>
          <cell r="C798" t="str">
            <v>LIMPEZA MANUAL GERAL INCLUSIVE REMOÇÃO DE COBERTURA VEGETAL - TRONCO ATÉ 10CM - SEM TRANSPORTE</v>
          </cell>
          <cell r="H798" t="str">
            <v>M2</v>
          </cell>
          <cell r="I798">
            <v>298.7</v>
          </cell>
        </row>
        <row r="799">
          <cell r="D799" t="str">
            <v>AREA</v>
          </cell>
          <cell r="E799" t="str">
            <v>COMP</v>
          </cell>
          <cell r="F799" t="str">
            <v>LARG</v>
          </cell>
          <cell r="G799" t="str">
            <v>KG</v>
          </cell>
          <cell r="H799" t="str">
            <v>COEF</v>
          </cell>
          <cell r="I799" t="str">
            <v>TOTAL</v>
          </cell>
        </row>
        <row r="800">
          <cell r="C800" t="str">
            <v>IMPLANTAÇÃO PLAYGROUND</v>
          </cell>
          <cell r="D800">
            <v>298.7</v>
          </cell>
          <cell r="I800">
            <v>298.7</v>
          </cell>
        </row>
        <row r="802">
          <cell r="A802" t="str">
            <v>10.73</v>
          </cell>
          <cell r="B802" t="str">
            <v>EDIF</v>
          </cell>
          <cell r="C802" t="str">
            <v>ESCAVAÇÃO MANUAL, PROFUNDIDADE IGUAL OU INFERIOR A 1,50M</v>
          </cell>
          <cell r="H802" t="str">
            <v>M3</v>
          </cell>
          <cell r="I802">
            <v>59.74</v>
          </cell>
        </row>
        <row r="803">
          <cell r="D803" t="str">
            <v>QUANT</v>
          </cell>
          <cell r="E803" t="str">
            <v>COMP</v>
          </cell>
          <cell r="F803" t="str">
            <v>LARG</v>
          </cell>
          <cell r="G803" t="str">
            <v>ESP</v>
          </cell>
          <cell r="H803" t="str">
            <v>ÁREA</v>
          </cell>
          <cell r="I803" t="str">
            <v>TOTAL</v>
          </cell>
        </row>
        <row r="804">
          <cell r="C804" t="str">
            <v xml:space="preserve">PISO PLAYGROUND </v>
          </cell>
          <cell r="D804">
            <v>1</v>
          </cell>
          <cell r="G804">
            <v>0.2</v>
          </cell>
          <cell r="H804">
            <v>298.7</v>
          </cell>
          <cell r="I804">
            <v>59.74</v>
          </cell>
        </row>
        <row r="806">
          <cell r="A806" t="str">
            <v>10.74</v>
          </cell>
          <cell r="B806" t="str">
            <v>EDIF</v>
          </cell>
          <cell r="C806" t="str">
            <v>APILOAMENTO DO FUNDO DE VALAS, PARA SIMPLES REGULARIZAÇÃO</v>
          </cell>
          <cell r="H806" t="str">
            <v>M2</v>
          </cell>
          <cell r="I806">
            <v>298.7</v>
          </cell>
        </row>
        <row r="807">
          <cell r="D807" t="str">
            <v>QUANT</v>
          </cell>
          <cell r="E807" t="str">
            <v>COMP</v>
          </cell>
          <cell r="F807" t="str">
            <v>LARG</v>
          </cell>
          <cell r="G807" t="str">
            <v>ÁREA</v>
          </cell>
          <cell r="H807" t="str">
            <v>COEF</v>
          </cell>
          <cell r="I807" t="str">
            <v>TOTAL</v>
          </cell>
        </row>
        <row r="808">
          <cell r="C808" t="str">
            <v xml:space="preserve">PISO PLAYGROUND </v>
          </cell>
          <cell r="D808">
            <v>1</v>
          </cell>
          <cell r="G808">
            <v>298.7</v>
          </cell>
          <cell r="I808">
            <v>298.7</v>
          </cell>
        </row>
        <row r="810">
          <cell r="A810" t="str">
            <v>10.75</v>
          </cell>
          <cell r="B810" t="str">
            <v>EDIF</v>
          </cell>
          <cell r="C810" t="str">
            <v>FORMA COMUM DE TÁBUAS DE PINUS - NÃO RECUPERÁVEL</v>
          </cell>
          <cell r="H810" t="str">
            <v>M2</v>
          </cell>
          <cell r="I810">
            <v>10.86</v>
          </cell>
        </row>
        <row r="811">
          <cell r="D811" t="str">
            <v>QUANT</v>
          </cell>
          <cell r="E811" t="str">
            <v>COMP</v>
          </cell>
          <cell r="F811" t="str">
            <v>LARG</v>
          </cell>
          <cell r="G811" t="str">
            <v>LADOS</v>
          </cell>
          <cell r="H811" t="str">
            <v>COEF</v>
          </cell>
          <cell r="I811" t="str">
            <v>TOTAL</v>
          </cell>
        </row>
        <row r="812">
          <cell r="C812" t="str">
            <v xml:space="preserve">PISO PLAYGROUND </v>
          </cell>
          <cell r="D812">
            <v>1</v>
          </cell>
          <cell r="E812">
            <v>72.400000000000006</v>
          </cell>
          <cell r="F812">
            <v>0.15</v>
          </cell>
          <cell r="I812">
            <v>10.86</v>
          </cell>
        </row>
        <row r="814">
          <cell r="A814" t="str">
            <v>10.76</v>
          </cell>
          <cell r="B814" t="str">
            <v>EDIF</v>
          </cell>
          <cell r="C814" t="str">
            <v>BOMBEAMENTO DE CONCRETO</v>
          </cell>
          <cell r="H814" t="str">
            <v>M3</v>
          </cell>
          <cell r="I814">
            <v>50</v>
          </cell>
        </row>
        <row r="815">
          <cell r="D815" t="str">
            <v>QUANT</v>
          </cell>
          <cell r="E815" t="str">
            <v>COMP</v>
          </cell>
          <cell r="F815" t="str">
            <v>LARG</v>
          </cell>
          <cell r="G815" t="str">
            <v>ESP</v>
          </cell>
          <cell r="H815" t="str">
            <v>COEF</v>
          </cell>
          <cell r="I815" t="str">
            <v>TOTAL</v>
          </cell>
        </row>
        <row r="816">
          <cell r="C816" t="str">
            <v xml:space="preserve">CONFORME CRITÉRIO - VOLUME MINIMO </v>
          </cell>
          <cell r="D816">
            <v>50</v>
          </cell>
          <cell r="I816">
            <v>50</v>
          </cell>
        </row>
        <row r="818">
          <cell r="A818" t="str">
            <v>10.77</v>
          </cell>
          <cell r="B818" t="str">
            <v>EDIF</v>
          </cell>
          <cell r="C818" t="str">
            <v>LIMPEZA DE JUNTA DE DILATAÇÃO COM REMOÇÃO DO EXCESSO DE CONCRETO - ATÉ 3CM</v>
          </cell>
          <cell r="H818" t="str">
            <v>M</v>
          </cell>
          <cell r="I818">
            <v>355.95</v>
          </cell>
        </row>
        <row r="819">
          <cell r="D819" t="str">
            <v>QUANT</v>
          </cell>
          <cell r="E819" t="str">
            <v>COMP</v>
          </cell>
          <cell r="F819" t="str">
            <v>LARG</v>
          </cell>
          <cell r="G819" t="str">
            <v>ESP</v>
          </cell>
          <cell r="H819" t="str">
            <v>COEF</v>
          </cell>
          <cell r="I819" t="str">
            <v>TOTAL</v>
          </cell>
        </row>
        <row r="820">
          <cell r="C820" t="str">
            <v xml:space="preserve">PISO PLAYGROUND - CORTE TRANSVERSAL </v>
          </cell>
          <cell r="D820">
            <v>10</v>
          </cell>
          <cell r="E820">
            <v>18</v>
          </cell>
          <cell r="I820">
            <v>180</v>
          </cell>
        </row>
        <row r="821">
          <cell r="C821" t="str">
            <v>PISO PLAYGROUND - CORTE LOGITUDINAL</v>
          </cell>
          <cell r="D821">
            <v>9</v>
          </cell>
          <cell r="E821">
            <v>19.55</v>
          </cell>
          <cell r="I821">
            <v>175.95</v>
          </cell>
        </row>
        <row r="823">
          <cell r="A823" t="str">
            <v>10.78</v>
          </cell>
          <cell r="B823" t="str">
            <v>CDHU</v>
          </cell>
          <cell r="C823" t="str">
            <v>TAXA DE MOBILIZAÇÃO E DESMOBILIZAÇÃO DE EQUIPAMENTOS PARA EXECUÇÃO DE BOMBEAMENTO, LIMPEZA, DESENVOLVIMENTO E TESTE DE VAZÃO</v>
          </cell>
          <cell r="H823" t="str">
            <v>TX</v>
          </cell>
          <cell r="I823">
            <v>1</v>
          </cell>
        </row>
        <row r="824">
          <cell r="D824" t="str">
            <v>QUANT</v>
          </cell>
          <cell r="E824" t="str">
            <v>COMP</v>
          </cell>
          <cell r="F824" t="str">
            <v>LARG</v>
          </cell>
          <cell r="G824" t="str">
            <v>ESP</v>
          </cell>
          <cell r="H824" t="str">
            <v>COEF</v>
          </cell>
          <cell r="I824" t="str">
            <v>TOTAL</v>
          </cell>
        </row>
        <row r="825">
          <cell r="C825" t="str">
            <v xml:space="preserve">PISO PLAYGROUND </v>
          </cell>
          <cell r="D825">
            <v>1</v>
          </cell>
          <cell r="I825">
            <v>1</v>
          </cell>
        </row>
        <row r="827">
          <cell r="A827" t="str">
            <v>10.79</v>
          </cell>
          <cell r="B827" t="str">
            <v>CDHU</v>
          </cell>
          <cell r="C827" t="str">
            <v>CORTE DE JUNTA DE DILATAÇÃO, COM SERRA DE DISCO DIAMANTADO PARA PISOS</v>
          </cell>
          <cell r="H827" t="str">
            <v>M</v>
          </cell>
          <cell r="I827">
            <v>355.95</v>
          </cell>
        </row>
        <row r="828">
          <cell r="D828" t="str">
            <v>QUANT</v>
          </cell>
          <cell r="E828" t="str">
            <v>COMP</v>
          </cell>
          <cell r="F828" t="str">
            <v>LARG</v>
          </cell>
          <cell r="G828" t="str">
            <v>ESP</v>
          </cell>
          <cell r="H828" t="str">
            <v>COEF</v>
          </cell>
          <cell r="I828" t="str">
            <v>TOTAL</v>
          </cell>
        </row>
        <row r="829">
          <cell r="C829" t="str">
            <v>CONFORME ITEM 03-040-015</v>
          </cell>
          <cell r="D829">
            <v>355.95</v>
          </cell>
          <cell r="I829">
            <v>355.95</v>
          </cell>
        </row>
        <row r="831">
          <cell r="A831" t="str">
            <v>10.80</v>
          </cell>
          <cell r="B831" t="str">
            <v>EDIF</v>
          </cell>
          <cell r="C831" t="str">
            <v>ACABAMENTO DE PISO DE CONCRETO TIPO BAMBOLÊ</v>
          </cell>
          <cell r="H831" t="str">
            <v>M2</v>
          </cell>
          <cell r="I831">
            <v>509.95</v>
          </cell>
        </row>
        <row r="832">
          <cell r="D832" t="str">
            <v>QUANT</v>
          </cell>
          <cell r="E832" t="str">
            <v>COMP</v>
          </cell>
          <cell r="F832" t="str">
            <v>LARG</v>
          </cell>
          <cell r="G832" t="str">
            <v>ESP</v>
          </cell>
          <cell r="H832" t="str">
            <v>ÁREA</v>
          </cell>
          <cell r="I832" t="str">
            <v>TOTAL</v>
          </cell>
        </row>
        <row r="833">
          <cell r="C833" t="str">
            <v xml:space="preserve">PLAYGROUND TALUDE </v>
          </cell>
          <cell r="D833">
            <v>1</v>
          </cell>
          <cell r="E833">
            <v>19</v>
          </cell>
          <cell r="F833">
            <v>2.5</v>
          </cell>
          <cell r="I833">
            <v>47.5</v>
          </cell>
        </row>
        <row r="834">
          <cell r="C834" t="str">
            <v xml:space="preserve">PISO PLAYGROUND </v>
          </cell>
          <cell r="D834">
            <v>1</v>
          </cell>
          <cell r="H834">
            <v>462.45</v>
          </cell>
          <cell r="I834">
            <v>462.45</v>
          </cell>
        </row>
        <row r="836">
          <cell r="A836" t="str">
            <v>10.81</v>
          </cell>
          <cell r="B836" t="str">
            <v>MERCADO</v>
          </cell>
          <cell r="C836" t="str">
            <v>PISO MONOLÍTICO EMBORRACHADO EM EPDM</v>
          </cell>
          <cell r="H836" t="str">
            <v>M2</v>
          </cell>
          <cell r="I836">
            <v>298.7</v>
          </cell>
        </row>
        <row r="837">
          <cell r="D837" t="str">
            <v>QUANT</v>
          </cell>
          <cell r="E837" t="str">
            <v>COMP</v>
          </cell>
          <cell r="F837" t="str">
            <v>LARG</v>
          </cell>
          <cell r="G837" t="str">
            <v>ESP</v>
          </cell>
          <cell r="H837" t="str">
            <v>ÁREA</v>
          </cell>
          <cell r="I837" t="str">
            <v>TOTAL</v>
          </cell>
        </row>
        <row r="838">
          <cell r="C838" t="str">
            <v xml:space="preserve">PISO PLAYGROUND </v>
          </cell>
          <cell r="D838">
            <v>1</v>
          </cell>
          <cell r="H838">
            <v>298.7</v>
          </cell>
          <cell r="I838">
            <v>298.7</v>
          </cell>
        </row>
        <row r="840">
          <cell r="A840" t="str">
            <v>10.82</v>
          </cell>
          <cell r="B840" t="str">
            <v>EDIF</v>
          </cell>
          <cell r="C840" t="str">
            <v>TINTA ACRÍLICA - CONCRETO OU REBOCO SEM MASSA CORRIDA</v>
          </cell>
          <cell r="H840" t="str">
            <v>M2</v>
          </cell>
          <cell r="I840">
            <v>14.48</v>
          </cell>
        </row>
        <row r="841">
          <cell r="D841" t="str">
            <v>QUANT</v>
          </cell>
          <cell r="E841" t="str">
            <v>COMP</v>
          </cell>
          <cell r="F841" t="str">
            <v>LARG</v>
          </cell>
          <cell r="G841" t="str">
            <v>ESP</v>
          </cell>
          <cell r="H841" t="str">
            <v>COEF</v>
          </cell>
          <cell r="I841" t="str">
            <v>TOTAL</v>
          </cell>
        </row>
        <row r="842">
          <cell r="C842" t="str">
            <v>ORLA</v>
          </cell>
          <cell r="D842">
            <v>1</v>
          </cell>
          <cell r="E842">
            <v>72.400000000000006</v>
          </cell>
          <cell r="F842">
            <v>0.2</v>
          </cell>
          <cell r="I842">
            <v>14.48</v>
          </cell>
        </row>
        <row r="844">
          <cell r="A844" t="str">
            <v>10.83</v>
          </cell>
          <cell r="B844" t="str">
            <v>EDIF</v>
          </cell>
          <cell r="C844" t="str">
            <v>FP.05 - ALAMBRADO EM TUBO GALVANIZADO E TELA GALVANIZADA H=1,00M</v>
          </cell>
          <cell r="H844" t="str">
            <v>M</v>
          </cell>
          <cell r="I844">
            <v>57.3</v>
          </cell>
        </row>
        <row r="845">
          <cell r="D845" t="str">
            <v>QUANT</v>
          </cell>
          <cell r="E845" t="str">
            <v>COMP</v>
          </cell>
          <cell r="F845" t="str">
            <v>LARG</v>
          </cell>
          <cell r="G845" t="str">
            <v>ESP</v>
          </cell>
          <cell r="H845" t="str">
            <v>COEF</v>
          </cell>
          <cell r="I845" t="str">
            <v>TOTAL</v>
          </cell>
        </row>
        <row r="846">
          <cell r="C846" t="str">
            <v xml:space="preserve">PLAYGROUND </v>
          </cell>
          <cell r="D846">
            <v>1</v>
          </cell>
          <cell r="E846">
            <v>57.3</v>
          </cell>
          <cell r="I846">
            <v>57.3</v>
          </cell>
        </row>
        <row r="848">
          <cell r="A848" t="str">
            <v>10.84</v>
          </cell>
          <cell r="B848" t="str">
            <v>EDIF</v>
          </cell>
          <cell r="C848" t="str">
            <v>NC.27 - PASSEIO DE CONCRETO ARMADO, FCK=25MPA, INCLUINDO PREPARO DA CAIXA E LASTRO DE BRITA</v>
          </cell>
          <cell r="H848" t="str">
            <v>M3</v>
          </cell>
          <cell r="I848">
            <v>29.87</v>
          </cell>
        </row>
        <row r="849">
          <cell r="D849" t="str">
            <v>QUANT</v>
          </cell>
          <cell r="E849" t="str">
            <v>COMP</v>
          </cell>
          <cell r="F849" t="str">
            <v>LARG</v>
          </cell>
          <cell r="G849" t="str">
            <v>ÁREA</v>
          </cell>
          <cell r="H849" t="str">
            <v>ESP</v>
          </cell>
          <cell r="I849" t="str">
            <v>TOTAL</v>
          </cell>
        </row>
        <row r="850">
          <cell r="C850" t="str">
            <v xml:space="preserve">PISO PLAYGROUND </v>
          </cell>
          <cell r="D850">
            <v>1</v>
          </cell>
          <cell r="G850">
            <v>298.7</v>
          </cell>
          <cell r="H850">
            <v>0.1</v>
          </cell>
          <cell r="I850">
            <v>29.87</v>
          </cell>
        </row>
        <row r="852">
          <cell r="A852" t="str">
            <v>10.85</v>
          </cell>
          <cell r="B852" t="str">
            <v>EDIF</v>
          </cell>
          <cell r="C852" t="str">
            <v>LIMPEZA E LAVAGEM DE PISO POR HIDROJATEAMENTO</v>
          </cell>
          <cell r="H852" t="str">
            <v>M2</v>
          </cell>
          <cell r="I852">
            <v>298.7</v>
          </cell>
        </row>
        <row r="853">
          <cell r="D853" t="str">
            <v>QUANT</v>
          </cell>
          <cell r="E853" t="str">
            <v>COMP</v>
          </cell>
          <cell r="F853" t="str">
            <v>LARG</v>
          </cell>
          <cell r="G853" t="str">
            <v>ÁREA</v>
          </cell>
          <cell r="H853" t="str">
            <v>COEF</v>
          </cell>
          <cell r="I853" t="str">
            <v>TOTAL</v>
          </cell>
        </row>
        <row r="854">
          <cell r="C854" t="str">
            <v xml:space="preserve">PISO PLAYGROUND </v>
          </cell>
          <cell r="D854">
            <v>1</v>
          </cell>
          <cell r="G854">
            <v>298.7</v>
          </cell>
          <cell r="I854">
            <v>298.7</v>
          </cell>
        </row>
        <row r="856">
          <cell r="A856" t="str">
            <v>10.86</v>
          </cell>
          <cell r="B856" t="str">
            <v>EDIF</v>
          </cell>
          <cell r="C856" t="str">
            <v>DEMOLIÇÃO MANUAL DE CONCRETO ARMADO</v>
          </cell>
          <cell r="H856" t="str">
            <v>M3</v>
          </cell>
          <cell r="I856">
            <v>7.7</v>
          </cell>
        </row>
        <row r="857">
          <cell r="D857" t="str">
            <v>QUANT</v>
          </cell>
          <cell r="E857" t="str">
            <v>COMP</v>
          </cell>
          <cell r="F857" t="str">
            <v>LARG</v>
          </cell>
          <cell r="G857" t="str">
            <v>ESP</v>
          </cell>
          <cell r="H857" t="str">
            <v>COEF</v>
          </cell>
          <cell r="I857" t="str">
            <v>TOTAL</v>
          </cell>
        </row>
        <row r="858">
          <cell r="C858" t="str">
            <v xml:space="preserve">BASE DANIFICADA </v>
          </cell>
          <cell r="D858">
            <v>1</v>
          </cell>
          <cell r="E858">
            <v>11</v>
          </cell>
          <cell r="F858">
            <v>7</v>
          </cell>
          <cell r="G858">
            <v>0.1</v>
          </cell>
          <cell r="I858">
            <v>7.7</v>
          </cell>
        </row>
        <row r="860">
          <cell r="A860" t="str">
            <v>10.87</v>
          </cell>
          <cell r="B860" t="str">
            <v>EDIF</v>
          </cell>
          <cell r="C860" t="str">
            <v>NC.26 - ORLA DE SEPARAÇÃO EM CONCRETO</v>
          </cell>
          <cell r="H860" t="str">
            <v>M</v>
          </cell>
          <cell r="I860">
            <v>72.400000000000006</v>
          </cell>
        </row>
        <row r="861">
          <cell r="D861" t="str">
            <v>QUANT</v>
          </cell>
          <cell r="E861" t="str">
            <v>COMP</v>
          </cell>
          <cell r="F861" t="str">
            <v>LARG</v>
          </cell>
          <cell r="G861" t="str">
            <v>ESP</v>
          </cell>
          <cell r="H861" t="str">
            <v>COEF</v>
          </cell>
          <cell r="I861" t="str">
            <v>TOTAL</v>
          </cell>
        </row>
        <row r="862">
          <cell r="C862" t="str">
            <v>ORLA</v>
          </cell>
          <cell r="D862">
            <v>1</v>
          </cell>
          <cell r="E862">
            <v>72.400000000000006</v>
          </cell>
          <cell r="I862">
            <v>72.400000000000006</v>
          </cell>
        </row>
        <row r="864">
          <cell r="A864" t="str">
            <v>10.88</v>
          </cell>
          <cell r="B864" t="str">
            <v>EDIF</v>
          </cell>
          <cell r="C864" t="str">
            <v>BRINQUEDO TIPO BALANÇO FRONTAL DUPLO PARA CADEIRANTE COM ESTRUTURA EM TUBOS DE AÇO CARBONO - INSTALADO</v>
          </cell>
          <cell r="H864" t="str">
            <v>UN</v>
          </cell>
          <cell r="I864">
            <v>1</v>
          </cell>
        </row>
        <row r="865">
          <cell r="D865" t="str">
            <v>QUANT</v>
          </cell>
          <cell r="E865" t="str">
            <v>COMP</v>
          </cell>
          <cell r="F865" t="str">
            <v>LARG</v>
          </cell>
          <cell r="G865" t="str">
            <v>ESP</v>
          </cell>
          <cell r="H865" t="str">
            <v>COEF</v>
          </cell>
          <cell r="I865" t="str">
            <v>TOTAL</v>
          </cell>
        </row>
        <row r="866">
          <cell r="C866" t="str">
            <v>PLAYGROUND</v>
          </cell>
          <cell r="D866">
            <v>1</v>
          </cell>
          <cell r="I866">
            <v>1</v>
          </cell>
        </row>
        <row r="868">
          <cell r="A868" t="str">
            <v>10.89</v>
          </cell>
          <cell r="B868" t="str">
            <v>EDIF</v>
          </cell>
          <cell r="C868" t="str">
            <v>PLAYGROUND BRINQUEDOS DE MADEIRA - CASA TARZAN COM RAMPA ESCALADA, ESCORREGADOR, PONTE E ESCADA MARINHEIRO</v>
          </cell>
          <cell r="H868" t="str">
            <v>UN</v>
          </cell>
          <cell r="I868">
            <v>1</v>
          </cell>
        </row>
        <row r="869">
          <cell r="D869" t="str">
            <v>QUANT</v>
          </cell>
          <cell r="E869" t="str">
            <v>COMP</v>
          </cell>
          <cell r="F869" t="str">
            <v>LARG</v>
          </cell>
          <cell r="G869" t="str">
            <v>ESP</v>
          </cell>
          <cell r="H869" t="str">
            <v>COEF</v>
          </cell>
          <cell r="I869" t="str">
            <v>TOTAL</v>
          </cell>
        </row>
        <row r="870">
          <cell r="C870" t="str">
            <v>PLAYGROUND</v>
          </cell>
          <cell r="D870">
            <v>1</v>
          </cell>
          <cell r="I870">
            <v>1</v>
          </cell>
        </row>
        <row r="872">
          <cell r="A872" t="str">
            <v>10.90</v>
          </cell>
          <cell r="B872" t="str">
            <v>EDIF</v>
          </cell>
          <cell r="C872" t="str">
            <v>PLAYGROUND BRINQUEDOS DE MADEIRA - CASA TARZAN COM RAMPA ESCALADA, ESCORREGADOR E ESCADA MARINHEIRO</v>
          </cell>
          <cell r="H872" t="str">
            <v>UN</v>
          </cell>
          <cell r="I872">
            <v>1</v>
          </cell>
        </row>
        <row r="873">
          <cell r="D873" t="str">
            <v>QUANT</v>
          </cell>
          <cell r="E873" t="str">
            <v>COMP</v>
          </cell>
          <cell r="F873" t="str">
            <v>LARG</v>
          </cell>
          <cell r="G873" t="str">
            <v>ESP</v>
          </cell>
          <cell r="H873" t="str">
            <v>COEF</v>
          </cell>
          <cell r="I873" t="str">
            <v>TOTAL</v>
          </cell>
        </row>
        <row r="874">
          <cell r="C874" t="str">
            <v>PLAYGROUND</v>
          </cell>
          <cell r="D874">
            <v>1</v>
          </cell>
          <cell r="I874">
            <v>1</v>
          </cell>
        </row>
        <row r="876">
          <cell r="A876" t="str">
            <v>10.91</v>
          </cell>
          <cell r="B876" t="str">
            <v>EDIF</v>
          </cell>
          <cell r="C876" t="str">
            <v>PLAYGROUND BRINQUEDOS DE MADEIRA - DOIS CAVALINHOS E DUAS GANGORRAS</v>
          </cell>
          <cell r="H876" t="str">
            <v>UN</v>
          </cell>
          <cell r="I876">
            <v>1</v>
          </cell>
        </row>
        <row r="877">
          <cell r="D877" t="str">
            <v>QUANT</v>
          </cell>
          <cell r="E877" t="str">
            <v>COMP</v>
          </cell>
          <cell r="F877" t="str">
            <v>LARG</v>
          </cell>
          <cell r="G877" t="str">
            <v>ESP</v>
          </cell>
          <cell r="H877" t="str">
            <v>COEF</v>
          </cell>
          <cell r="I877" t="str">
            <v>TOTAL</v>
          </cell>
        </row>
        <row r="878">
          <cell r="C878" t="str">
            <v>PLAYGROUND</v>
          </cell>
          <cell r="D878">
            <v>1</v>
          </cell>
          <cell r="I878">
            <v>1</v>
          </cell>
        </row>
        <row r="880">
          <cell r="A880" t="str">
            <v>10.92</v>
          </cell>
          <cell r="B880" t="str">
            <v>EDIF</v>
          </cell>
          <cell r="C880" t="str">
            <v>PLAYGROUND BRINQUEDOS DE MADEIRA - GANGORRA DUPLA</v>
          </cell>
          <cell r="H880" t="str">
            <v>UN</v>
          </cell>
          <cell r="I880">
            <v>1</v>
          </cell>
        </row>
        <row r="881">
          <cell r="D881" t="str">
            <v>QUANT</v>
          </cell>
          <cell r="E881" t="str">
            <v>COMP</v>
          </cell>
          <cell r="F881" t="str">
            <v>LARG</v>
          </cell>
          <cell r="G881" t="str">
            <v>ESP</v>
          </cell>
          <cell r="H881" t="str">
            <v>COEF</v>
          </cell>
          <cell r="I881" t="str">
            <v>TOTAL</v>
          </cell>
        </row>
        <row r="882">
          <cell r="C882" t="str">
            <v>PLAYGROUND</v>
          </cell>
          <cell r="D882">
            <v>1</v>
          </cell>
          <cell r="I882">
            <v>1</v>
          </cell>
        </row>
        <row r="884">
          <cell r="A884" t="str">
            <v>11.0</v>
          </cell>
          <cell r="B884" t="str">
            <v xml:space="preserve">CALISTENIA E ATI'S </v>
          </cell>
        </row>
        <row r="885">
          <cell r="A885" t="str">
            <v>11.1</v>
          </cell>
          <cell r="B885" t="str">
            <v>EDIF</v>
          </cell>
          <cell r="C885" t="str">
            <v>LIMPEZA MANUAL GERAL INCLUSIVE REMOÇÃO DE COBERTURA VEGETAL - TRONCO ATÉ 10CM - SEM TRANSPORTE</v>
          </cell>
          <cell r="H885" t="str">
            <v>M2</v>
          </cell>
          <cell r="I885">
            <v>482</v>
          </cell>
        </row>
        <row r="886">
          <cell r="D886" t="str">
            <v>ÁREA</v>
          </cell>
          <cell r="E886" t="str">
            <v>COMP</v>
          </cell>
          <cell r="F886" t="str">
            <v>LARG</v>
          </cell>
          <cell r="G886" t="str">
            <v>KG</v>
          </cell>
          <cell r="H886" t="str">
            <v>COEF</v>
          </cell>
          <cell r="I886" t="str">
            <v>TOTAL</v>
          </cell>
        </row>
        <row r="887">
          <cell r="C887" t="str">
            <v xml:space="preserve">IMPLANTAÇÃO DE ESPAÇO SAÚDE </v>
          </cell>
          <cell r="D887">
            <v>482</v>
          </cell>
          <cell r="I887">
            <v>482</v>
          </cell>
        </row>
        <row r="889">
          <cell r="A889" t="str">
            <v>11.2</v>
          </cell>
          <cell r="B889" t="str">
            <v>EDIF</v>
          </cell>
          <cell r="C889" t="str">
            <v>ESCAVAÇÃO MANUAL, PROFUNDIDADE IGUAL OU INFERIOR A 1,50M</v>
          </cell>
          <cell r="H889" t="str">
            <v>M3</v>
          </cell>
          <cell r="I889">
            <v>96.4</v>
          </cell>
        </row>
        <row r="890">
          <cell r="D890" t="str">
            <v>ÁREA</v>
          </cell>
          <cell r="E890" t="str">
            <v>COMP</v>
          </cell>
          <cell r="F890" t="str">
            <v>LARG</v>
          </cell>
          <cell r="G890" t="str">
            <v>ESP</v>
          </cell>
          <cell r="H890" t="str">
            <v>COEF</v>
          </cell>
          <cell r="I890" t="str">
            <v>TOTAL</v>
          </cell>
        </row>
        <row r="891">
          <cell r="C891" t="str">
            <v xml:space="preserve">PISO </v>
          </cell>
          <cell r="D891">
            <v>482</v>
          </cell>
          <cell r="G891">
            <v>0.2</v>
          </cell>
          <cell r="I891">
            <v>96.4</v>
          </cell>
        </row>
        <row r="893">
          <cell r="A893" t="str">
            <v>11.3</v>
          </cell>
          <cell r="B893" t="str">
            <v>EDIF</v>
          </cell>
          <cell r="C893" t="str">
            <v>APILOAMENTO DO FUNDO DE VALAS, PARA SIMPLES REGULARIZAÇÃO</v>
          </cell>
          <cell r="H893" t="str">
            <v>M2</v>
          </cell>
          <cell r="I893">
            <v>482</v>
          </cell>
        </row>
        <row r="894">
          <cell r="D894" t="str">
            <v>ÁREA</v>
          </cell>
          <cell r="E894" t="str">
            <v>COMP</v>
          </cell>
          <cell r="F894" t="str">
            <v>LARG</v>
          </cell>
          <cell r="G894" t="str">
            <v>ESP</v>
          </cell>
          <cell r="H894" t="str">
            <v>COEF</v>
          </cell>
          <cell r="I894" t="str">
            <v>TOTAL</v>
          </cell>
        </row>
        <row r="895">
          <cell r="C895" t="str">
            <v xml:space="preserve">PISO </v>
          </cell>
          <cell r="D895">
            <v>482</v>
          </cell>
          <cell r="I895">
            <v>482</v>
          </cell>
        </row>
        <row r="897">
          <cell r="A897" t="str">
            <v>11.4</v>
          </cell>
          <cell r="B897" t="str">
            <v>EDIF</v>
          </cell>
          <cell r="C897" t="str">
            <v>BROCA DE CONCRETO - DIÂMETRO DE 30CM</v>
          </cell>
          <cell r="H897" t="str">
            <v>M</v>
          </cell>
          <cell r="I897">
            <v>48</v>
          </cell>
        </row>
        <row r="898">
          <cell r="D898" t="str">
            <v>QUANT</v>
          </cell>
          <cell r="E898" t="str">
            <v>COMP</v>
          </cell>
          <cell r="F898" t="str">
            <v>LARG</v>
          </cell>
          <cell r="G898" t="str">
            <v>ESP</v>
          </cell>
          <cell r="H898" t="str">
            <v>COEF</v>
          </cell>
          <cell r="I898" t="str">
            <v>TOTAL</v>
          </cell>
        </row>
        <row r="899">
          <cell r="C899" t="str">
            <v>ATIS</v>
          </cell>
          <cell r="D899">
            <v>24</v>
          </cell>
          <cell r="E899">
            <v>2</v>
          </cell>
          <cell r="I899">
            <v>48</v>
          </cell>
        </row>
        <row r="901">
          <cell r="A901" t="str">
            <v>11.5</v>
          </cell>
          <cell r="B901" t="str">
            <v>EDIF</v>
          </cell>
          <cell r="C901" t="str">
            <v>BOMBEAMENTO DE CONCRETO</v>
          </cell>
          <cell r="H901" t="str">
            <v>M3</v>
          </cell>
          <cell r="I901">
            <v>48.2</v>
          </cell>
        </row>
        <row r="902">
          <cell r="D902" t="str">
            <v>QUANT</v>
          </cell>
          <cell r="E902" t="str">
            <v>COMP</v>
          </cell>
          <cell r="F902" t="str">
            <v>LARG</v>
          </cell>
          <cell r="G902" t="str">
            <v>ESP</v>
          </cell>
          <cell r="H902" t="str">
            <v>COEF</v>
          </cell>
          <cell r="I902" t="str">
            <v>TOTAL</v>
          </cell>
        </row>
        <row r="903">
          <cell r="C903" t="str">
            <v>CONFORME ITEM 17-002-043</v>
          </cell>
          <cell r="D903">
            <v>48.2</v>
          </cell>
          <cell r="I903">
            <v>48.2</v>
          </cell>
        </row>
        <row r="905">
          <cell r="A905" t="str">
            <v>11.6</v>
          </cell>
          <cell r="B905" t="str">
            <v>CDHU</v>
          </cell>
          <cell r="C905" t="str">
            <v>TAXA DE MOBILIZAÇÃO E DESMOBILIZAÇÃO DE EQUIPAMENTOS PARA EXECUÇÃO DE BOMBEAMENTO, LIMPEZA, DESENVOLVIMENTO E TESTE DE VAZÃO</v>
          </cell>
          <cell r="H905" t="str">
            <v>TX</v>
          </cell>
          <cell r="I905">
            <v>1</v>
          </cell>
        </row>
        <row r="906">
          <cell r="D906" t="str">
            <v>QUANT</v>
          </cell>
          <cell r="E906" t="str">
            <v>COMP</v>
          </cell>
          <cell r="F906" t="str">
            <v>LARG</v>
          </cell>
          <cell r="G906" t="str">
            <v>ESP</v>
          </cell>
          <cell r="H906" t="str">
            <v>COEF</v>
          </cell>
          <cell r="I906" t="str">
            <v>TOTAL</v>
          </cell>
        </row>
        <row r="907">
          <cell r="C907" t="str">
            <v>PISO</v>
          </cell>
          <cell r="D907">
            <v>1</v>
          </cell>
          <cell r="I907">
            <v>1</v>
          </cell>
        </row>
        <row r="909">
          <cell r="A909" t="str">
            <v>11.7</v>
          </cell>
          <cell r="B909" t="str">
            <v>EDIF</v>
          </cell>
          <cell r="C909" t="str">
            <v>LIMPEZA DE JUNTA DE DILATAÇÃO COM REMOÇÃO DO EXCESSO DE CONCRETO - ATÉ 3CM</v>
          </cell>
          <cell r="H909" t="str">
            <v>M</v>
          </cell>
          <cell r="I909">
            <v>570</v>
          </cell>
        </row>
        <row r="910">
          <cell r="D910" t="str">
            <v>QUANT</v>
          </cell>
          <cell r="E910" t="str">
            <v>COMP</v>
          </cell>
          <cell r="F910" t="str">
            <v>LARG</v>
          </cell>
          <cell r="G910" t="str">
            <v>ESP</v>
          </cell>
          <cell r="H910" t="str">
            <v>COEF</v>
          </cell>
          <cell r="I910" t="str">
            <v>TOTAL</v>
          </cell>
        </row>
        <row r="911">
          <cell r="C911" t="str">
            <v xml:space="preserve">CORTE TRANSVERSAL </v>
          </cell>
          <cell r="D911">
            <v>24</v>
          </cell>
          <cell r="E911">
            <v>12</v>
          </cell>
          <cell r="I911">
            <v>288</v>
          </cell>
        </row>
        <row r="912">
          <cell r="C912" t="str">
            <v xml:space="preserve">CORTE LONGITUDINAL </v>
          </cell>
          <cell r="D912">
            <v>6</v>
          </cell>
          <cell r="E912">
            <v>47</v>
          </cell>
          <cell r="I912">
            <v>282</v>
          </cell>
        </row>
        <row r="914">
          <cell r="A914" t="str">
            <v>11.8</v>
          </cell>
          <cell r="B914" t="str">
            <v>CDHU</v>
          </cell>
          <cell r="C914" t="str">
            <v>CORTE DE JUNTA DE DILATAÇÃO, COM SERRA DE DISCO DIAMANTADO PARA PISOS</v>
          </cell>
          <cell r="H914" t="str">
            <v>M</v>
          </cell>
          <cell r="I914">
            <v>570</v>
          </cell>
        </row>
        <row r="915">
          <cell r="D915" t="str">
            <v>QUANT</v>
          </cell>
          <cell r="E915" t="str">
            <v>COMP</v>
          </cell>
          <cell r="F915" t="str">
            <v>LARG</v>
          </cell>
          <cell r="G915" t="str">
            <v>ESP</v>
          </cell>
          <cell r="H915" t="str">
            <v>COEF</v>
          </cell>
          <cell r="I915" t="str">
            <v>TOTAL</v>
          </cell>
        </row>
        <row r="916">
          <cell r="C916" t="str">
            <v>CONFORME ITEM 03-040-015</v>
          </cell>
          <cell r="D916">
            <v>570</v>
          </cell>
          <cell r="I916">
            <v>570</v>
          </cell>
        </row>
        <row r="918">
          <cell r="A918" t="str">
            <v>11.9</v>
          </cell>
          <cell r="B918" t="str">
            <v>EDIF</v>
          </cell>
          <cell r="C918" t="str">
            <v>ACABAMENTO DE PISO DE CONCRETO TIPO BAMBOLÊ</v>
          </cell>
          <cell r="H918" t="str">
            <v>M2</v>
          </cell>
          <cell r="I918">
            <v>482</v>
          </cell>
        </row>
        <row r="919">
          <cell r="D919" t="str">
            <v>ÁREA</v>
          </cell>
          <cell r="E919" t="str">
            <v>COMP</v>
          </cell>
          <cell r="F919" t="str">
            <v>LARG</v>
          </cell>
          <cell r="G919" t="str">
            <v>ESP</v>
          </cell>
          <cell r="H919" t="str">
            <v>COEF</v>
          </cell>
          <cell r="I919" t="str">
            <v>TOTAL</v>
          </cell>
        </row>
        <row r="920">
          <cell r="C920" t="str">
            <v>CONFORME ITEM 01-004-010</v>
          </cell>
          <cell r="D920">
            <v>482</v>
          </cell>
          <cell r="I920">
            <v>482</v>
          </cell>
        </row>
        <row r="922">
          <cell r="A922" t="str">
            <v>11.10</v>
          </cell>
          <cell r="B922" t="str">
            <v>EDIF</v>
          </cell>
          <cell r="C922" t="str">
            <v>TINTA ACRÍLICA - CONCRETO OU REBOCO SEM MASSA CORRIDA</v>
          </cell>
          <cell r="H922" t="str">
            <v>M2</v>
          </cell>
          <cell r="I922">
            <v>37.93</v>
          </cell>
        </row>
        <row r="923">
          <cell r="D923" t="str">
            <v>QUANT</v>
          </cell>
          <cell r="E923" t="str">
            <v>COMP</v>
          </cell>
          <cell r="F923" t="str">
            <v>LARG</v>
          </cell>
          <cell r="G923" t="str">
            <v>ESP</v>
          </cell>
          <cell r="H923" t="str">
            <v>COEF</v>
          </cell>
          <cell r="I923" t="str">
            <v>TOTAL</v>
          </cell>
        </row>
        <row r="924">
          <cell r="C924" t="str">
            <v>ORLA</v>
          </cell>
          <cell r="D924">
            <v>1</v>
          </cell>
          <cell r="E924">
            <v>189.65</v>
          </cell>
          <cell r="F924">
            <v>0.2</v>
          </cell>
          <cell r="I924">
            <v>37.93</v>
          </cell>
        </row>
        <row r="926">
          <cell r="A926" t="str">
            <v>11.11</v>
          </cell>
          <cell r="B926" t="str">
            <v>EDIF</v>
          </cell>
          <cell r="C926" t="str">
            <v>NC.27 - PASSEIO DE CONCRETO ARMADO, FCK=25MPA, INCLUINDO PREPARO DA CAIXA E LASTRO DE BRITA</v>
          </cell>
          <cell r="H926" t="str">
            <v>M3</v>
          </cell>
          <cell r="I926">
            <v>48.2</v>
          </cell>
        </row>
        <row r="927">
          <cell r="D927" t="str">
            <v>VOL</v>
          </cell>
          <cell r="E927" t="str">
            <v>COMP</v>
          </cell>
          <cell r="F927" t="str">
            <v>LARG</v>
          </cell>
          <cell r="G927" t="str">
            <v>ESP</v>
          </cell>
          <cell r="H927" t="str">
            <v>COEF</v>
          </cell>
          <cell r="I927" t="str">
            <v>TOTAL</v>
          </cell>
        </row>
        <row r="928">
          <cell r="C928" t="str">
            <v>CONFORME ITEM 02-005-011</v>
          </cell>
          <cell r="D928">
            <v>482</v>
          </cell>
          <cell r="G928">
            <v>0.1</v>
          </cell>
          <cell r="I928">
            <v>48.2</v>
          </cell>
        </row>
        <row r="930">
          <cell r="A930" t="str">
            <v>11.12</v>
          </cell>
          <cell r="B930" t="str">
            <v>EDIF</v>
          </cell>
          <cell r="C930" t="str">
            <v>LIMPEZA E LAVAGEM DE PISO POR HIDROJATEAMENTO</v>
          </cell>
          <cell r="H930" t="str">
            <v>M2</v>
          </cell>
          <cell r="I930">
            <v>482</v>
          </cell>
        </row>
        <row r="931">
          <cell r="D931" t="str">
            <v>ÁREA</v>
          </cell>
          <cell r="E931" t="str">
            <v>COMP</v>
          </cell>
          <cell r="F931" t="str">
            <v>LARG</v>
          </cell>
          <cell r="G931" t="str">
            <v>ESP</v>
          </cell>
          <cell r="H931" t="str">
            <v>COEF</v>
          </cell>
          <cell r="I931" t="str">
            <v>TOTAL</v>
          </cell>
        </row>
        <row r="932">
          <cell r="C932" t="str">
            <v>CONFORME ITEM 01-004-010</v>
          </cell>
          <cell r="D932">
            <v>482</v>
          </cell>
          <cell r="I932">
            <v>482</v>
          </cell>
        </row>
        <row r="934">
          <cell r="A934" t="str">
            <v>11.13</v>
          </cell>
          <cell r="B934" t="str">
            <v>EDIF</v>
          </cell>
          <cell r="C934" t="str">
            <v>NC.26 - ORLA DE SEPARAÇÃO EM CONCRETO</v>
          </cell>
          <cell r="H934" t="str">
            <v>M</v>
          </cell>
          <cell r="I934">
            <v>189.65</v>
          </cell>
        </row>
        <row r="935">
          <cell r="D935" t="str">
            <v>QUANT</v>
          </cell>
          <cell r="E935" t="str">
            <v>COMP</v>
          </cell>
          <cell r="F935" t="str">
            <v>LARG</v>
          </cell>
          <cell r="G935" t="str">
            <v>ESP</v>
          </cell>
          <cell r="H935" t="str">
            <v>COEF</v>
          </cell>
          <cell r="I935" t="str">
            <v>TOTAL</v>
          </cell>
        </row>
        <row r="936">
          <cell r="C936" t="str">
            <v>ORLA</v>
          </cell>
          <cell r="D936">
            <v>1</v>
          </cell>
          <cell r="E936">
            <v>189.65</v>
          </cell>
          <cell r="I936">
            <v>189.65</v>
          </cell>
        </row>
        <row r="938">
          <cell r="A938" t="str">
            <v>11.14</v>
          </cell>
          <cell r="B938" t="str">
            <v>EDIF</v>
          </cell>
          <cell r="C938" t="str">
            <v>PLAYGROUND BRINQUEDOS DE MADEIRA - ESCADA HORIZONTAL</v>
          </cell>
          <cell r="H938" t="str">
            <v>UN</v>
          </cell>
          <cell r="I938">
            <v>2</v>
          </cell>
        </row>
        <row r="939">
          <cell r="D939" t="str">
            <v>QUANT</v>
          </cell>
          <cell r="E939" t="str">
            <v>COMP</v>
          </cell>
          <cell r="F939" t="str">
            <v>LARG</v>
          </cell>
          <cell r="G939" t="str">
            <v>ESP</v>
          </cell>
          <cell r="H939" t="str">
            <v>COEF</v>
          </cell>
          <cell r="I939" t="str">
            <v>TOTAL</v>
          </cell>
        </row>
        <row r="940">
          <cell r="C940" t="str">
            <v xml:space="preserve">CALISTENIA </v>
          </cell>
          <cell r="D940">
            <v>2</v>
          </cell>
          <cell r="I940">
            <v>2</v>
          </cell>
        </row>
        <row r="942">
          <cell r="A942" t="str">
            <v>11.15</v>
          </cell>
          <cell r="B942" t="str">
            <v>EDIF</v>
          </cell>
          <cell r="C942" t="str">
            <v>APARELHOS DE GINÁTICA EM MADEIRA - BARRA DUPLA EM DOIS NIVEIS</v>
          </cell>
          <cell r="H942" t="str">
            <v>UN</v>
          </cell>
          <cell r="I942">
            <v>2</v>
          </cell>
        </row>
        <row r="943">
          <cell r="D943" t="str">
            <v>QUANT</v>
          </cell>
          <cell r="E943" t="str">
            <v>COMP</v>
          </cell>
          <cell r="F943" t="str">
            <v>LARG</v>
          </cell>
          <cell r="G943" t="str">
            <v>ESP</v>
          </cell>
          <cell r="H943" t="str">
            <v>COEF</v>
          </cell>
          <cell r="I943" t="str">
            <v>TOTAL</v>
          </cell>
        </row>
        <row r="944">
          <cell r="C944" t="str">
            <v xml:space="preserve">CALISTENIA </v>
          </cell>
          <cell r="D944">
            <v>2</v>
          </cell>
          <cell r="I944">
            <v>2</v>
          </cell>
        </row>
        <row r="946">
          <cell r="A946" t="str">
            <v>11.16</v>
          </cell>
          <cell r="B946" t="str">
            <v>EDIF</v>
          </cell>
          <cell r="C946" t="str">
            <v>APARELHOS DE GINÁTICA EM MADEIRA - BARREIRA SIMPLES</v>
          </cell>
          <cell r="H946" t="str">
            <v>UN</v>
          </cell>
          <cell r="I946">
            <v>2</v>
          </cell>
        </row>
        <row r="947">
          <cell r="D947" t="str">
            <v>QUANT</v>
          </cell>
          <cell r="E947" t="str">
            <v>COMP</v>
          </cell>
          <cell r="F947" t="str">
            <v>LARG</v>
          </cell>
          <cell r="G947" t="str">
            <v>ESP</v>
          </cell>
          <cell r="H947" t="str">
            <v>COEF</v>
          </cell>
          <cell r="I947" t="str">
            <v>TOTAL</v>
          </cell>
        </row>
        <row r="948">
          <cell r="C948" t="str">
            <v xml:space="preserve">CALISTENIA </v>
          </cell>
          <cell r="D948">
            <v>2</v>
          </cell>
          <cell r="I948">
            <v>2</v>
          </cell>
        </row>
        <row r="950">
          <cell r="A950" t="str">
            <v>11.17</v>
          </cell>
          <cell r="B950" t="str">
            <v>EDIF</v>
          </cell>
          <cell r="C950" t="str">
            <v>APARELHOS DE GINÁTICA EM MADEIRA - BARRAS PARALELAS</v>
          </cell>
          <cell r="H950" t="str">
            <v>UN</v>
          </cell>
          <cell r="I950">
            <v>1</v>
          </cell>
        </row>
        <row r="951">
          <cell r="D951" t="str">
            <v>QUANT</v>
          </cell>
          <cell r="E951" t="str">
            <v>COMP</v>
          </cell>
          <cell r="F951" t="str">
            <v>LARG</v>
          </cell>
          <cell r="G951" t="str">
            <v>ESP</v>
          </cell>
          <cell r="H951" t="str">
            <v>COEF</v>
          </cell>
          <cell r="I951" t="str">
            <v>TOTAL</v>
          </cell>
        </row>
        <row r="952">
          <cell r="C952" t="str">
            <v xml:space="preserve">CALISTENIA </v>
          </cell>
          <cell r="D952">
            <v>1</v>
          </cell>
          <cell r="I952">
            <v>1</v>
          </cell>
        </row>
        <row r="954">
          <cell r="A954" t="str">
            <v>11.18</v>
          </cell>
          <cell r="B954" t="str">
            <v>EDIF</v>
          </cell>
          <cell r="C954" t="str">
            <v>SURF DUPLO CONJUGADO (EXERCITADOR PARA IDOSOS)</v>
          </cell>
          <cell r="H954" t="str">
            <v>UN</v>
          </cell>
          <cell r="I954">
            <v>1</v>
          </cell>
        </row>
        <row r="955">
          <cell r="D955" t="str">
            <v>QUANT</v>
          </cell>
          <cell r="E955" t="str">
            <v>COMP</v>
          </cell>
          <cell r="F955" t="str">
            <v>LARG</v>
          </cell>
          <cell r="G955" t="str">
            <v>ESP</v>
          </cell>
          <cell r="H955" t="str">
            <v>COEF</v>
          </cell>
          <cell r="I955" t="str">
            <v>TOTAL</v>
          </cell>
        </row>
        <row r="956">
          <cell r="C956" t="str">
            <v>ATI</v>
          </cell>
          <cell r="D956">
            <v>1</v>
          </cell>
          <cell r="I956">
            <v>1</v>
          </cell>
        </row>
        <row r="958">
          <cell r="A958" t="str">
            <v>11.19</v>
          </cell>
          <cell r="B958" t="str">
            <v>EDIF</v>
          </cell>
          <cell r="C958" t="str">
            <v>ROTAÇÃO DIAGONAL DUPLA - APARELHO DUPLO CONJUGADO</v>
          </cell>
          <cell r="H958" t="str">
            <v>UN</v>
          </cell>
          <cell r="I958">
            <v>1</v>
          </cell>
        </row>
        <row r="959">
          <cell r="D959" t="str">
            <v>QUANT</v>
          </cell>
          <cell r="E959" t="str">
            <v>COMP</v>
          </cell>
          <cell r="F959" t="str">
            <v>LARG</v>
          </cell>
          <cell r="G959" t="str">
            <v>ESP</v>
          </cell>
          <cell r="H959" t="str">
            <v>COEF</v>
          </cell>
          <cell r="I959" t="str">
            <v>TOTAL</v>
          </cell>
        </row>
        <row r="960">
          <cell r="C960" t="str">
            <v>ATI</v>
          </cell>
          <cell r="D960">
            <v>1</v>
          </cell>
          <cell r="I960">
            <v>1</v>
          </cell>
        </row>
        <row r="962">
          <cell r="A962" t="str">
            <v>11.20</v>
          </cell>
          <cell r="B962" t="str">
            <v>EDIF</v>
          </cell>
          <cell r="C962" t="str">
            <v>MULTI EXERCITADOR CONJUGADO COM 6 FUNÇÕES</v>
          </cell>
          <cell r="H962" t="str">
            <v>UN</v>
          </cell>
          <cell r="I962">
            <v>1</v>
          </cell>
        </row>
        <row r="963">
          <cell r="D963" t="str">
            <v>QUANT</v>
          </cell>
          <cell r="E963" t="str">
            <v>COMP</v>
          </cell>
          <cell r="F963" t="str">
            <v>LARG</v>
          </cell>
          <cell r="G963" t="str">
            <v>ESP</v>
          </cell>
          <cell r="H963" t="str">
            <v>COEF</v>
          </cell>
          <cell r="I963" t="str">
            <v>TOTAL</v>
          </cell>
        </row>
        <row r="964">
          <cell r="C964" t="str">
            <v>ATI</v>
          </cell>
          <cell r="D964">
            <v>1</v>
          </cell>
          <cell r="I964">
            <v>1</v>
          </cell>
        </row>
        <row r="966">
          <cell r="A966" t="str">
            <v>11.21</v>
          </cell>
          <cell r="B966" t="str">
            <v>EDIF</v>
          </cell>
          <cell r="C966" t="str">
            <v>SIMULADOR DE CAVALGADA TRIPLO</v>
          </cell>
          <cell r="H966" t="str">
            <v>UN</v>
          </cell>
          <cell r="I966">
            <v>1</v>
          </cell>
        </row>
        <row r="967">
          <cell r="D967" t="str">
            <v>QUANT</v>
          </cell>
          <cell r="E967" t="str">
            <v>COMP</v>
          </cell>
          <cell r="F967" t="str">
            <v>LARG</v>
          </cell>
          <cell r="G967" t="str">
            <v>ESP</v>
          </cell>
          <cell r="H967" t="str">
            <v>COEF</v>
          </cell>
          <cell r="I967" t="str">
            <v>TOTAL</v>
          </cell>
        </row>
        <row r="968">
          <cell r="C968" t="str">
            <v>ATI</v>
          </cell>
          <cell r="D968">
            <v>1</v>
          </cell>
          <cell r="I968">
            <v>1</v>
          </cell>
        </row>
        <row r="970">
          <cell r="A970" t="str">
            <v>11.22</v>
          </cell>
          <cell r="B970" t="str">
            <v>EDIF</v>
          </cell>
          <cell r="C970" t="str">
            <v>ALONGADOR COM 3 ALTURAS CONJUGADO</v>
          </cell>
          <cell r="H970" t="str">
            <v>UN</v>
          </cell>
          <cell r="I970">
            <v>1</v>
          </cell>
        </row>
        <row r="971">
          <cell r="D971" t="str">
            <v>QUANT</v>
          </cell>
          <cell r="E971" t="str">
            <v>COMP</v>
          </cell>
          <cell r="F971" t="str">
            <v>LARG</v>
          </cell>
          <cell r="G971" t="str">
            <v>ESP</v>
          </cell>
          <cell r="H971" t="str">
            <v>COEF</v>
          </cell>
          <cell r="I971" t="str">
            <v>TOTAL</v>
          </cell>
        </row>
        <row r="972">
          <cell r="C972" t="str">
            <v>ATI</v>
          </cell>
          <cell r="D972">
            <v>1</v>
          </cell>
          <cell r="I972">
            <v>1</v>
          </cell>
        </row>
        <row r="974">
          <cell r="A974" t="str">
            <v>11.23</v>
          </cell>
          <cell r="B974" t="str">
            <v>EDIF</v>
          </cell>
          <cell r="C974" t="str">
            <v>PRESSÃO DE PERNAS TRIPLO CONJUGADO</v>
          </cell>
          <cell r="H974" t="str">
            <v>UN</v>
          </cell>
          <cell r="I974">
            <v>1</v>
          </cell>
        </row>
        <row r="975">
          <cell r="D975" t="str">
            <v>QUANT</v>
          </cell>
          <cell r="E975" t="str">
            <v>COMP</v>
          </cell>
          <cell r="F975" t="str">
            <v>LARG</v>
          </cell>
          <cell r="G975" t="str">
            <v>ESP</v>
          </cell>
          <cell r="H975" t="str">
            <v>COEF</v>
          </cell>
          <cell r="I975" t="str">
            <v>TOTAL</v>
          </cell>
        </row>
        <row r="976">
          <cell r="C976" t="str">
            <v>ATI</v>
          </cell>
          <cell r="D976">
            <v>1</v>
          </cell>
          <cell r="I976">
            <v>1</v>
          </cell>
        </row>
        <row r="978">
          <cell r="A978" t="str">
            <v>11.24</v>
          </cell>
          <cell r="B978" t="str">
            <v>EDIF</v>
          </cell>
          <cell r="C978" t="str">
            <v>REMADA SENTADA</v>
          </cell>
          <cell r="H978" t="str">
            <v>UN</v>
          </cell>
          <cell r="I978">
            <v>1</v>
          </cell>
        </row>
        <row r="979">
          <cell r="D979" t="str">
            <v>QUANT</v>
          </cell>
          <cell r="E979" t="str">
            <v>COMP</v>
          </cell>
          <cell r="F979" t="str">
            <v>LARG</v>
          </cell>
          <cell r="G979" t="str">
            <v>ESP</v>
          </cell>
          <cell r="H979" t="str">
            <v>COEF</v>
          </cell>
          <cell r="I979" t="str">
            <v>TOTAL</v>
          </cell>
        </row>
        <row r="980">
          <cell r="C980" t="str">
            <v>ATI</v>
          </cell>
          <cell r="D980">
            <v>1</v>
          </cell>
          <cell r="I980">
            <v>1</v>
          </cell>
        </row>
        <row r="982">
          <cell r="A982" t="str">
            <v>11.25</v>
          </cell>
          <cell r="B982" t="str">
            <v>EDIF</v>
          </cell>
          <cell r="C982" t="str">
            <v>SIMULADOR DE CAMINHADA DUPLO CONJUGADO</v>
          </cell>
          <cell r="H982" t="str">
            <v>UN</v>
          </cell>
          <cell r="I982">
            <v>1</v>
          </cell>
        </row>
        <row r="983">
          <cell r="D983" t="str">
            <v>QUANT</v>
          </cell>
          <cell r="E983" t="str">
            <v>COMP</v>
          </cell>
          <cell r="F983" t="str">
            <v>LARG</v>
          </cell>
          <cell r="G983" t="str">
            <v>ESP</v>
          </cell>
          <cell r="H983" t="str">
            <v>COEF</v>
          </cell>
          <cell r="I983" t="str">
            <v>TOTAL</v>
          </cell>
        </row>
        <row r="984">
          <cell r="C984" t="str">
            <v>ATI</v>
          </cell>
          <cell r="D984">
            <v>1</v>
          </cell>
          <cell r="I984">
            <v>1</v>
          </cell>
        </row>
        <row r="986">
          <cell r="A986" t="str">
            <v>11.26</v>
          </cell>
          <cell r="B986" t="str">
            <v>EDIF</v>
          </cell>
          <cell r="C986" t="str">
            <v>SIMULADOR DE CAMINHADA TRIPLO CONJUGADO</v>
          </cell>
          <cell r="H986" t="str">
            <v>UN</v>
          </cell>
          <cell r="I986">
            <v>1</v>
          </cell>
        </row>
        <row r="987">
          <cell r="D987" t="str">
            <v>QUANT</v>
          </cell>
          <cell r="E987" t="str">
            <v>COMP</v>
          </cell>
          <cell r="F987" t="str">
            <v>LARG</v>
          </cell>
          <cell r="G987" t="str">
            <v>ESP</v>
          </cell>
          <cell r="H987" t="str">
            <v>COEF</v>
          </cell>
          <cell r="I987" t="str">
            <v>TOTAL</v>
          </cell>
        </row>
        <row r="988">
          <cell r="C988" t="str">
            <v>ATI</v>
          </cell>
          <cell r="D988">
            <v>1</v>
          </cell>
          <cell r="I988">
            <v>1</v>
          </cell>
        </row>
        <row r="990">
          <cell r="A990" t="str">
            <v>11.27</v>
          </cell>
          <cell r="B990" t="str">
            <v>EDIF</v>
          </cell>
          <cell r="C990" t="str">
            <v>ROTAÇÃO VERTICAL DUPLO</v>
          </cell>
          <cell r="H990" t="str">
            <v>UN</v>
          </cell>
          <cell r="I990">
            <v>1</v>
          </cell>
        </row>
        <row r="991">
          <cell r="D991" t="str">
            <v>QUANT</v>
          </cell>
          <cell r="E991" t="str">
            <v>COMP</v>
          </cell>
          <cell r="F991" t="str">
            <v>LARG</v>
          </cell>
          <cell r="G991" t="str">
            <v>ESP</v>
          </cell>
          <cell r="H991" t="str">
            <v>COEF</v>
          </cell>
          <cell r="I991" t="str">
            <v>TOTAL</v>
          </cell>
        </row>
        <row r="992">
          <cell r="C992" t="str">
            <v>ATI</v>
          </cell>
          <cell r="D992">
            <v>1</v>
          </cell>
          <cell r="I992">
            <v>1</v>
          </cell>
        </row>
        <row r="994">
          <cell r="A994" t="str">
            <v>11.28</v>
          </cell>
          <cell r="B994" t="str">
            <v>EDIF</v>
          </cell>
          <cell r="C994" t="str">
            <v>ROTAÇÃO VERTICAL TRIPLO CONJUGADO</v>
          </cell>
          <cell r="H994" t="str">
            <v>UN</v>
          </cell>
          <cell r="I994">
            <v>1</v>
          </cell>
        </row>
        <row r="995">
          <cell r="D995" t="str">
            <v>QUANT</v>
          </cell>
          <cell r="E995" t="str">
            <v>COMP</v>
          </cell>
          <cell r="F995" t="str">
            <v>LARG</v>
          </cell>
          <cell r="G995" t="str">
            <v>ESP</v>
          </cell>
          <cell r="H995" t="str">
            <v>COEF</v>
          </cell>
          <cell r="I995" t="str">
            <v>TOTAL</v>
          </cell>
        </row>
        <row r="996">
          <cell r="C996" t="str">
            <v>ATI</v>
          </cell>
          <cell r="D996">
            <v>1</v>
          </cell>
          <cell r="I996">
            <v>1</v>
          </cell>
        </row>
        <row r="998">
          <cell r="A998" t="str">
            <v>11.29</v>
          </cell>
          <cell r="B998" t="str">
            <v>EDIF</v>
          </cell>
          <cell r="C998" t="str">
            <v>ESQUI DUPLO CONJUGADO</v>
          </cell>
          <cell r="H998" t="str">
            <v>UN</v>
          </cell>
          <cell r="I998">
            <v>1</v>
          </cell>
        </row>
        <row r="999">
          <cell r="D999" t="str">
            <v>QUANT</v>
          </cell>
          <cell r="E999" t="str">
            <v>COMP</v>
          </cell>
          <cell r="F999" t="str">
            <v>LARG</v>
          </cell>
          <cell r="G999" t="str">
            <v>ESP</v>
          </cell>
          <cell r="H999" t="str">
            <v>COEF</v>
          </cell>
          <cell r="I999" t="str">
            <v>TOTAL</v>
          </cell>
        </row>
        <row r="1000">
          <cell r="C1000" t="str">
            <v>ATI</v>
          </cell>
          <cell r="D1000">
            <v>1</v>
          </cell>
          <cell r="I1000">
            <v>1</v>
          </cell>
        </row>
        <row r="1002">
          <cell r="A1002" t="str">
            <v>11.30</v>
          </cell>
          <cell r="B1002" t="str">
            <v>EDIF</v>
          </cell>
          <cell r="C1002" t="str">
            <v>BICICLETA DE CADEIRA TRIPLA</v>
          </cell>
          <cell r="H1002" t="str">
            <v>UN</v>
          </cell>
          <cell r="I1002">
            <v>1</v>
          </cell>
        </row>
        <row r="1003">
          <cell r="D1003" t="str">
            <v>QUANT</v>
          </cell>
          <cell r="E1003" t="str">
            <v>COMP</v>
          </cell>
          <cell r="F1003" t="str">
            <v>LARG</v>
          </cell>
          <cell r="G1003" t="str">
            <v>ESP</v>
          </cell>
          <cell r="H1003" t="str">
            <v>COEF</v>
          </cell>
          <cell r="I1003" t="str">
            <v>TOTAL</v>
          </cell>
        </row>
        <row r="1004">
          <cell r="C1004" t="str">
            <v>ATI</v>
          </cell>
          <cell r="D1004">
            <v>1</v>
          </cell>
          <cell r="I1004">
            <v>1</v>
          </cell>
        </row>
        <row r="1006">
          <cell r="A1006" t="str">
            <v>11.31</v>
          </cell>
          <cell r="B1006" t="str">
            <v>EDIF</v>
          </cell>
          <cell r="C1006" t="str">
            <v>PUXADOR PEITORAL DUPLO STAR</v>
          </cell>
          <cell r="H1006" t="str">
            <v>UN</v>
          </cell>
          <cell r="I1006">
            <v>1</v>
          </cell>
        </row>
        <row r="1007">
          <cell r="D1007" t="str">
            <v>QUANT</v>
          </cell>
          <cell r="E1007" t="str">
            <v>COMP</v>
          </cell>
          <cell r="F1007" t="str">
            <v>LARG</v>
          </cell>
          <cell r="G1007" t="str">
            <v>ESP</v>
          </cell>
          <cell r="H1007" t="str">
            <v>COEF</v>
          </cell>
          <cell r="I1007" t="str">
            <v>TOTAL</v>
          </cell>
        </row>
        <row r="1008">
          <cell r="C1008" t="str">
            <v>ATI</v>
          </cell>
          <cell r="D1008">
            <v>1</v>
          </cell>
          <cell r="I1008">
            <v>1</v>
          </cell>
        </row>
        <row r="1010">
          <cell r="A1010" t="str">
            <v>11.32</v>
          </cell>
          <cell r="B1010" t="str">
            <v>EDIF</v>
          </cell>
          <cell r="C1010" t="str">
            <v>TWIST TRIPLO</v>
          </cell>
          <cell r="H1010" t="str">
            <v>UN</v>
          </cell>
          <cell r="I1010">
            <v>1</v>
          </cell>
        </row>
        <row r="1011">
          <cell r="D1011" t="str">
            <v>QUANT</v>
          </cell>
          <cell r="E1011" t="str">
            <v>COMP</v>
          </cell>
          <cell r="F1011" t="str">
            <v>LARG</v>
          </cell>
          <cell r="G1011" t="str">
            <v>ESP</v>
          </cell>
          <cell r="H1011" t="str">
            <v>COEF</v>
          </cell>
          <cell r="I1011" t="str">
            <v>TOTAL</v>
          </cell>
        </row>
        <row r="1012">
          <cell r="C1012" t="str">
            <v>ATI</v>
          </cell>
          <cell r="D1012">
            <v>1</v>
          </cell>
          <cell r="I1012">
            <v>1</v>
          </cell>
        </row>
        <row r="1014">
          <cell r="A1014" t="str">
            <v>11.33</v>
          </cell>
          <cell r="B1014" t="str">
            <v>EDIF</v>
          </cell>
          <cell r="C1014" t="str">
            <v>PLACA ORIENTADORA VERTICAL</v>
          </cell>
          <cell r="H1014" t="str">
            <v>UN</v>
          </cell>
          <cell r="I1014">
            <v>1</v>
          </cell>
        </row>
        <row r="1015">
          <cell r="D1015" t="str">
            <v>QUANT</v>
          </cell>
          <cell r="E1015" t="str">
            <v>COMP</v>
          </cell>
          <cell r="F1015" t="str">
            <v>LARG</v>
          </cell>
          <cell r="G1015" t="str">
            <v>ESP</v>
          </cell>
          <cell r="H1015" t="str">
            <v>COEF</v>
          </cell>
          <cell r="I1015" t="str">
            <v>TOTAL</v>
          </cell>
        </row>
        <row r="1016">
          <cell r="C1016" t="str">
            <v>PLACA ORIENTADORA VERTICAL</v>
          </cell>
          <cell r="D1016">
            <v>1</v>
          </cell>
          <cell r="I1016">
            <v>1</v>
          </cell>
        </row>
        <row r="1018">
          <cell r="A1018" t="str">
            <v>11.34</v>
          </cell>
          <cell r="B1018" t="str">
            <v xml:space="preserve">MOBILIÁRIO URBANO E PAISAGISMO </v>
          </cell>
        </row>
        <row r="1019">
          <cell r="A1019" t="str">
            <v>11.35</v>
          </cell>
          <cell r="B1019" t="str">
            <v>EDIF</v>
          </cell>
          <cell r="C1019" t="str">
            <v>ESCAVAÇÃO MANUAL, PROFUNDIDADE IGUAL OU INFERIOR A 1,50M</v>
          </cell>
          <cell r="H1019" t="str">
            <v>M3</v>
          </cell>
          <cell r="I1019">
            <v>22.27</v>
          </cell>
        </row>
        <row r="1020">
          <cell r="D1020" t="str">
            <v>QUANT</v>
          </cell>
          <cell r="E1020" t="str">
            <v>COMP</v>
          </cell>
          <cell r="F1020" t="str">
            <v>LARG</v>
          </cell>
          <cell r="G1020" t="str">
            <v>KG</v>
          </cell>
          <cell r="H1020" t="str">
            <v>COEF</v>
          </cell>
          <cell r="I1020" t="str">
            <v>TOTAL</v>
          </cell>
        </row>
        <row r="1021">
          <cell r="C1021" t="str">
            <v xml:space="preserve">BASES BANCOS </v>
          </cell>
          <cell r="D1021">
            <v>11</v>
          </cell>
          <cell r="E1021">
            <v>4.5</v>
          </cell>
          <cell r="F1021">
            <v>1.5</v>
          </cell>
          <cell r="G1021">
            <v>0.3</v>
          </cell>
          <cell r="I1021">
            <v>22.27</v>
          </cell>
        </row>
        <row r="1023">
          <cell r="A1023" t="str">
            <v>11.36</v>
          </cell>
          <cell r="B1023" t="str">
            <v>EDIF</v>
          </cell>
          <cell r="C1023" t="str">
            <v>APILOAMENTO DO FUNDO DE VALAS, PARA SIMPLES REGULARIZAÇÃO</v>
          </cell>
          <cell r="H1023" t="str">
            <v>M2</v>
          </cell>
          <cell r="I1023">
            <v>49.5</v>
          </cell>
        </row>
        <row r="1024">
          <cell r="D1024" t="str">
            <v>QUANT</v>
          </cell>
          <cell r="E1024" t="str">
            <v>COMP</v>
          </cell>
          <cell r="F1024" t="str">
            <v>LARG</v>
          </cell>
          <cell r="G1024" t="str">
            <v>ESP</v>
          </cell>
          <cell r="H1024" t="str">
            <v>COEF</v>
          </cell>
          <cell r="I1024" t="str">
            <v>TOTAL</v>
          </cell>
        </row>
        <row r="1025">
          <cell r="C1025" t="str">
            <v xml:space="preserve">BASES BANCOS </v>
          </cell>
          <cell r="D1025">
            <v>11</v>
          </cell>
          <cell r="E1025">
            <v>4.5</v>
          </cell>
          <cell r="F1025">
            <v>1</v>
          </cell>
          <cell r="I1025">
            <v>49.5</v>
          </cell>
        </row>
        <row r="1027">
          <cell r="A1027" t="str">
            <v>11.37</v>
          </cell>
          <cell r="B1027" t="str">
            <v>EDIF</v>
          </cell>
          <cell r="C1027" t="str">
            <v>BROCA DE CONCRETO - DIÂMETRO DE 25CM</v>
          </cell>
          <cell r="H1027" t="str">
            <v>M</v>
          </cell>
          <cell r="I1027">
            <v>66</v>
          </cell>
        </row>
        <row r="1028">
          <cell r="D1028" t="str">
            <v>QUANT</v>
          </cell>
          <cell r="E1028" t="str">
            <v>QUANT</v>
          </cell>
          <cell r="F1028" t="str">
            <v>COMP</v>
          </cell>
          <cell r="G1028" t="str">
            <v>ESP</v>
          </cell>
          <cell r="H1028" t="str">
            <v>COEF</v>
          </cell>
          <cell r="I1028" t="str">
            <v>TOTAL</v>
          </cell>
        </row>
        <row r="1029">
          <cell r="C1029" t="str">
            <v xml:space="preserve">BANCOS </v>
          </cell>
          <cell r="D1029">
            <v>11</v>
          </cell>
          <cell r="E1029">
            <v>2</v>
          </cell>
          <cell r="F1029">
            <v>3</v>
          </cell>
          <cell r="I1029">
            <v>66</v>
          </cell>
        </row>
        <row r="1031">
          <cell r="A1031" t="str">
            <v>11.38</v>
          </cell>
          <cell r="B1031" t="str">
            <v>EDIF</v>
          </cell>
          <cell r="C1031" t="str">
            <v>ARMADURA EM AÇO CA-50</v>
          </cell>
          <cell r="H1031" t="str">
            <v>KG</v>
          </cell>
          <cell r="I1031">
            <v>1184.0400000000002</v>
          </cell>
        </row>
        <row r="1032">
          <cell r="D1032" t="str">
            <v>QUANT</v>
          </cell>
          <cell r="E1032" t="str">
            <v>COMP</v>
          </cell>
          <cell r="F1032" t="str">
            <v>LARG</v>
          </cell>
          <cell r="G1032" t="str">
            <v>ESP</v>
          </cell>
          <cell r="H1032" t="str">
            <v>KG/M3</v>
          </cell>
          <cell r="I1032" t="str">
            <v>TOTAL</v>
          </cell>
        </row>
        <row r="1033">
          <cell r="C1033" t="str">
            <v xml:space="preserve">BROCAS </v>
          </cell>
          <cell r="D1033">
            <v>22</v>
          </cell>
          <cell r="E1033">
            <v>3</v>
          </cell>
          <cell r="F1033">
            <v>0.25</v>
          </cell>
          <cell r="G1033">
            <v>0.25</v>
          </cell>
          <cell r="H1033">
            <v>90</v>
          </cell>
          <cell r="I1033">
            <v>371.25</v>
          </cell>
        </row>
        <row r="1034">
          <cell r="C1034" t="str">
            <v xml:space="preserve">BANCOS </v>
          </cell>
          <cell r="D1034">
            <v>11</v>
          </cell>
          <cell r="E1034">
            <v>3.22</v>
          </cell>
          <cell r="F1034">
            <v>0.5</v>
          </cell>
          <cell r="G1034">
            <v>0.5</v>
          </cell>
          <cell r="H1034">
            <v>90</v>
          </cell>
          <cell r="I1034">
            <v>796.95</v>
          </cell>
        </row>
        <row r="1035">
          <cell r="C1035" t="str">
            <v>BANCOS - LIXEIRA</v>
          </cell>
          <cell r="D1035">
            <v>11</v>
          </cell>
          <cell r="E1035">
            <v>0.7</v>
          </cell>
          <cell r="F1035">
            <v>0.5</v>
          </cell>
          <cell r="G1035">
            <v>0.75</v>
          </cell>
          <cell r="H1035">
            <v>90</v>
          </cell>
          <cell r="I1035">
            <v>259.87</v>
          </cell>
        </row>
        <row r="1036">
          <cell r="C1036" t="str">
            <v xml:space="preserve">DESCONTO - LIXEIRA </v>
          </cell>
          <cell r="D1036">
            <v>-11</v>
          </cell>
          <cell r="E1036">
            <v>0.54</v>
          </cell>
          <cell r="F1036">
            <v>0.34</v>
          </cell>
          <cell r="G1036">
            <v>0.75</v>
          </cell>
          <cell r="H1036">
            <v>90</v>
          </cell>
          <cell r="I1036">
            <v>-136.32</v>
          </cell>
        </row>
        <row r="1037">
          <cell r="C1037" t="str">
            <v xml:space="preserve">DESCONTO - CANTEIRO </v>
          </cell>
          <cell r="D1037">
            <v>-11</v>
          </cell>
          <cell r="E1037">
            <v>0.64</v>
          </cell>
          <cell r="F1037">
            <v>0.34</v>
          </cell>
          <cell r="G1037">
            <v>0.5</v>
          </cell>
          <cell r="H1037">
            <v>90</v>
          </cell>
          <cell r="I1037">
            <v>-107.71</v>
          </cell>
        </row>
        <row r="1039">
          <cell r="A1039" t="str">
            <v>11.39</v>
          </cell>
          <cell r="B1039" t="str">
            <v>EDIF</v>
          </cell>
          <cell r="C1039" t="str">
            <v>ARMADURA EM AÇO CA-60</v>
          </cell>
          <cell r="H1039" t="str">
            <v>KG</v>
          </cell>
          <cell r="I1039">
            <v>394.68</v>
          </cell>
        </row>
        <row r="1040">
          <cell r="D1040" t="str">
            <v>QUANT</v>
          </cell>
          <cell r="E1040" t="str">
            <v>COMP</v>
          </cell>
          <cell r="F1040" t="str">
            <v>LARG</v>
          </cell>
          <cell r="G1040" t="str">
            <v>ESP</v>
          </cell>
          <cell r="H1040" t="str">
            <v>KG/M3</v>
          </cell>
          <cell r="I1040" t="str">
            <v>TOTAL</v>
          </cell>
        </row>
        <row r="1041">
          <cell r="C1041" t="str">
            <v xml:space="preserve">BROCAS </v>
          </cell>
          <cell r="D1041">
            <v>22</v>
          </cell>
          <cell r="E1041">
            <v>3</v>
          </cell>
          <cell r="F1041">
            <v>0.25</v>
          </cell>
          <cell r="G1041">
            <v>0.25</v>
          </cell>
          <cell r="H1041">
            <v>30</v>
          </cell>
          <cell r="I1041">
            <v>123.75</v>
          </cell>
        </row>
        <row r="1042">
          <cell r="C1042" t="str">
            <v xml:space="preserve">BANCOS </v>
          </cell>
          <cell r="D1042">
            <v>11</v>
          </cell>
          <cell r="E1042">
            <v>3.22</v>
          </cell>
          <cell r="F1042">
            <v>0.5</v>
          </cell>
          <cell r="G1042">
            <v>0.5</v>
          </cell>
          <cell r="H1042">
            <v>30</v>
          </cell>
          <cell r="I1042">
            <v>265.64999999999998</v>
          </cell>
        </row>
        <row r="1043">
          <cell r="C1043" t="str">
            <v>BANCOS - LIXEIRA</v>
          </cell>
          <cell r="D1043">
            <v>11</v>
          </cell>
          <cell r="E1043">
            <v>0.7</v>
          </cell>
          <cell r="F1043">
            <v>0.5</v>
          </cell>
          <cell r="G1043">
            <v>0.75</v>
          </cell>
          <cell r="H1043">
            <v>30</v>
          </cell>
          <cell r="I1043">
            <v>86.62</v>
          </cell>
        </row>
        <row r="1044">
          <cell r="C1044" t="str">
            <v xml:space="preserve">DESCONTO - LIXEIRA </v>
          </cell>
          <cell r="D1044">
            <v>-11</v>
          </cell>
          <cell r="E1044">
            <v>0.54</v>
          </cell>
          <cell r="F1044">
            <v>0.34</v>
          </cell>
          <cell r="G1044">
            <v>0.75</v>
          </cell>
          <cell r="H1044">
            <v>30</v>
          </cell>
          <cell r="I1044">
            <v>-45.44</v>
          </cell>
        </row>
        <row r="1045">
          <cell r="C1045" t="str">
            <v xml:space="preserve">DESCONTO - CANTEIRO </v>
          </cell>
          <cell r="D1045">
            <v>-11</v>
          </cell>
          <cell r="E1045">
            <v>0.64</v>
          </cell>
          <cell r="F1045">
            <v>0.34</v>
          </cell>
          <cell r="G1045">
            <v>0.5</v>
          </cell>
          <cell r="H1045">
            <v>30</v>
          </cell>
          <cell r="I1045">
            <v>-35.9</v>
          </cell>
        </row>
        <row r="1047">
          <cell r="A1047" t="str">
            <v>11.40</v>
          </cell>
          <cell r="B1047" t="str">
            <v>EDIF</v>
          </cell>
          <cell r="C1047" t="str">
            <v>CONCRETO FCK=30MPA - USINADO</v>
          </cell>
          <cell r="H1047" t="str">
            <v>M3</v>
          </cell>
          <cell r="I1047">
            <v>25.930000000000003</v>
          </cell>
        </row>
        <row r="1048">
          <cell r="D1048" t="str">
            <v>QUANT</v>
          </cell>
          <cell r="E1048" t="str">
            <v>COMP</v>
          </cell>
          <cell r="F1048" t="str">
            <v>LARG</v>
          </cell>
          <cell r="G1048" t="str">
            <v>ESP</v>
          </cell>
          <cell r="H1048" t="str">
            <v>COEF</v>
          </cell>
          <cell r="I1048" t="str">
            <v>TOTAL</v>
          </cell>
        </row>
        <row r="1049">
          <cell r="C1049" t="str">
            <v xml:space="preserve">MODULO - BASES </v>
          </cell>
          <cell r="D1049">
            <v>11</v>
          </cell>
          <cell r="E1049">
            <v>4.3499999999999996</v>
          </cell>
          <cell r="F1049">
            <v>0.9</v>
          </cell>
          <cell r="G1049">
            <v>0.2</v>
          </cell>
          <cell r="I1049">
            <v>8.61</v>
          </cell>
        </row>
        <row r="1050">
          <cell r="C1050" t="str">
            <v xml:space="preserve">BANCOS </v>
          </cell>
          <cell r="D1050">
            <v>11</v>
          </cell>
          <cell r="E1050">
            <v>3.22</v>
          </cell>
          <cell r="F1050">
            <v>0.5</v>
          </cell>
          <cell r="G1050">
            <v>0.5</v>
          </cell>
          <cell r="I1050">
            <v>8.85</v>
          </cell>
        </row>
        <row r="1051">
          <cell r="C1051" t="str">
            <v>BANCOS - LIXEIRA</v>
          </cell>
          <cell r="D1051">
            <v>22</v>
          </cell>
          <cell r="E1051">
            <v>0.7</v>
          </cell>
          <cell r="F1051">
            <v>0.5</v>
          </cell>
          <cell r="G1051">
            <v>0.75</v>
          </cell>
          <cell r="I1051">
            <v>5.77</v>
          </cell>
        </row>
        <row r="1052">
          <cell r="C1052" t="str">
            <v xml:space="preserve">DESCONTO - LIXEIRA </v>
          </cell>
          <cell r="D1052">
            <v>11</v>
          </cell>
          <cell r="E1052">
            <v>0.54</v>
          </cell>
          <cell r="F1052">
            <v>0.34</v>
          </cell>
          <cell r="G1052">
            <v>0.75</v>
          </cell>
          <cell r="I1052">
            <v>1.51</v>
          </cell>
        </row>
        <row r="1053">
          <cell r="C1053" t="str">
            <v xml:space="preserve">DESCONTO - CANTEIRO </v>
          </cell>
          <cell r="D1053">
            <v>11</v>
          </cell>
          <cell r="E1053">
            <v>0.64</v>
          </cell>
          <cell r="F1053">
            <v>0.34</v>
          </cell>
          <cell r="G1053">
            <v>0.5</v>
          </cell>
          <cell r="I1053">
            <v>1.19</v>
          </cell>
        </row>
        <row r="1055">
          <cell r="A1055" t="str">
            <v>11.41</v>
          </cell>
          <cell r="B1055" t="str">
            <v>EDIF</v>
          </cell>
          <cell r="C1055" t="str">
            <v>FORMA ESPECIAL DE CHAPAS RESINADAS (12MM) - PLANA</v>
          </cell>
          <cell r="H1055" t="str">
            <v>M2</v>
          </cell>
          <cell r="I1055">
            <v>110.55000000000001</v>
          </cell>
        </row>
        <row r="1056">
          <cell r="D1056" t="str">
            <v>QUANT</v>
          </cell>
          <cell r="E1056" t="str">
            <v>COMP</v>
          </cell>
          <cell r="F1056" t="str">
            <v>LARG</v>
          </cell>
          <cell r="G1056" t="str">
            <v>ESP</v>
          </cell>
          <cell r="H1056" t="str">
            <v>COEF</v>
          </cell>
          <cell r="I1056" t="str">
            <v>TOTAL</v>
          </cell>
        </row>
        <row r="1057">
          <cell r="C1057" t="str">
            <v xml:space="preserve">MODULO - BASES </v>
          </cell>
          <cell r="D1057">
            <v>11</v>
          </cell>
          <cell r="E1057">
            <v>10.5</v>
          </cell>
          <cell r="F1057">
            <v>0.2</v>
          </cell>
          <cell r="I1057">
            <v>23.1</v>
          </cell>
        </row>
        <row r="1058">
          <cell r="C1058" t="str">
            <v xml:space="preserve">MODULO - BANCOS </v>
          </cell>
          <cell r="D1058">
            <v>11</v>
          </cell>
          <cell r="E1058">
            <v>4.6999999999999993</v>
          </cell>
          <cell r="F1058">
            <v>0.5</v>
          </cell>
          <cell r="I1058">
            <v>25.85</v>
          </cell>
        </row>
        <row r="1059">
          <cell r="C1059" t="str">
            <v xml:space="preserve">MODULO - BICICLETÁRIO 1 E 2 </v>
          </cell>
          <cell r="D1059">
            <v>22</v>
          </cell>
          <cell r="E1059">
            <v>2.6</v>
          </cell>
          <cell r="F1059">
            <v>0.5</v>
          </cell>
          <cell r="I1059">
            <v>28.6</v>
          </cell>
        </row>
        <row r="1060">
          <cell r="C1060" t="str">
            <v xml:space="preserve">LIXEIRA </v>
          </cell>
          <cell r="D1060">
            <v>11</v>
          </cell>
          <cell r="E1060">
            <v>2.4</v>
          </cell>
          <cell r="F1060">
            <v>0.75</v>
          </cell>
          <cell r="I1060">
            <v>19.8</v>
          </cell>
        </row>
        <row r="1061">
          <cell r="C1061" t="str">
            <v xml:space="preserve">CANTERIO ARVORE </v>
          </cell>
          <cell r="D1061">
            <v>11</v>
          </cell>
          <cell r="E1061">
            <v>2.4</v>
          </cell>
          <cell r="F1061">
            <v>0.5</v>
          </cell>
          <cell r="I1061">
            <v>13.2</v>
          </cell>
        </row>
        <row r="1063">
          <cell r="A1063" t="str">
            <v>11.42</v>
          </cell>
          <cell r="B1063" t="str">
            <v>EDIF</v>
          </cell>
          <cell r="C1063" t="str">
            <v>BD.12 - IMPERMEABILIZAÇÃO A BASE DE EMULSÃO ASFÁLTICA - ESTRUTURADA COM TECIDO POLIÉSTER - 2 CAMADAS DE ESTRUTURANTE</v>
          </cell>
          <cell r="H1063" t="str">
            <v>M2</v>
          </cell>
          <cell r="I1063">
            <v>74.960000000000008</v>
          </cell>
        </row>
        <row r="1064">
          <cell r="D1064" t="str">
            <v>QUANT</v>
          </cell>
          <cell r="E1064" t="str">
            <v>COMP</v>
          </cell>
          <cell r="F1064" t="str">
            <v>LARG</v>
          </cell>
          <cell r="G1064" t="str">
            <v>ESP</v>
          </cell>
          <cell r="H1064" t="str">
            <v>COEF</v>
          </cell>
          <cell r="I1064" t="str">
            <v>TOTAL</v>
          </cell>
        </row>
        <row r="1065">
          <cell r="C1065" t="str">
            <v xml:space="preserve">MODULO - BASES </v>
          </cell>
          <cell r="D1065">
            <v>11</v>
          </cell>
          <cell r="E1065">
            <v>10.5</v>
          </cell>
          <cell r="F1065">
            <v>0.2</v>
          </cell>
          <cell r="I1065">
            <v>23.1</v>
          </cell>
        </row>
        <row r="1066">
          <cell r="C1066" t="str">
            <v xml:space="preserve">MODULO - BASES </v>
          </cell>
          <cell r="D1066">
            <v>11</v>
          </cell>
          <cell r="E1066">
            <v>4.1500000000000004</v>
          </cell>
          <cell r="F1066">
            <v>0.9</v>
          </cell>
          <cell r="I1066">
            <v>41.08</v>
          </cell>
        </row>
        <row r="1067">
          <cell r="C1067" t="str">
            <v>CANTEIRO</v>
          </cell>
          <cell r="D1067">
            <v>11</v>
          </cell>
          <cell r="E1067">
            <v>1.9600000000000002</v>
          </cell>
          <cell r="F1067">
            <v>0.5</v>
          </cell>
          <cell r="I1067">
            <v>10.78</v>
          </cell>
        </row>
        <row r="1069">
          <cell r="A1069" t="str">
            <v>11.43</v>
          </cell>
          <cell r="B1069" t="str">
            <v>EDIF</v>
          </cell>
          <cell r="C1069" t="str">
            <v>ARGILA EXPANDIDA SOLTA</v>
          </cell>
          <cell r="H1069" t="str">
            <v>M3</v>
          </cell>
          <cell r="I1069">
            <v>10.07</v>
          </cell>
        </row>
        <row r="1070">
          <cell r="D1070" t="str">
            <v>ÁREA</v>
          </cell>
          <cell r="E1070" t="str">
            <v>COMP</v>
          </cell>
          <cell r="F1070" t="str">
            <v>LARG</v>
          </cell>
          <cell r="G1070" t="str">
            <v>ESP</v>
          </cell>
          <cell r="H1070" t="str">
            <v>COEF</v>
          </cell>
          <cell r="I1070" t="str">
            <v>TOTAL</v>
          </cell>
        </row>
        <row r="1071">
          <cell r="C1071" t="str">
            <v xml:space="preserve">PAISAGISMO </v>
          </cell>
          <cell r="D1071">
            <v>100.75</v>
          </cell>
          <cell r="G1071">
            <v>0.1</v>
          </cell>
          <cell r="I1071">
            <v>10.07</v>
          </cell>
        </row>
        <row r="1073">
          <cell r="A1073" t="str">
            <v>11.44</v>
          </cell>
          <cell r="B1073" t="str">
            <v>EDIF</v>
          </cell>
          <cell r="C1073" t="str">
            <v>TABUAS DE MADEIRA MACIÇA PARA ASSOALHO - CUMARU</v>
          </cell>
          <cell r="H1073" t="str">
            <v>M2</v>
          </cell>
          <cell r="I1073">
            <v>4.95</v>
          </cell>
        </row>
        <row r="1074">
          <cell r="D1074" t="str">
            <v>QUANT.</v>
          </cell>
          <cell r="E1074" t="str">
            <v>QUANT</v>
          </cell>
          <cell r="F1074" t="str">
            <v>LARG.</v>
          </cell>
          <cell r="G1074" t="str">
            <v>ESP.</v>
          </cell>
          <cell r="H1074" t="str">
            <v>COEF</v>
          </cell>
          <cell r="I1074" t="str">
            <v>TOTAL</v>
          </cell>
        </row>
        <row r="1075">
          <cell r="C1075" t="str">
            <v xml:space="preserve">ASSENTOS BANCOS </v>
          </cell>
          <cell r="D1075">
            <v>11</v>
          </cell>
          <cell r="E1075">
            <v>2</v>
          </cell>
          <cell r="F1075">
            <v>0.5</v>
          </cell>
          <cell r="G1075">
            <v>0.45</v>
          </cell>
          <cell r="I1075">
            <v>4.95</v>
          </cell>
        </row>
        <row r="1077">
          <cell r="A1077" t="str">
            <v>11.45</v>
          </cell>
          <cell r="B1077" t="str">
            <v>EDIF</v>
          </cell>
          <cell r="C1077" t="str">
            <v>VERNIZ ACRÍLICO - CONCRETO APARENTE/ ALVENARIA</v>
          </cell>
          <cell r="H1077" t="str">
            <v>M2</v>
          </cell>
          <cell r="I1077">
            <v>77.88</v>
          </cell>
        </row>
        <row r="1078">
          <cell r="D1078" t="str">
            <v>QUANT</v>
          </cell>
          <cell r="E1078" t="str">
            <v>COMP.</v>
          </cell>
          <cell r="F1078" t="str">
            <v>LARG.</v>
          </cell>
          <cell r="G1078" t="str">
            <v>ESP</v>
          </cell>
          <cell r="H1078" t="str">
            <v>COEF</v>
          </cell>
          <cell r="I1078" t="str">
            <v>TOTAL</v>
          </cell>
        </row>
        <row r="1079">
          <cell r="C1079" t="str">
            <v xml:space="preserve">BANCOS - FACE LATERAL </v>
          </cell>
          <cell r="D1079">
            <v>11</v>
          </cell>
          <cell r="E1079">
            <v>7.44</v>
          </cell>
          <cell r="F1079">
            <v>0.5</v>
          </cell>
          <cell r="I1079">
            <v>40.92</v>
          </cell>
        </row>
        <row r="1080">
          <cell r="C1080" t="str">
            <v xml:space="preserve">BANCOS - FACE LATERAL - LIXEIRA </v>
          </cell>
          <cell r="D1080">
            <v>11</v>
          </cell>
          <cell r="E1080">
            <v>2.4</v>
          </cell>
          <cell r="F1080">
            <v>0.75</v>
          </cell>
          <cell r="I1080">
            <v>19.8</v>
          </cell>
        </row>
        <row r="1081">
          <cell r="C1081" t="str">
            <v xml:space="preserve">BANCOS - FACE SUPERIOR </v>
          </cell>
          <cell r="D1081">
            <v>11</v>
          </cell>
          <cell r="E1081">
            <v>3.92</v>
          </cell>
          <cell r="F1081">
            <v>0.5</v>
          </cell>
          <cell r="I1081">
            <v>21.56</v>
          </cell>
        </row>
        <row r="1082">
          <cell r="C1082" t="str">
            <v xml:space="preserve">DESCONTO - LIXEIRA - FACE SUPERIOR </v>
          </cell>
          <cell r="D1082">
            <v>-11</v>
          </cell>
          <cell r="E1082">
            <v>0.54</v>
          </cell>
          <cell r="F1082">
            <v>0.34</v>
          </cell>
          <cell r="I1082">
            <v>-2.0099999999999998</v>
          </cell>
        </row>
        <row r="1083">
          <cell r="C1083" t="str">
            <v xml:space="preserve">DESCONTO - CANTEIRO - FACE SUPERIOR </v>
          </cell>
          <cell r="D1083">
            <v>-11</v>
          </cell>
          <cell r="E1083">
            <v>0.64</v>
          </cell>
          <cell r="F1083">
            <v>0.34</v>
          </cell>
          <cell r="I1083">
            <v>-2.39</v>
          </cell>
        </row>
        <row r="1085">
          <cell r="A1085" t="str">
            <v>11.46</v>
          </cell>
          <cell r="B1085" t="str">
            <v>EDIF</v>
          </cell>
          <cell r="C1085" t="str">
            <v>LÍQUIDO IMUNIZANTE PARA MADEIRA A BASE DE PIRETROIDE DISSOLVIDO EM ISOPARAFINA - COM APLICAÇÃO</v>
          </cell>
          <cell r="H1085" t="str">
            <v>M2</v>
          </cell>
          <cell r="I1085">
            <v>4.95</v>
          </cell>
        </row>
        <row r="1086">
          <cell r="D1086" t="str">
            <v>QUANT</v>
          </cell>
          <cell r="E1086" t="str">
            <v>COMP</v>
          </cell>
          <cell r="F1086" t="str">
            <v>LARG</v>
          </cell>
          <cell r="G1086" t="str">
            <v>ESP</v>
          </cell>
          <cell r="H1086" t="str">
            <v>COEF</v>
          </cell>
          <cell r="I1086" t="str">
            <v>TOTAL</v>
          </cell>
        </row>
        <row r="1087">
          <cell r="C1087" t="str">
            <v>CONFORME ITEM 13-080-018</v>
          </cell>
          <cell r="D1087">
            <v>4.95</v>
          </cell>
          <cell r="I1087">
            <v>4.95</v>
          </cell>
        </row>
        <row r="1089">
          <cell r="A1089" t="str">
            <v>11.47</v>
          </cell>
          <cell r="B1089" t="str">
            <v>EDIF</v>
          </cell>
          <cell r="C1089" t="str">
            <v>VERNIZ A BASE DE POLIURETANO TIPO "MARÍTIMO" - ESQUADRIAS E PEÇAS DE MARCENARIA</v>
          </cell>
          <cell r="H1089" t="str">
            <v>M2</v>
          </cell>
          <cell r="I1089">
            <v>4.95</v>
          </cell>
        </row>
        <row r="1090">
          <cell r="D1090" t="str">
            <v>QUANT</v>
          </cell>
          <cell r="E1090" t="str">
            <v>COMP</v>
          </cell>
          <cell r="F1090" t="str">
            <v>LARG</v>
          </cell>
          <cell r="G1090" t="str">
            <v>ESP</v>
          </cell>
          <cell r="H1090" t="str">
            <v>COEF</v>
          </cell>
          <cell r="I1090" t="str">
            <v>TOTAL</v>
          </cell>
        </row>
        <row r="1091">
          <cell r="C1091" t="str">
            <v>CONFORME ITEM 13-080-018</v>
          </cell>
          <cell r="D1091">
            <v>4.95</v>
          </cell>
          <cell r="I1091">
            <v>4.95</v>
          </cell>
        </row>
        <row r="1093">
          <cell r="A1093" t="str">
            <v>11.48</v>
          </cell>
          <cell r="B1093" t="str">
            <v>EDIF</v>
          </cell>
          <cell r="C1093" t="str">
            <v>CAMBOATÁ BRANCO (MATAYBA ELAEAGNOIDES)</v>
          </cell>
          <cell r="H1093" t="str">
            <v>UN</v>
          </cell>
          <cell r="I1093">
            <v>10</v>
          </cell>
        </row>
        <row r="1094">
          <cell r="D1094" t="str">
            <v>QUANT</v>
          </cell>
          <cell r="E1094" t="str">
            <v>COMP</v>
          </cell>
          <cell r="F1094" t="str">
            <v>LARG</v>
          </cell>
          <cell r="G1094" t="str">
            <v>ESP</v>
          </cell>
          <cell r="H1094" t="str">
            <v>COEF</v>
          </cell>
          <cell r="I1094" t="str">
            <v>TOTAL</v>
          </cell>
        </row>
        <row r="1095">
          <cell r="C1095" t="str">
            <v xml:space="preserve">PAISAGISMO </v>
          </cell>
          <cell r="D1095">
            <v>10</v>
          </cell>
          <cell r="I1095">
            <v>10</v>
          </cell>
        </row>
        <row r="1097">
          <cell r="A1097" t="str">
            <v>11.49</v>
          </cell>
          <cell r="B1097" t="str">
            <v>EDIF</v>
          </cell>
          <cell r="C1097" t="str">
            <v>COLINIA (CHAMAEDOREA ELEGANS)</v>
          </cell>
          <cell r="H1097" t="str">
            <v>UN</v>
          </cell>
          <cell r="I1097">
            <v>38</v>
          </cell>
        </row>
        <row r="1098">
          <cell r="D1098" t="str">
            <v>QUANT</v>
          </cell>
          <cell r="E1098" t="str">
            <v>COMP</v>
          </cell>
          <cell r="F1098" t="str">
            <v>LARG</v>
          </cell>
          <cell r="G1098" t="str">
            <v>ESP</v>
          </cell>
          <cell r="H1098" t="str">
            <v>COEF</v>
          </cell>
          <cell r="I1098" t="str">
            <v>TOTAL</v>
          </cell>
        </row>
        <row r="1099">
          <cell r="C1099" t="str">
            <v xml:space="preserve">PAISAGISMO </v>
          </cell>
          <cell r="D1099">
            <v>38</v>
          </cell>
          <cell r="I1099">
            <v>38</v>
          </cell>
        </row>
        <row r="1101">
          <cell r="A1101" t="str">
            <v>11.50</v>
          </cell>
          <cell r="B1101" t="str">
            <v>EDIF</v>
          </cell>
          <cell r="C1101" t="str">
            <v>SEAFORTIA (ARCHONTO PHOENIX CUNNINGHAMIANA)</v>
          </cell>
          <cell r="H1101" t="str">
            <v>UN</v>
          </cell>
          <cell r="I1101">
            <v>20</v>
          </cell>
        </row>
        <row r="1102">
          <cell r="D1102" t="str">
            <v>QUANT</v>
          </cell>
          <cell r="E1102" t="str">
            <v>COMP</v>
          </cell>
          <cell r="F1102" t="str">
            <v>LARG</v>
          </cell>
          <cell r="G1102" t="str">
            <v>ESP</v>
          </cell>
          <cell r="H1102" t="str">
            <v>COEF</v>
          </cell>
          <cell r="I1102" t="str">
            <v>TOTAL</v>
          </cell>
        </row>
        <row r="1103">
          <cell r="C1103" t="str">
            <v xml:space="preserve">PAISAGISMO </v>
          </cell>
          <cell r="D1103">
            <v>20</v>
          </cell>
          <cell r="I1103">
            <v>20</v>
          </cell>
        </row>
        <row r="1105">
          <cell r="A1105" t="str">
            <v>11.51</v>
          </cell>
          <cell r="B1105" t="str">
            <v>EDIF</v>
          </cell>
          <cell r="C1105" t="str">
            <v>QUARESMEIRA (TIBOUCHINA GRANULOSA)</v>
          </cell>
          <cell r="H1105" t="str">
            <v>UN</v>
          </cell>
          <cell r="I1105">
            <v>2</v>
          </cell>
        </row>
        <row r="1106">
          <cell r="D1106" t="str">
            <v>QUANT</v>
          </cell>
          <cell r="E1106" t="str">
            <v>COMP</v>
          </cell>
          <cell r="F1106" t="str">
            <v>LARG</v>
          </cell>
          <cell r="G1106" t="str">
            <v>ESP</v>
          </cell>
          <cell r="H1106" t="str">
            <v>COEF</v>
          </cell>
          <cell r="I1106" t="str">
            <v>TOTAL</v>
          </cell>
        </row>
        <row r="1107">
          <cell r="C1107" t="str">
            <v xml:space="preserve">PAISAGISMO </v>
          </cell>
          <cell r="D1107">
            <v>2</v>
          </cell>
          <cell r="I1107">
            <v>2</v>
          </cell>
        </row>
        <row r="1109">
          <cell r="A1109" t="str">
            <v>11.52</v>
          </cell>
          <cell r="B1109" t="str">
            <v>EDIF</v>
          </cell>
          <cell r="C1109" t="str">
            <v>GRAMA ESMERALDA</v>
          </cell>
          <cell r="H1109" t="str">
            <v>M2</v>
          </cell>
          <cell r="I1109">
            <v>1549.96</v>
          </cell>
        </row>
        <row r="1110">
          <cell r="D1110" t="str">
            <v>AREA</v>
          </cell>
          <cell r="E1110" t="str">
            <v>COMP</v>
          </cell>
          <cell r="F1110" t="str">
            <v>LARG</v>
          </cell>
          <cell r="G1110" t="str">
            <v>ESP</v>
          </cell>
          <cell r="H1110" t="str">
            <v>COEF</v>
          </cell>
          <cell r="I1110" t="str">
            <v>TOTAL</v>
          </cell>
        </row>
        <row r="1111">
          <cell r="C1111" t="str">
            <v xml:space="preserve">PAISAGISMO </v>
          </cell>
          <cell r="D1111">
            <v>1549.96</v>
          </cell>
          <cell r="I1111">
            <v>1549.96</v>
          </cell>
        </row>
        <row r="1113">
          <cell r="A1113" t="str">
            <v>11.53</v>
          </cell>
          <cell r="B1113" t="str">
            <v>EDIF</v>
          </cell>
          <cell r="C1113" t="str">
            <v>PIRACANTA (PYRACANTHA COCCINEA)</v>
          </cell>
          <cell r="H1113" t="str">
            <v>UN</v>
          </cell>
          <cell r="I1113">
            <v>380</v>
          </cell>
        </row>
        <row r="1114">
          <cell r="D1114" t="str">
            <v>QUANT</v>
          </cell>
          <cell r="E1114" t="str">
            <v>COMP</v>
          </cell>
          <cell r="F1114" t="str">
            <v>LARG</v>
          </cell>
          <cell r="G1114" t="str">
            <v>ESP</v>
          </cell>
          <cell r="H1114" t="str">
            <v>COEF</v>
          </cell>
          <cell r="I1114" t="str">
            <v>TOTAL</v>
          </cell>
        </row>
        <row r="1115">
          <cell r="C1115" t="str">
            <v xml:space="preserve">CERCA VIVA - CÓRREGO </v>
          </cell>
          <cell r="D1115">
            <v>380</v>
          </cell>
          <cell r="I1115">
            <v>380</v>
          </cell>
        </row>
        <row r="1117">
          <cell r="A1117" t="str">
            <v>11.54</v>
          </cell>
          <cell r="B1117" t="str">
            <v>EDIF</v>
          </cell>
          <cell r="C1117" t="str">
            <v>TERRA PREPARADA PARA PLANTIO</v>
          </cell>
          <cell r="H1117" t="str">
            <v>M3</v>
          </cell>
          <cell r="I1117">
            <v>78.36</v>
          </cell>
        </row>
        <row r="1118">
          <cell r="D1118" t="str">
            <v>AREA</v>
          </cell>
          <cell r="E1118" t="str">
            <v>QUANT</v>
          </cell>
          <cell r="F1118" t="str">
            <v>LARG</v>
          </cell>
          <cell r="G1118" t="str">
            <v>ESP</v>
          </cell>
          <cell r="H1118" t="str">
            <v>ESP</v>
          </cell>
          <cell r="I1118" t="str">
            <v>TOTAL</v>
          </cell>
        </row>
        <row r="1119">
          <cell r="C1119" t="str">
            <v xml:space="preserve">PAISAGISMO </v>
          </cell>
          <cell r="D1119">
            <v>1549.96</v>
          </cell>
          <cell r="H1119">
            <v>0.05</v>
          </cell>
          <cell r="I1119">
            <v>77.489999999999995</v>
          </cell>
        </row>
        <row r="1120">
          <cell r="C1120" t="str">
            <v xml:space="preserve">BANCOS </v>
          </cell>
          <cell r="E1120">
            <v>8</v>
          </cell>
          <cell r="F1120">
            <v>0.64</v>
          </cell>
          <cell r="G1120">
            <v>0.34</v>
          </cell>
          <cell r="H1120">
            <v>0.5</v>
          </cell>
          <cell r="I1120">
            <v>0.87</v>
          </cell>
        </row>
        <row r="1122">
          <cell r="A1122" t="str">
            <v>11.55</v>
          </cell>
          <cell r="B1122" t="str">
            <v>EDIF</v>
          </cell>
          <cell r="C1122" t="str">
            <v>IC.02 - CONJUNTO MESA E BANCOS EM CONCRETO</v>
          </cell>
          <cell r="H1122" t="str">
            <v>CJ</v>
          </cell>
          <cell r="I1122">
            <v>7</v>
          </cell>
        </row>
        <row r="1123">
          <cell r="D1123" t="str">
            <v>QUANT</v>
          </cell>
          <cell r="E1123" t="str">
            <v>COMP</v>
          </cell>
          <cell r="F1123" t="str">
            <v>LARG</v>
          </cell>
          <cell r="G1123" t="str">
            <v>ESP</v>
          </cell>
          <cell r="H1123" t="str">
            <v>COEF</v>
          </cell>
          <cell r="I1123" t="str">
            <v>TOTAL</v>
          </cell>
        </row>
        <row r="1124">
          <cell r="C1124" t="str">
            <v>MOBILIÁRIO URBANO</v>
          </cell>
          <cell r="D1124">
            <v>7</v>
          </cell>
          <cell r="I1124">
            <v>7</v>
          </cell>
        </row>
        <row r="1126">
          <cell r="A1126" t="str">
            <v>11.56</v>
          </cell>
          <cell r="B1126" t="str">
            <v xml:space="preserve">SERVIÇOS TÉCNICOS </v>
          </cell>
        </row>
        <row r="1127">
          <cell r="A1127" t="str">
            <v>11.57</v>
          </cell>
          <cell r="B1127" t="str">
            <v>INFRA</v>
          </cell>
          <cell r="C1127" t="str">
            <v>ENCARREGADO</v>
          </cell>
          <cell r="H1127" t="str">
            <v>H</v>
          </cell>
          <cell r="I1127">
            <v>704</v>
          </cell>
        </row>
        <row r="1128">
          <cell r="D1128" t="str">
            <v>QUANT</v>
          </cell>
          <cell r="E1128" t="str">
            <v>MS</v>
          </cell>
          <cell r="F1128" t="str">
            <v>DIAS</v>
          </cell>
          <cell r="G1128" t="str">
            <v>H</v>
          </cell>
          <cell r="H1128" t="str">
            <v>COEF</v>
          </cell>
          <cell r="I1128" t="str">
            <v>TOTAL</v>
          </cell>
        </row>
        <row r="1129">
          <cell r="C1129" t="str">
            <v xml:space="preserve">ADM </v>
          </cell>
          <cell r="D1129">
            <v>1</v>
          </cell>
          <cell r="E1129">
            <v>4</v>
          </cell>
          <cell r="F1129">
            <v>22</v>
          </cell>
          <cell r="G1129">
            <v>8</v>
          </cell>
          <cell r="I1129">
            <v>704</v>
          </cell>
        </row>
        <row r="1131">
          <cell r="A1131" t="str">
            <v>11.58</v>
          </cell>
          <cell r="B1131" t="str">
            <v>EDIF</v>
          </cell>
          <cell r="C1131" t="str">
            <v>COORDENADOR GERAL</v>
          </cell>
          <cell r="H1131" t="str">
            <v>H</v>
          </cell>
          <cell r="I1131">
            <v>64</v>
          </cell>
        </row>
        <row r="1132">
          <cell r="D1132" t="str">
            <v>QUANT</v>
          </cell>
          <cell r="E1132" t="str">
            <v>MS</v>
          </cell>
          <cell r="F1132" t="str">
            <v>DIAS</v>
          </cell>
          <cell r="G1132" t="str">
            <v>H</v>
          </cell>
          <cell r="H1132" t="str">
            <v>COEF</v>
          </cell>
          <cell r="I1132" t="str">
            <v>TOTAL</v>
          </cell>
        </row>
        <row r="1133">
          <cell r="C1133" t="str">
            <v xml:space="preserve">ADM </v>
          </cell>
          <cell r="D1133">
            <v>1</v>
          </cell>
          <cell r="E1133">
            <v>4</v>
          </cell>
          <cell r="F1133">
            <v>8</v>
          </cell>
          <cell r="G1133">
            <v>2</v>
          </cell>
          <cell r="I1133">
            <v>64</v>
          </cell>
        </row>
        <row r="1135">
          <cell r="A1135" t="str">
            <v>11.59</v>
          </cell>
          <cell r="B1135" t="str">
            <v>EDIF</v>
          </cell>
          <cell r="C1135" t="str">
            <v>ENGENHEIRO/ ARQUITETO PLENO</v>
          </cell>
          <cell r="H1135" t="str">
            <v>H</v>
          </cell>
          <cell r="I1135">
            <v>132</v>
          </cell>
        </row>
        <row r="1136">
          <cell r="D1136" t="str">
            <v>QUANT</v>
          </cell>
          <cell r="E1136" t="str">
            <v>MS</v>
          </cell>
          <cell r="F1136" t="str">
            <v>DIAS</v>
          </cell>
          <cell r="G1136" t="str">
            <v>H</v>
          </cell>
          <cell r="H1136" t="str">
            <v>COEF</v>
          </cell>
          <cell r="I1136" t="str">
            <v>TOTAL</v>
          </cell>
        </row>
        <row r="1137">
          <cell r="C1137" t="str">
            <v xml:space="preserve">ADM </v>
          </cell>
          <cell r="D1137">
            <v>1</v>
          </cell>
          <cell r="E1137">
            <v>4</v>
          </cell>
          <cell r="F1137">
            <v>11</v>
          </cell>
          <cell r="G1137">
            <v>3</v>
          </cell>
          <cell r="I1137">
            <v>132</v>
          </cell>
        </row>
        <row r="1139">
          <cell r="A1139" t="str">
            <v>11.60</v>
          </cell>
          <cell r="B1139" t="str">
            <v>EDIF</v>
          </cell>
          <cell r="C1139" t="str">
            <v>PROJETO BÁSICO (PRANCHA A1)</v>
          </cell>
          <cell r="H1139" t="str">
            <v>UN</v>
          </cell>
          <cell r="I1139">
            <v>2</v>
          </cell>
        </row>
        <row r="1140">
          <cell r="D1140" t="str">
            <v>QUANT</v>
          </cell>
          <cell r="E1140" t="str">
            <v>MS</v>
          </cell>
          <cell r="F1140" t="str">
            <v>DIAS</v>
          </cell>
          <cell r="G1140" t="str">
            <v>H</v>
          </cell>
          <cell r="H1140" t="str">
            <v>COEF</v>
          </cell>
          <cell r="I1140" t="str">
            <v>TOTAL</v>
          </cell>
        </row>
        <row r="1141">
          <cell r="C1141" t="str">
            <v xml:space="preserve">PROJETO   </v>
          </cell>
          <cell r="D1141">
            <v>2</v>
          </cell>
          <cell r="I1141">
            <v>2</v>
          </cell>
        </row>
        <row r="1143">
          <cell r="A1143" t="str">
            <v>12.0</v>
          </cell>
          <cell r="B1143" t="str">
            <v>PRAÇA AFONSO CARLOS FERNADNES</v>
          </cell>
        </row>
        <row r="1144">
          <cell r="A1144" t="str">
            <v>12.1</v>
          </cell>
          <cell r="B1144" t="str">
            <v xml:space="preserve">SERVIÇOS PRELIMINARES </v>
          </cell>
        </row>
        <row r="1145">
          <cell r="A1145" t="str">
            <v>12.2</v>
          </cell>
          <cell r="B1145" t="str">
            <v>EDIF</v>
          </cell>
          <cell r="C1145" t="str">
            <v>REMOÇÃO DE ENTULHO COM CAÇAMBA METÁLICA, INCLUSIVE CARGA MANUAL E DESCARGA EM BOTA-FORA</v>
          </cell>
          <cell r="H1145" t="str">
            <v>M3</v>
          </cell>
          <cell r="I1145">
            <v>480.22999999999996</v>
          </cell>
        </row>
        <row r="1146">
          <cell r="D1146" t="str">
            <v>QUANT.</v>
          </cell>
          <cell r="E1146" t="str">
            <v>COMP.</v>
          </cell>
          <cell r="F1146" t="str">
            <v>ALT</v>
          </cell>
          <cell r="G1146" t="str">
            <v>ESP.</v>
          </cell>
          <cell r="H1146" t="str">
            <v>COEF</v>
          </cell>
          <cell r="I1146" t="str">
            <v>TOTAL</v>
          </cell>
        </row>
        <row r="1147">
          <cell r="C1147" t="str">
            <v xml:space="preserve">CONFORME ITEM 01-004-001 - PISO </v>
          </cell>
          <cell r="D1147">
            <v>177</v>
          </cell>
          <cell r="H1147">
            <v>1.3</v>
          </cell>
          <cell r="I1147">
            <v>230.1</v>
          </cell>
        </row>
        <row r="1148">
          <cell r="C1148" t="str">
            <v>CONFORME ITEM 17-050-021</v>
          </cell>
          <cell r="D1148">
            <v>15.9</v>
          </cell>
          <cell r="H1148">
            <v>1.3</v>
          </cell>
          <cell r="I1148">
            <v>20.67</v>
          </cell>
        </row>
        <row r="1149">
          <cell r="C1149" t="str">
            <v>CONFORME ITEM 17-060-046</v>
          </cell>
          <cell r="D1149">
            <v>885</v>
          </cell>
          <cell r="G1149">
            <v>0.1</v>
          </cell>
          <cell r="H1149">
            <v>1.3</v>
          </cell>
          <cell r="I1149">
            <v>115.05</v>
          </cell>
        </row>
        <row r="1150">
          <cell r="C1150" t="str">
            <v>CONFORME ITEM 01-004-001 - ILUMINAÇÃO</v>
          </cell>
          <cell r="D1150">
            <v>76.2</v>
          </cell>
          <cell r="H1150">
            <v>1.3</v>
          </cell>
          <cell r="I1150">
            <v>99.06</v>
          </cell>
        </row>
        <row r="1151">
          <cell r="C1151" t="str">
            <v>CONFORME ITEM 01-004-001 - ATIS, PLAYGROUND, MOB URBANO</v>
          </cell>
          <cell r="D1151">
            <v>10.119999999999999</v>
          </cell>
          <cell r="H1151">
            <v>1.3</v>
          </cell>
          <cell r="I1151">
            <v>13.15</v>
          </cell>
        </row>
        <row r="1152">
          <cell r="C1152" t="str">
            <v>CONFORME ITEM 08-060-001</v>
          </cell>
          <cell r="D1152">
            <v>22</v>
          </cell>
          <cell r="G1152">
            <v>0.1</v>
          </cell>
          <cell r="I1152">
            <v>2.2000000000000002</v>
          </cell>
        </row>
        <row r="1154">
          <cell r="A1154" t="str">
            <v>12.3</v>
          </cell>
          <cell r="B1154" t="str">
            <v>EDIF</v>
          </cell>
          <cell r="C1154" t="str">
            <v>TAPUME METÁLICO COM TELHA METÁLICA, SEM PINTURA, TRAPEZOIDAL 40 ESP=0,43MM, COLUNAS, BASES E PARAFUSOS</v>
          </cell>
          <cell r="H1154" t="str">
            <v>M2</v>
          </cell>
          <cell r="I1154">
            <v>260.26</v>
          </cell>
        </row>
        <row r="1155">
          <cell r="D1155" t="str">
            <v>QUANT.</v>
          </cell>
          <cell r="E1155" t="str">
            <v>COMP.</v>
          </cell>
          <cell r="F1155" t="str">
            <v>ALT</v>
          </cell>
          <cell r="G1155" t="str">
            <v>ESP.</v>
          </cell>
          <cell r="H1155" t="str">
            <v>COEF</v>
          </cell>
          <cell r="I1155" t="str">
            <v>TOTAL</v>
          </cell>
        </row>
        <row r="1156">
          <cell r="C1156" t="str">
            <v xml:space="preserve">SINALIZAÇÃO </v>
          </cell>
          <cell r="D1156">
            <v>1</v>
          </cell>
          <cell r="E1156">
            <v>118.30000000000001</v>
          </cell>
          <cell r="F1156">
            <v>2.2000000000000002</v>
          </cell>
          <cell r="I1156">
            <v>260.26</v>
          </cell>
        </row>
        <row r="1158">
          <cell r="A1158" t="str">
            <v>12.4</v>
          </cell>
          <cell r="B1158" t="str">
            <v>EDIF</v>
          </cell>
          <cell r="C1158" t="str">
            <v>PORTÃO METÁLICO DE OBRA - 5M, PIVOTANTE, 2 FOLHAS, PARA TAPUME</v>
          </cell>
          <cell r="H1158" t="str">
            <v>M2</v>
          </cell>
          <cell r="I1158">
            <v>17.600000000000001</v>
          </cell>
        </row>
        <row r="1159">
          <cell r="D1159" t="str">
            <v>QUANT.</v>
          </cell>
          <cell r="E1159" t="str">
            <v>COMP.</v>
          </cell>
          <cell r="F1159" t="str">
            <v>ALT</v>
          </cell>
          <cell r="G1159" t="str">
            <v>ESP.</v>
          </cell>
          <cell r="H1159" t="str">
            <v>COEF</v>
          </cell>
          <cell r="I1159" t="str">
            <v>TOTAL</v>
          </cell>
        </row>
        <row r="1160">
          <cell r="C1160" t="str">
            <v xml:space="preserve">SINALIZAÇÃO </v>
          </cell>
          <cell r="D1160">
            <v>2</v>
          </cell>
          <cell r="E1160">
            <v>4</v>
          </cell>
          <cell r="F1160">
            <v>2.2000000000000002</v>
          </cell>
          <cell r="I1160">
            <v>17.600000000000001</v>
          </cell>
        </row>
        <row r="1162">
          <cell r="A1162" t="str">
            <v>12.5</v>
          </cell>
          <cell r="B1162" t="str">
            <v>CDHU</v>
          </cell>
          <cell r="C1162" t="str">
            <v>TAXA DE DESTINAÇÃO DE RESÍDUO SÓLIDO EM ATERRO, TIPO INERTE</v>
          </cell>
          <cell r="H1162" t="str">
            <v>T</v>
          </cell>
          <cell r="I1162">
            <v>624.29</v>
          </cell>
        </row>
        <row r="1163">
          <cell r="D1163" t="str">
            <v>QUANT.</v>
          </cell>
          <cell r="E1163" t="str">
            <v>COMP.</v>
          </cell>
          <cell r="F1163" t="str">
            <v>ALT</v>
          </cell>
          <cell r="G1163" t="str">
            <v>ESP.</v>
          </cell>
          <cell r="H1163" t="str">
            <v>COEF</v>
          </cell>
          <cell r="I1163" t="str">
            <v>TOTAL</v>
          </cell>
        </row>
        <row r="1164">
          <cell r="C1164" t="str">
            <v>CONFORME ITEM 01-001-007</v>
          </cell>
          <cell r="D1164">
            <v>480.22999999999996</v>
          </cell>
          <cell r="H1164">
            <v>1.3</v>
          </cell>
          <cell r="I1164">
            <v>624.29</v>
          </cell>
        </row>
        <row r="1166">
          <cell r="A1166" t="str">
            <v>12.6</v>
          </cell>
          <cell r="B1166" t="str">
            <v>EDIF</v>
          </cell>
          <cell r="C1166" t="str">
            <v>TELA PARA PROTEÇÃO DE OBRAS, MALHA 2 MM</v>
          </cell>
          <cell r="H1166" t="str">
            <v>M2</v>
          </cell>
          <cell r="I1166">
            <v>283.92</v>
          </cell>
        </row>
        <row r="1167">
          <cell r="D1167" t="str">
            <v>QUANT.</v>
          </cell>
          <cell r="E1167" t="str">
            <v>COMP.</v>
          </cell>
          <cell r="F1167" t="str">
            <v>ALT</v>
          </cell>
          <cell r="G1167" t="str">
            <v>ESP.</v>
          </cell>
          <cell r="H1167" t="str">
            <v>COEF</v>
          </cell>
          <cell r="I1167" t="str">
            <v>TOTAL</v>
          </cell>
        </row>
        <row r="1168">
          <cell r="C1168" t="str">
            <v xml:space="preserve">SINALIZAÇÃO </v>
          </cell>
          <cell r="D1168">
            <v>2</v>
          </cell>
          <cell r="E1168">
            <v>118.3</v>
          </cell>
          <cell r="F1168">
            <v>1.2</v>
          </cell>
          <cell r="I1168">
            <v>283.92</v>
          </cell>
        </row>
        <row r="1170">
          <cell r="A1170" t="str">
            <v>12.7</v>
          </cell>
          <cell r="B1170" t="str">
            <v>EDIF</v>
          </cell>
          <cell r="C1170" t="str">
            <v>PLACA DE OBRA EM CHAPA DE AÇO GALVANIZADO</v>
          </cell>
          <cell r="H1170" t="str">
            <v>M2</v>
          </cell>
          <cell r="I1170">
            <v>2</v>
          </cell>
        </row>
        <row r="1171">
          <cell r="D1171" t="str">
            <v>QUANT.</v>
          </cell>
          <cell r="E1171" t="str">
            <v>COMP.</v>
          </cell>
          <cell r="F1171" t="str">
            <v>LARG.</v>
          </cell>
          <cell r="G1171" t="str">
            <v>ESP.</v>
          </cell>
          <cell r="H1171" t="str">
            <v>COEF</v>
          </cell>
          <cell r="I1171" t="str">
            <v>TOTAL</v>
          </cell>
        </row>
        <row r="1172">
          <cell r="C1172" t="str">
            <v xml:space="preserve">PLACA DA OBRA </v>
          </cell>
          <cell r="D1172">
            <v>1</v>
          </cell>
          <cell r="E1172">
            <v>2</v>
          </cell>
          <cell r="F1172">
            <v>1</v>
          </cell>
          <cell r="I1172">
            <v>2</v>
          </cell>
        </row>
        <row r="1174">
          <cell r="A1174" t="str">
            <v>12.8</v>
          </cell>
          <cell r="B1174" t="str">
            <v>CDHU</v>
          </cell>
          <cell r="C1174" t="str">
            <v>LOCAÇÃO DE CONTAINER TIPO ESCRITÓRIO COM 1 VASO SANITÁRIO, 1 LAVATÓRIO E 1 PONTO PARA CHUVEIRO - ÁREA MÍNIMA DE 13,80 M²</v>
          </cell>
          <cell r="H1174" t="str">
            <v>UNMES</v>
          </cell>
          <cell r="I1174">
            <v>4</v>
          </cell>
        </row>
        <row r="1175">
          <cell r="D1175" t="str">
            <v>QUANT.</v>
          </cell>
          <cell r="E1175" t="str">
            <v>MS</v>
          </cell>
          <cell r="F1175" t="str">
            <v>ALT</v>
          </cell>
          <cell r="G1175" t="str">
            <v>ESP.</v>
          </cell>
          <cell r="H1175" t="str">
            <v>COEF</v>
          </cell>
          <cell r="I1175" t="str">
            <v>TOTAL</v>
          </cell>
        </row>
        <row r="1176">
          <cell r="C1176" t="str">
            <v xml:space="preserve">CANTEIRO DE OBRA </v>
          </cell>
          <cell r="D1176">
            <v>1</v>
          </cell>
          <cell r="E1176">
            <v>4</v>
          </cell>
          <cell r="I1176">
            <v>4</v>
          </cell>
        </row>
        <row r="1178">
          <cell r="A1178" t="str">
            <v>12.9</v>
          </cell>
          <cell r="B1178" t="str">
            <v>CDHU</v>
          </cell>
          <cell r="C1178" t="str">
            <v>LOCAÇÃO DE CONTAINER TIPO SANITÁRIO COM 2 VASOS SANITÁRIOS, 2 LAVATÓRIOS, 2 MICTÓRIOS E 4 PONTOS PARA CHUVEIRO - ÁREA MÍNIMA DE 13,80 M²</v>
          </cell>
          <cell r="H1178" t="str">
            <v>UNMES</v>
          </cell>
          <cell r="I1178">
            <v>4</v>
          </cell>
        </row>
        <row r="1179">
          <cell r="D1179" t="str">
            <v>QUANT.</v>
          </cell>
          <cell r="E1179" t="str">
            <v>MS</v>
          </cell>
          <cell r="F1179" t="str">
            <v>LARG.</v>
          </cell>
          <cell r="G1179" t="str">
            <v>ESP.</v>
          </cell>
          <cell r="H1179" t="str">
            <v>COEF</v>
          </cell>
          <cell r="I1179" t="str">
            <v>TOTAL</v>
          </cell>
        </row>
        <row r="1180">
          <cell r="C1180" t="str">
            <v xml:space="preserve">CANTEIRO DE OBRA </v>
          </cell>
          <cell r="D1180">
            <v>1</v>
          </cell>
          <cell r="E1180">
            <v>4</v>
          </cell>
          <cell r="I1180">
            <v>4</v>
          </cell>
        </row>
        <row r="1182">
          <cell r="A1182" t="str">
            <v>12.10</v>
          </cell>
          <cell r="B1182" t="str">
            <v>CDHU</v>
          </cell>
          <cell r="C1182" t="str">
            <v>LOCAÇÃO DE CONTAINER TIPO DEPÓSITO - ÁREA MÍNIMA DE 13,80 M²</v>
          </cell>
          <cell r="H1182" t="str">
            <v>UNMES</v>
          </cell>
          <cell r="I1182">
            <v>4</v>
          </cell>
        </row>
        <row r="1183">
          <cell r="D1183" t="str">
            <v>QUANT.</v>
          </cell>
          <cell r="E1183" t="str">
            <v>MS</v>
          </cell>
          <cell r="F1183" t="str">
            <v>LARG.</v>
          </cell>
          <cell r="G1183" t="str">
            <v>ESP.</v>
          </cell>
          <cell r="H1183" t="str">
            <v>COEF</v>
          </cell>
          <cell r="I1183" t="str">
            <v>TOTAL</v>
          </cell>
        </row>
        <row r="1184">
          <cell r="C1184" t="str">
            <v xml:space="preserve">CANTEIRO DE OBRA </v>
          </cell>
          <cell r="D1184">
            <v>1</v>
          </cell>
          <cell r="E1184">
            <v>4</v>
          </cell>
          <cell r="I1184">
            <v>4</v>
          </cell>
        </row>
        <row r="1186">
          <cell r="A1186" t="str">
            <v>12.11</v>
          </cell>
          <cell r="B1186" t="str">
            <v xml:space="preserve">REVITALIZAÇÃO DE PISO </v>
          </cell>
        </row>
        <row r="1187">
          <cell r="A1187" t="str">
            <v>12.12</v>
          </cell>
          <cell r="B1187" t="str">
            <v>EDIF</v>
          </cell>
          <cell r="C1187" t="str">
            <v>LIMPEZA MANUAL GERAL INCLUSIVE REMOÇÃO DE COBERTURA VEGETAL - TRONCO ATÉ 10CM - SEM TRANSPORTE</v>
          </cell>
          <cell r="H1187" t="str">
            <v>M2</v>
          </cell>
          <cell r="I1187">
            <v>885</v>
          </cell>
        </row>
        <row r="1188">
          <cell r="D1188" t="str">
            <v>QUANT.</v>
          </cell>
          <cell r="E1188" t="str">
            <v>COMP.</v>
          </cell>
          <cell r="F1188" t="str">
            <v>LARG.</v>
          </cell>
          <cell r="G1188" t="str">
            <v>ESP.</v>
          </cell>
          <cell r="H1188" t="str">
            <v>COEF</v>
          </cell>
          <cell r="I1188" t="str">
            <v>TOTAL</v>
          </cell>
        </row>
        <row r="1189">
          <cell r="C1189" t="str">
            <v xml:space="preserve">COBERTURA VEGETAL - PISO </v>
          </cell>
          <cell r="D1189">
            <v>1</v>
          </cell>
          <cell r="E1189">
            <v>885</v>
          </cell>
          <cell r="I1189">
            <v>885</v>
          </cell>
        </row>
        <row r="1191">
          <cell r="A1191" t="str">
            <v>12.13</v>
          </cell>
          <cell r="B1191" t="str">
            <v>INFRA</v>
          </cell>
          <cell r="C1191" t="str">
            <v>BASE DE COXIM DE AREIA</v>
          </cell>
          <cell r="H1191" t="str">
            <v>M3</v>
          </cell>
          <cell r="I1191">
            <v>88.5</v>
          </cell>
        </row>
        <row r="1192">
          <cell r="D1192" t="str">
            <v>QUANT.</v>
          </cell>
          <cell r="E1192" t="str">
            <v>COMP.</v>
          </cell>
          <cell r="F1192" t="str">
            <v>LARG.</v>
          </cell>
          <cell r="G1192" t="str">
            <v>ESP.</v>
          </cell>
          <cell r="H1192" t="str">
            <v>COEF</v>
          </cell>
          <cell r="I1192" t="str">
            <v>TOTAL</v>
          </cell>
        </row>
        <row r="1193">
          <cell r="C1193" t="str">
            <v>CONFORME ITEM 17-002-012</v>
          </cell>
          <cell r="D1193">
            <v>885</v>
          </cell>
          <cell r="G1193">
            <v>0.1</v>
          </cell>
          <cell r="I1193">
            <v>88.5</v>
          </cell>
        </row>
        <row r="1195">
          <cell r="A1195" t="str">
            <v>12.14</v>
          </cell>
          <cell r="B1195" t="str">
            <v>EDIF</v>
          </cell>
          <cell r="C1195" t="str">
            <v>NC.12 - PISO DE CONCRETO INTERTRAVADO, ESPESSURA 10CM</v>
          </cell>
          <cell r="H1195" t="str">
            <v>M2</v>
          </cell>
          <cell r="I1195">
            <v>885</v>
          </cell>
        </row>
        <row r="1196">
          <cell r="D1196" t="str">
            <v>QUANT.</v>
          </cell>
          <cell r="E1196" t="str">
            <v>ÁREA</v>
          </cell>
          <cell r="F1196" t="str">
            <v>LARG.</v>
          </cell>
          <cell r="G1196" t="str">
            <v>ESP.</v>
          </cell>
          <cell r="H1196" t="str">
            <v>COEF</v>
          </cell>
          <cell r="I1196" t="str">
            <v>TOTAL</v>
          </cell>
        </row>
        <row r="1197">
          <cell r="C1197" t="str">
            <v>PISO NTERTRAVADO</v>
          </cell>
          <cell r="D1197">
            <v>1</v>
          </cell>
          <cell r="E1197">
            <v>885</v>
          </cell>
          <cell r="I1197">
            <v>885</v>
          </cell>
        </row>
        <row r="1199">
          <cell r="A1199" t="str">
            <v>12.15</v>
          </cell>
          <cell r="B1199" t="str">
            <v>INFRA</v>
          </cell>
          <cell r="C1199" t="str">
            <v>IHD.23 - LASTRO DE BRITA E PÓ DE PEDRA</v>
          </cell>
          <cell r="H1199" t="str">
            <v>M3</v>
          </cell>
          <cell r="I1199">
            <v>132.75</v>
          </cell>
        </row>
        <row r="1200">
          <cell r="D1200" t="str">
            <v>QUANT.</v>
          </cell>
          <cell r="E1200" t="str">
            <v>COMP.</v>
          </cell>
          <cell r="F1200" t="str">
            <v>LARG.</v>
          </cell>
          <cell r="G1200" t="str">
            <v>ESP.</v>
          </cell>
          <cell r="H1200" t="str">
            <v>COEF</v>
          </cell>
          <cell r="I1200" t="str">
            <v>TOTAL</v>
          </cell>
        </row>
        <row r="1201">
          <cell r="C1201" t="str">
            <v>CONFORME ITEM 17-002-012</v>
          </cell>
          <cell r="D1201">
            <v>885</v>
          </cell>
          <cell r="G1201">
            <v>0.15</v>
          </cell>
          <cell r="I1201">
            <v>132.75</v>
          </cell>
        </row>
        <row r="1203">
          <cell r="A1203" t="str">
            <v>12.16</v>
          </cell>
          <cell r="B1203" t="str">
            <v>EDIF</v>
          </cell>
          <cell r="C1203" t="str">
            <v>LIMPEZA E LAVAGEM DE PISO POR HIDROJATEAMENTO</v>
          </cell>
          <cell r="H1203" t="str">
            <v>M2</v>
          </cell>
          <cell r="I1203">
            <v>885</v>
          </cell>
        </row>
        <row r="1204">
          <cell r="D1204" t="str">
            <v>QUANT.</v>
          </cell>
          <cell r="E1204" t="str">
            <v>COMP.</v>
          </cell>
          <cell r="F1204" t="str">
            <v>LARG.</v>
          </cell>
          <cell r="G1204" t="str">
            <v>ESP.</v>
          </cell>
          <cell r="H1204" t="str">
            <v>COEF</v>
          </cell>
          <cell r="I1204" t="str">
            <v>TOTAL</v>
          </cell>
        </row>
        <row r="1205">
          <cell r="C1205" t="str">
            <v>CONFORME ITEM 17-002-012</v>
          </cell>
          <cell r="D1205">
            <v>885</v>
          </cell>
          <cell r="I1205">
            <v>885</v>
          </cell>
        </row>
        <row r="1207">
          <cell r="A1207" t="str">
            <v>12.17</v>
          </cell>
          <cell r="B1207" t="str">
            <v>EDIF</v>
          </cell>
          <cell r="C1207" t="str">
            <v>DEMOLIÇÃO MANUAL DE CONCRETO ARMADO</v>
          </cell>
          <cell r="H1207" t="str">
            <v>M3</v>
          </cell>
          <cell r="I1207">
            <v>15.9</v>
          </cell>
        </row>
        <row r="1208">
          <cell r="D1208" t="str">
            <v>QUANT</v>
          </cell>
          <cell r="E1208" t="str">
            <v>COMP</v>
          </cell>
          <cell r="F1208" t="str">
            <v>LARG</v>
          </cell>
          <cell r="G1208" t="str">
            <v>ESP.</v>
          </cell>
          <cell r="H1208" t="str">
            <v>COEF</v>
          </cell>
          <cell r="I1208" t="str">
            <v>TOTAL</v>
          </cell>
        </row>
        <row r="1209">
          <cell r="C1209" t="str">
            <v xml:space="preserve">OBSTACULO DE SKATE </v>
          </cell>
          <cell r="D1209">
            <v>1</v>
          </cell>
          <cell r="E1209">
            <v>5.3</v>
          </cell>
          <cell r="F1209">
            <v>3</v>
          </cell>
          <cell r="I1209">
            <v>15.9</v>
          </cell>
        </row>
        <row r="1211">
          <cell r="A1211" t="str">
            <v>12.18</v>
          </cell>
          <cell r="B1211" t="str">
            <v>EDIF</v>
          </cell>
          <cell r="C1211" t="str">
            <v>RETIRADA DE PISO INTERTRAVADO</v>
          </cell>
          <cell r="H1211" t="str">
            <v>M2</v>
          </cell>
          <cell r="I1211">
            <v>885</v>
          </cell>
        </row>
        <row r="1212">
          <cell r="D1212" t="str">
            <v>QUANT.</v>
          </cell>
          <cell r="E1212" t="str">
            <v>COMP.</v>
          </cell>
          <cell r="F1212" t="str">
            <v>LARG.</v>
          </cell>
          <cell r="G1212" t="str">
            <v>ESP.</v>
          </cell>
          <cell r="H1212" t="str">
            <v>COEF</v>
          </cell>
          <cell r="I1212" t="str">
            <v>TOTAL</v>
          </cell>
        </row>
        <row r="1213">
          <cell r="C1213" t="str">
            <v>PISO - REMOÇÃO PARA TROCA</v>
          </cell>
          <cell r="D1213">
            <v>1</v>
          </cell>
          <cell r="E1213">
            <v>885</v>
          </cell>
          <cell r="I1213">
            <v>885</v>
          </cell>
        </row>
        <row r="1215">
          <cell r="A1215" t="str">
            <v>12.19</v>
          </cell>
          <cell r="B1215" t="str">
            <v>EDIF</v>
          </cell>
          <cell r="C1215" t="str">
            <v>FORNECIMENTO DE TERRA, INCLUSIVE CORTE, CARGA, DESCARGA E TRANSPORTE ATÉ 1KM</v>
          </cell>
          <cell r="H1215" t="str">
            <v>M3</v>
          </cell>
          <cell r="I1215">
            <v>88.5</v>
          </cell>
        </row>
        <row r="1216">
          <cell r="D1216" t="str">
            <v>ÁREA</v>
          </cell>
          <cell r="E1216" t="str">
            <v>COMP.</v>
          </cell>
          <cell r="F1216" t="str">
            <v>LARG.</v>
          </cell>
          <cell r="G1216" t="str">
            <v>ESP.</v>
          </cell>
          <cell r="H1216" t="str">
            <v>COEF</v>
          </cell>
          <cell r="I1216" t="str">
            <v>TOTAL</v>
          </cell>
        </row>
        <row r="1217">
          <cell r="C1217" t="str">
            <v>ATERRAMENTO PISO  - PARCIAL (CORREÇÕES ASSOLAPAMENTO)</v>
          </cell>
          <cell r="D1217">
            <v>885</v>
          </cell>
          <cell r="G1217">
            <v>0.5</v>
          </cell>
          <cell r="H1217">
            <v>0.2</v>
          </cell>
          <cell r="I1217">
            <v>88.5</v>
          </cell>
        </row>
        <row r="1219">
          <cell r="A1219" t="str">
            <v>12.20</v>
          </cell>
          <cell r="B1219" t="str">
            <v>EDIF</v>
          </cell>
          <cell r="C1219" t="str">
            <v>TRANSPORTE DE TERRA POR CAMINHÃO BASCULANTE, A PARTIR DE 1KM</v>
          </cell>
          <cell r="H1219" t="str">
            <v>M3XKM</v>
          </cell>
          <cell r="I1219">
            <v>2655</v>
          </cell>
        </row>
        <row r="1220">
          <cell r="D1220" t="str">
            <v>VOL</v>
          </cell>
          <cell r="E1220" t="str">
            <v>COMP.</v>
          </cell>
          <cell r="F1220" t="str">
            <v>DESENVOL</v>
          </cell>
          <cell r="G1220" t="str">
            <v>ESP.</v>
          </cell>
          <cell r="H1220" t="str">
            <v>KM</v>
          </cell>
          <cell r="I1220" t="str">
            <v>TOTAL</v>
          </cell>
        </row>
        <row r="1221">
          <cell r="C1221" t="str">
            <v>CONFORME ITEM 01-003-005</v>
          </cell>
          <cell r="D1221">
            <v>88.5</v>
          </cell>
          <cell r="H1221">
            <v>30</v>
          </cell>
          <cell r="I1221">
            <v>2655</v>
          </cell>
        </row>
        <row r="1223">
          <cell r="A1223" t="str">
            <v>12.21</v>
          </cell>
          <cell r="B1223" t="str">
            <v>EDIF</v>
          </cell>
          <cell r="C1223" t="str">
            <v>ESCAVAÇÃO MANUAL, PROFUNDIDADE IGUAL OU INFERIOR A 1,50M</v>
          </cell>
          <cell r="H1223" t="str">
            <v>M3</v>
          </cell>
          <cell r="I1223">
            <v>177</v>
          </cell>
        </row>
        <row r="1224">
          <cell r="D1224" t="str">
            <v>ÁREA</v>
          </cell>
          <cell r="E1224" t="str">
            <v>COMP.</v>
          </cell>
          <cell r="F1224" t="str">
            <v>LARG</v>
          </cell>
          <cell r="G1224" t="str">
            <v>ESP</v>
          </cell>
          <cell r="H1224" t="str">
            <v>COEF</v>
          </cell>
          <cell r="I1224" t="str">
            <v>TOTAL</v>
          </cell>
        </row>
        <row r="1225">
          <cell r="C1225" t="str">
            <v xml:space="preserve">PISO </v>
          </cell>
          <cell r="D1225">
            <v>885</v>
          </cell>
          <cell r="G1225">
            <v>0.2</v>
          </cell>
          <cell r="I1225">
            <v>177</v>
          </cell>
        </row>
        <row r="1227">
          <cell r="A1227" t="str">
            <v>12.22</v>
          </cell>
          <cell r="B1227" t="str">
            <v>EDIF</v>
          </cell>
          <cell r="C1227" t="str">
            <v>APILOAMENTO DO FUNDO DE VALAS, PARA SIMPLES REGULARIZAÇÃO</v>
          </cell>
          <cell r="H1227" t="str">
            <v>M2</v>
          </cell>
          <cell r="I1227">
            <v>885</v>
          </cell>
        </row>
        <row r="1228">
          <cell r="D1228" t="str">
            <v>ÁREA</v>
          </cell>
          <cell r="E1228" t="str">
            <v>COMP</v>
          </cell>
          <cell r="F1228" t="str">
            <v>LARG</v>
          </cell>
          <cell r="G1228" t="str">
            <v>ALT/ESP</v>
          </cell>
          <cell r="H1228" t="str">
            <v>COEF</v>
          </cell>
          <cell r="I1228" t="str">
            <v>TOTAL</v>
          </cell>
        </row>
        <row r="1229">
          <cell r="C1229" t="str">
            <v xml:space="preserve">PISO </v>
          </cell>
          <cell r="D1229">
            <v>885</v>
          </cell>
          <cell r="I1229">
            <v>885</v>
          </cell>
        </row>
        <row r="1231">
          <cell r="A1231" t="str">
            <v>12.23</v>
          </cell>
          <cell r="B1231" t="str">
            <v xml:space="preserve">ILUMINAÇÃO </v>
          </cell>
        </row>
        <row r="1232">
          <cell r="A1232" t="str">
            <v>12.24</v>
          </cell>
          <cell r="B1232" t="str">
            <v>EDIF</v>
          </cell>
          <cell r="C1232" t="str">
            <v>ESCAVAÇÃO MANUAL, PROFUNDIDADE IGUAL OU INFERIOR A 1,50M</v>
          </cell>
          <cell r="H1232" t="str">
            <v>M3</v>
          </cell>
          <cell r="I1232">
            <v>76.2</v>
          </cell>
        </row>
        <row r="1233">
          <cell r="D1233" t="str">
            <v>QUANT</v>
          </cell>
          <cell r="E1233" t="str">
            <v>COMP</v>
          </cell>
          <cell r="F1233" t="str">
            <v>LARG</v>
          </cell>
          <cell r="G1233" t="str">
            <v>ESP</v>
          </cell>
          <cell r="H1233" t="str">
            <v>ESP</v>
          </cell>
          <cell r="I1233" t="str">
            <v>TOTAL</v>
          </cell>
        </row>
        <row r="1234">
          <cell r="C1234" t="str">
            <v xml:space="preserve">INFRA ELETRICA </v>
          </cell>
          <cell r="D1234">
            <v>1</v>
          </cell>
          <cell r="E1234">
            <v>304.79999999999995</v>
          </cell>
          <cell r="F1234">
            <v>0.5</v>
          </cell>
          <cell r="G1234">
            <v>0.5</v>
          </cell>
          <cell r="I1234">
            <v>76.2</v>
          </cell>
        </row>
        <row r="1236">
          <cell r="A1236" t="str">
            <v>12.25</v>
          </cell>
          <cell r="B1236" t="str">
            <v>EDIF</v>
          </cell>
          <cell r="C1236" t="str">
            <v>APILOAMENTO DO FUNDO DE VALAS, PARA SIMPLES REGULARIZAÇÃO</v>
          </cell>
          <cell r="H1236" t="str">
            <v>M2</v>
          </cell>
          <cell r="I1236">
            <v>152.4</v>
          </cell>
        </row>
        <row r="1237">
          <cell r="D1237" t="str">
            <v>QUANT</v>
          </cell>
          <cell r="E1237" t="str">
            <v>COMP</v>
          </cell>
          <cell r="F1237" t="str">
            <v>LARG</v>
          </cell>
          <cell r="G1237" t="str">
            <v>ESP</v>
          </cell>
          <cell r="H1237" t="str">
            <v>COEF</v>
          </cell>
          <cell r="I1237" t="str">
            <v>TOTAL</v>
          </cell>
        </row>
        <row r="1238">
          <cell r="C1238" t="str">
            <v xml:space="preserve">INFRA ELETRICA </v>
          </cell>
          <cell r="D1238">
            <v>1</v>
          </cell>
          <cell r="E1238">
            <v>304.79999999999995</v>
          </cell>
          <cell r="F1238">
            <v>0.5</v>
          </cell>
          <cell r="I1238">
            <v>152.4</v>
          </cell>
        </row>
        <row r="1240">
          <cell r="A1240" t="str">
            <v>12.26</v>
          </cell>
          <cell r="B1240" t="str">
            <v>EDIF</v>
          </cell>
          <cell r="C1240" t="str">
            <v>REATERRO DE VALAS, INCLUSIVE APILOAMENTO</v>
          </cell>
          <cell r="H1240" t="str">
            <v>M3</v>
          </cell>
          <cell r="I1240">
            <v>64.010000000000005</v>
          </cell>
        </row>
        <row r="1241">
          <cell r="D1241" t="str">
            <v>QUANT</v>
          </cell>
          <cell r="E1241" t="str">
            <v>COMP</v>
          </cell>
          <cell r="F1241" t="str">
            <v>LARG</v>
          </cell>
          <cell r="G1241" t="str">
            <v>ESP</v>
          </cell>
          <cell r="H1241" t="str">
            <v>COEF</v>
          </cell>
          <cell r="I1241" t="str">
            <v>TOTAL</v>
          </cell>
        </row>
        <row r="1242">
          <cell r="C1242" t="str">
            <v xml:space="preserve">INFRA ELETRICA - ESCAVAÇÃO </v>
          </cell>
          <cell r="D1242">
            <v>1</v>
          </cell>
          <cell r="E1242">
            <v>304.79999999999995</v>
          </cell>
          <cell r="F1242">
            <v>0.5</v>
          </cell>
          <cell r="G1242">
            <v>0.5</v>
          </cell>
          <cell r="I1242">
            <v>76.2</v>
          </cell>
        </row>
        <row r="1243">
          <cell r="C1243" t="str">
            <v xml:space="preserve">INFRA ELETRICA - DESCONTO </v>
          </cell>
          <cell r="D1243">
            <v>-1</v>
          </cell>
          <cell r="E1243">
            <v>304.79999999999995</v>
          </cell>
          <cell r="F1243">
            <v>0.2</v>
          </cell>
          <cell r="G1243">
            <v>0.2</v>
          </cell>
          <cell r="I1243">
            <v>-12.19</v>
          </cell>
        </row>
        <row r="1245">
          <cell r="A1245" t="str">
            <v>12.27</v>
          </cell>
          <cell r="B1245" t="str">
            <v>EDIF</v>
          </cell>
          <cell r="C1245" t="str">
            <v>LD.07 - ENTRADA AÉREA DE ENERGIA E TELEFONE - 31 À 39KVA</v>
          </cell>
          <cell r="H1245" t="str">
            <v>UN</v>
          </cell>
          <cell r="I1245">
            <v>1</v>
          </cell>
        </row>
        <row r="1246">
          <cell r="D1246" t="str">
            <v>QUANT</v>
          </cell>
          <cell r="E1246" t="str">
            <v>COMP</v>
          </cell>
          <cell r="F1246" t="str">
            <v>LARG</v>
          </cell>
          <cell r="G1246" t="str">
            <v>ESP</v>
          </cell>
          <cell r="H1246" t="str">
            <v>COEF</v>
          </cell>
          <cell r="I1246" t="str">
            <v>TOTAL</v>
          </cell>
        </row>
        <row r="1247">
          <cell r="C1247" t="str">
            <v xml:space="preserve">INFRA ELÉTRICA </v>
          </cell>
          <cell r="D1247">
            <v>1</v>
          </cell>
          <cell r="I1247">
            <v>1</v>
          </cell>
        </row>
        <row r="1249">
          <cell r="A1249" t="str">
            <v>12.28</v>
          </cell>
          <cell r="B1249" t="str">
            <v>EDIF</v>
          </cell>
          <cell r="C1249" t="str">
            <v>ELETRODUTO DE POLIETILENO FLEXÍVEL, ALTA RESISTÊNCIA - 4"</v>
          </cell>
          <cell r="H1249" t="str">
            <v>M</v>
          </cell>
          <cell r="I1249">
            <v>304.8</v>
          </cell>
        </row>
        <row r="1250">
          <cell r="D1250" t="str">
            <v>QUANT</v>
          </cell>
          <cell r="E1250" t="str">
            <v>COMP</v>
          </cell>
          <cell r="F1250" t="str">
            <v>LARG</v>
          </cell>
          <cell r="G1250" t="str">
            <v>LARG</v>
          </cell>
          <cell r="H1250" t="str">
            <v>COEF</v>
          </cell>
          <cell r="I1250" t="str">
            <v>TOTAL</v>
          </cell>
        </row>
        <row r="1251">
          <cell r="C1251" t="str">
            <v xml:space="preserve">INFRA ELETRICA </v>
          </cell>
          <cell r="D1251">
            <v>1</v>
          </cell>
          <cell r="E1251">
            <v>304.79999999999995</v>
          </cell>
          <cell r="I1251">
            <v>304.8</v>
          </cell>
        </row>
        <row r="1253">
          <cell r="A1253" t="str">
            <v>12.29</v>
          </cell>
          <cell r="B1253" t="str">
            <v>EDIF</v>
          </cell>
          <cell r="C1253" t="str">
            <v>CABO 10,00MM2 - ISOLAMENTO PARA 0,7KV - CLASSE 4 - FLEXÍVEL</v>
          </cell>
          <cell r="H1253" t="str">
            <v>M</v>
          </cell>
          <cell r="I1253">
            <v>914.4</v>
          </cell>
        </row>
        <row r="1254">
          <cell r="D1254" t="str">
            <v>QUANT</v>
          </cell>
          <cell r="E1254" t="str">
            <v>COMP</v>
          </cell>
          <cell r="F1254" t="str">
            <v>LARG</v>
          </cell>
          <cell r="G1254" t="str">
            <v>ESP</v>
          </cell>
          <cell r="H1254" t="str">
            <v>COEF</v>
          </cell>
          <cell r="I1254" t="str">
            <v>TOTAL</v>
          </cell>
        </row>
        <row r="1255">
          <cell r="C1255" t="str">
            <v xml:space="preserve">INFRA ELETRICA </v>
          </cell>
          <cell r="D1255">
            <v>3</v>
          </cell>
          <cell r="E1255">
            <v>304.79999999999995</v>
          </cell>
          <cell r="I1255">
            <v>914.4</v>
          </cell>
        </row>
        <row r="1257">
          <cell r="A1257" t="str">
            <v>12.30</v>
          </cell>
          <cell r="B1257" t="str">
            <v>EDIF</v>
          </cell>
          <cell r="C1257" t="str">
            <v>ENVELOPAMENTO DE ELETRODUTO ENTERRADO, COM CONCRETO</v>
          </cell>
          <cell r="H1257" t="str">
            <v>M</v>
          </cell>
          <cell r="I1257">
            <v>304.8</v>
          </cell>
        </row>
        <row r="1258">
          <cell r="D1258" t="str">
            <v>QUANT</v>
          </cell>
          <cell r="E1258" t="str">
            <v>COMP</v>
          </cell>
          <cell r="F1258" t="str">
            <v>LARG</v>
          </cell>
          <cell r="G1258" t="str">
            <v>LARG</v>
          </cell>
          <cell r="H1258" t="str">
            <v>COEF</v>
          </cell>
          <cell r="I1258" t="str">
            <v>TOTAL</v>
          </cell>
        </row>
        <row r="1259">
          <cell r="C1259" t="str">
            <v>CONFORME ITEM 09-002-052</v>
          </cell>
          <cell r="D1259">
            <v>304.8</v>
          </cell>
          <cell r="I1259">
            <v>304.8</v>
          </cell>
        </row>
        <row r="1261">
          <cell r="A1261" t="str">
            <v>12.31</v>
          </cell>
          <cell r="B1261" t="str">
            <v>EDIF</v>
          </cell>
          <cell r="C1261" t="str">
            <v>IN.09 -  POSTE GALVANIZADO, RETO, FLANGEADO, H=5M COM LUMINÁRIA HERMÉTICA TIPO LED DE 150W COM APROVAÇÃO DE ILUME/PMSP, INCLUSIVE CAIXA DE INSPEÇÃO DE ALVENARIA 40X40X40CM DE 1 TIJOLO COM TAMPA DE CONCRETO</v>
          </cell>
          <cell r="H1261" t="str">
            <v>UN</v>
          </cell>
          <cell r="I1261">
            <v>10</v>
          </cell>
        </row>
        <row r="1262">
          <cell r="D1262" t="str">
            <v>QUANT</v>
          </cell>
          <cell r="E1262" t="str">
            <v>COMP</v>
          </cell>
          <cell r="F1262" t="str">
            <v>LARG</v>
          </cell>
          <cell r="G1262" t="str">
            <v>ESP</v>
          </cell>
          <cell r="H1262" t="str">
            <v>COEF</v>
          </cell>
          <cell r="I1262" t="str">
            <v>TOTAL</v>
          </cell>
        </row>
        <row r="1263">
          <cell r="C1263" t="str">
            <v xml:space="preserve">POSTES DE ILUMINAÇÃO </v>
          </cell>
          <cell r="D1263">
            <v>10</v>
          </cell>
          <cell r="I1263">
            <v>10</v>
          </cell>
        </row>
        <row r="1265">
          <cell r="A1265" t="str">
            <v>12.32</v>
          </cell>
          <cell r="B1265" t="str">
            <v>EDIF</v>
          </cell>
          <cell r="C1265" t="str">
            <v>REMOÇÃO DE CABO APARENTE - ATÉ 16MM2</v>
          </cell>
          <cell r="H1265" t="str">
            <v>M</v>
          </cell>
          <cell r="I1265">
            <v>750</v>
          </cell>
        </row>
        <row r="1266">
          <cell r="D1266" t="str">
            <v>QUANT</v>
          </cell>
          <cell r="E1266" t="str">
            <v>COMP</v>
          </cell>
          <cell r="F1266" t="str">
            <v>LARG</v>
          </cell>
          <cell r="G1266" t="str">
            <v>LARG</v>
          </cell>
          <cell r="H1266" t="str">
            <v>COEF</v>
          </cell>
          <cell r="I1266" t="str">
            <v>TOTAL</v>
          </cell>
        </row>
        <row r="1267">
          <cell r="C1267" t="str">
            <v xml:space="preserve">INFRA DANIFICADA </v>
          </cell>
          <cell r="D1267">
            <v>3</v>
          </cell>
          <cell r="E1267">
            <v>250</v>
          </cell>
          <cell r="I1267">
            <v>750</v>
          </cell>
        </row>
        <row r="1269">
          <cell r="A1269" t="str">
            <v>12.33</v>
          </cell>
          <cell r="B1269" t="str">
            <v>EDIF</v>
          </cell>
          <cell r="C1269" t="str">
            <v>REMOÇÃO DE POSTE DE FERRO ENGASTADO NO SOLO</v>
          </cell>
          <cell r="H1269" t="str">
            <v>UN</v>
          </cell>
          <cell r="I1269">
            <v>7</v>
          </cell>
        </row>
        <row r="1270">
          <cell r="D1270" t="str">
            <v>QUANT</v>
          </cell>
          <cell r="E1270" t="str">
            <v>COMP</v>
          </cell>
          <cell r="F1270" t="str">
            <v>LARG</v>
          </cell>
          <cell r="G1270" t="str">
            <v>ESP</v>
          </cell>
          <cell r="H1270" t="str">
            <v>COEF</v>
          </cell>
          <cell r="I1270" t="str">
            <v>TOTAL</v>
          </cell>
        </row>
        <row r="1271">
          <cell r="C1271" t="str">
            <v xml:space="preserve">POSTES DANIFICADOS </v>
          </cell>
          <cell r="D1271">
            <v>7</v>
          </cell>
          <cell r="I1271">
            <v>7</v>
          </cell>
        </row>
        <row r="1273">
          <cell r="A1273" t="str">
            <v>12.34</v>
          </cell>
          <cell r="B1273" t="str">
            <v>EDIF</v>
          </cell>
          <cell r="C1273" t="str">
            <v>FOTOCELULA SOLAR-RELÊ FOTOELÉTRICO CAPACIDADE - 1000W</v>
          </cell>
          <cell r="H1273" t="str">
            <v>UN</v>
          </cell>
          <cell r="I1273">
            <v>10</v>
          </cell>
        </row>
        <row r="1274">
          <cell r="D1274" t="str">
            <v>QUANT</v>
          </cell>
          <cell r="E1274" t="str">
            <v>COMP</v>
          </cell>
          <cell r="F1274" t="str">
            <v>LARG</v>
          </cell>
          <cell r="G1274" t="str">
            <v>LARG</v>
          </cell>
          <cell r="H1274" t="str">
            <v>COEF</v>
          </cell>
          <cell r="I1274" t="str">
            <v>TOTAL</v>
          </cell>
        </row>
        <row r="1275">
          <cell r="C1275" t="str">
            <v xml:space="preserve">ILUMINAÇÃO </v>
          </cell>
          <cell r="D1275">
            <v>10</v>
          </cell>
          <cell r="I1275">
            <v>10</v>
          </cell>
        </row>
        <row r="1277">
          <cell r="A1277" t="str">
            <v>12.35</v>
          </cell>
          <cell r="B1277" t="str">
            <v>MOBILIÁRIO URBANO E PAISAGISMO</v>
          </cell>
        </row>
        <row r="1278">
          <cell r="A1278" t="str">
            <v>12.36</v>
          </cell>
          <cell r="B1278" t="str">
            <v>EDIF</v>
          </cell>
          <cell r="C1278" t="str">
            <v>ESCAVAÇÃO MANUAL, PROFUNDIDADE IGUAL OU INFERIOR A 1,50M</v>
          </cell>
          <cell r="H1278" t="str">
            <v>M3</v>
          </cell>
          <cell r="I1278">
            <v>10.119999999999999</v>
          </cell>
        </row>
        <row r="1279">
          <cell r="D1279" t="str">
            <v>QUANT</v>
          </cell>
          <cell r="E1279" t="str">
            <v>COMP.</v>
          </cell>
          <cell r="F1279" t="str">
            <v>LARG.</v>
          </cell>
          <cell r="G1279" t="str">
            <v>ESP.</v>
          </cell>
          <cell r="H1279" t="str">
            <v>COEF</v>
          </cell>
          <cell r="I1279" t="str">
            <v>TOTAL</v>
          </cell>
        </row>
        <row r="1280">
          <cell r="C1280" t="str">
            <v xml:space="preserve">BASES BANCOS </v>
          </cell>
          <cell r="D1280">
            <v>5</v>
          </cell>
          <cell r="E1280">
            <v>4.5</v>
          </cell>
          <cell r="F1280">
            <v>1.5</v>
          </cell>
          <cell r="G1280">
            <v>0.3</v>
          </cell>
          <cell r="I1280">
            <v>10.119999999999999</v>
          </cell>
        </row>
        <row r="1282">
          <cell r="A1282" t="str">
            <v>12.37</v>
          </cell>
          <cell r="B1282" t="str">
            <v>EDIF</v>
          </cell>
          <cell r="C1282" t="str">
            <v>APILOAMENTO DO FUNDO DE VALAS, PARA SIMPLES REGULARIZAÇÃO</v>
          </cell>
          <cell r="H1282" t="str">
            <v>M2</v>
          </cell>
          <cell r="I1282">
            <v>22.5</v>
          </cell>
        </row>
        <row r="1283">
          <cell r="D1283" t="str">
            <v>QUANT</v>
          </cell>
          <cell r="E1283" t="str">
            <v>COMP.</v>
          </cell>
          <cell r="F1283" t="str">
            <v>LARG.</v>
          </cell>
          <cell r="G1283" t="str">
            <v>ESP.</v>
          </cell>
          <cell r="H1283" t="str">
            <v>COEF</v>
          </cell>
          <cell r="I1283" t="str">
            <v>TOTAL</v>
          </cell>
        </row>
        <row r="1284">
          <cell r="C1284" t="str">
            <v xml:space="preserve">BASES BANCOS </v>
          </cell>
          <cell r="D1284">
            <v>5</v>
          </cell>
          <cell r="E1284">
            <v>4.5</v>
          </cell>
          <cell r="F1284">
            <v>1</v>
          </cell>
          <cell r="I1284">
            <v>22.5</v>
          </cell>
        </row>
        <row r="1286">
          <cell r="A1286" t="str">
            <v>12.38</v>
          </cell>
          <cell r="B1286" t="str">
            <v>EDIF</v>
          </cell>
          <cell r="C1286" t="str">
            <v>BROCA DE CONCRETO - DIÂMETRO DE 25CM</v>
          </cell>
          <cell r="H1286" t="str">
            <v>M</v>
          </cell>
          <cell r="I1286">
            <v>30</v>
          </cell>
        </row>
        <row r="1287">
          <cell r="D1287" t="str">
            <v>QUANT</v>
          </cell>
          <cell r="E1287" t="str">
            <v xml:space="preserve">QUANT </v>
          </cell>
          <cell r="F1287" t="str">
            <v>COMP</v>
          </cell>
          <cell r="G1287" t="str">
            <v>ESP.</v>
          </cell>
          <cell r="H1287" t="str">
            <v>COEF</v>
          </cell>
          <cell r="I1287" t="str">
            <v>TOTAL</v>
          </cell>
        </row>
        <row r="1288">
          <cell r="C1288" t="str">
            <v xml:space="preserve">BANCOS </v>
          </cell>
          <cell r="D1288">
            <v>5</v>
          </cell>
          <cell r="E1288">
            <v>2</v>
          </cell>
          <cell r="F1288">
            <v>3</v>
          </cell>
          <cell r="I1288">
            <v>30</v>
          </cell>
        </row>
        <row r="1290">
          <cell r="A1290" t="str">
            <v>12.39</v>
          </cell>
          <cell r="B1290" t="str">
            <v>EDIF</v>
          </cell>
          <cell r="C1290" t="str">
            <v>ARMADURA EM AÇO CA-50</v>
          </cell>
          <cell r="H1290" t="str">
            <v>KG</v>
          </cell>
          <cell r="I1290">
            <v>531</v>
          </cell>
        </row>
        <row r="1291">
          <cell r="D1291" t="str">
            <v>QUANT</v>
          </cell>
          <cell r="E1291" t="str">
            <v>COMP</v>
          </cell>
          <cell r="F1291" t="str">
            <v>LARG</v>
          </cell>
          <cell r="G1291" t="str">
            <v>ESP</v>
          </cell>
          <cell r="H1291" t="str">
            <v>KG/M3</v>
          </cell>
          <cell r="I1291" t="str">
            <v>TOTAL</v>
          </cell>
        </row>
        <row r="1292">
          <cell r="C1292" t="str">
            <v xml:space="preserve">BROCAS </v>
          </cell>
          <cell r="D1292">
            <v>10</v>
          </cell>
          <cell r="E1292">
            <v>3</v>
          </cell>
          <cell r="F1292">
            <v>0.25</v>
          </cell>
          <cell r="G1292">
            <v>0.25</v>
          </cell>
          <cell r="H1292">
            <v>90</v>
          </cell>
          <cell r="I1292">
            <v>168.75</v>
          </cell>
        </row>
        <row r="1293">
          <cell r="C1293" t="str">
            <v xml:space="preserve">BANCOS </v>
          </cell>
          <cell r="D1293">
            <v>5</v>
          </cell>
          <cell r="E1293">
            <v>3.22</v>
          </cell>
          <cell r="F1293">
            <v>0.5</v>
          </cell>
          <cell r="G1293">
            <v>0.5</v>
          </cell>
          <cell r="H1293">
            <v>90</v>
          </cell>
          <cell r="I1293">
            <v>362.25</v>
          </cell>
        </row>
        <row r="1294">
          <cell r="C1294" t="str">
            <v>BANCOS - LIXEIRA</v>
          </cell>
          <cell r="D1294">
            <v>5</v>
          </cell>
          <cell r="E1294">
            <v>0.7</v>
          </cell>
          <cell r="F1294">
            <v>0.5</v>
          </cell>
          <cell r="G1294">
            <v>0.75</v>
          </cell>
          <cell r="H1294">
            <v>90</v>
          </cell>
          <cell r="I1294">
            <v>118.12</v>
          </cell>
        </row>
        <row r="1295">
          <cell r="C1295" t="str">
            <v xml:space="preserve">DESCONTO - LIXEIRA </v>
          </cell>
          <cell r="D1295">
            <v>-5</v>
          </cell>
          <cell r="E1295">
            <v>0.54</v>
          </cell>
          <cell r="F1295">
            <v>0.34</v>
          </cell>
          <cell r="G1295">
            <v>0.75</v>
          </cell>
          <cell r="H1295">
            <v>90</v>
          </cell>
          <cell r="I1295">
            <v>-61.96</v>
          </cell>
        </row>
        <row r="1296">
          <cell r="C1296" t="str">
            <v xml:space="preserve">DESCONTO - CANTEIRO </v>
          </cell>
          <cell r="D1296">
            <v>-5</v>
          </cell>
          <cell r="E1296">
            <v>0.64</v>
          </cell>
          <cell r="F1296">
            <v>0.34</v>
          </cell>
          <cell r="G1296">
            <v>0.5</v>
          </cell>
          <cell r="H1296">
            <v>90</v>
          </cell>
          <cell r="I1296">
            <v>-48.96</v>
          </cell>
        </row>
        <row r="1298">
          <cell r="A1298" t="str">
            <v>12.40</v>
          </cell>
          <cell r="B1298" t="str">
            <v>EDIF</v>
          </cell>
          <cell r="C1298" t="str">
            <v>ARMADURA EM AÇO CA-60</v>
          </cell>
          <cell r="H1298" t="str">
            <v>KG</v>
          </cell>
          <cell r="I1298">
            <v>177</v>
          </cell>
        </row>
        <row r="1299">
          <cell r="D1299" t="str">
            <v>QUANT</v>
          </cell>
          <cell r="E1299" t="str">
            <v>COMP</v>
          </cell>
          <cell r="F1299" t="str">
            <v>LARG</v>
          </cell>
          <cell r="G1299" t="str">
            <v>ESP</v>
          </cell>
          <cell r="H1299" t="str">
            <v>KG/M3</v>
          </cell>
          <cell r="I1299" t="str">
            <v>TOTAL</v>
          </cell>
        </row>
        <row r="1300">
          <cell r="C1300" t="str">
            <v xml:space="preserve">BROCAS </v>
          </cell>
          <cell r="D1300">
            <v>10</v>
          </cell>
          <cell r="E1300">
            <v>3</v>
          </cell>
          <cell r="F1300">
            <v>0.25</v>
          </cell>
          <cell r="G1300">
            <v>0.25</v>
          </cell>
          <cell r="H1300">
            <v>30</v>
          </cell>
          <cell r="I1300">
            <v>56.25</v>
          </cell>
        </row>
        <row r="1301">
          <cell r="C1301" t="str">
            <v xml:space="preserve">BANCOS </v>
          </cell>
          <cell r="D1301">
            <v>5</v>
          </cell>
          <cell r="E1301">
            <v>3.22</v>
          </cell>
          <cell r="F1301">
            <v>0.5</v>
          </cell>
          <cell r="G1301">
            <v>0.5</v>
          </cell>
          <cell r="H1301">
            <v>30</v>
          </cell>
          <cell r="I1301">
            <v>120.75</v>
          </cell>
        </row>
        <row r="1302">
          <cell r="C1302" t="str">
            <v>BANCOS - LIXEIRA</v>
          </cell>
          <cell r="D1302">
            <v>5</v>
          </cell>
          <cell r="E1302">
            <v>0.7</v>
          </cell>
          <cell r="F1302">
            <v>0.5</v>
          </cell>
          <cell r="G1302">
            <v>0.75</v>
          </cell>
          <cell r="H1302">
            <v>30</v>
          </cell>
          <cell r="I1302">
            <v>39.369999999999997</v>
          </cell>
        </row>
        <row r="1303">
          <cell r="C1303" t="str">
            <v xml:space="preserve">DESCONTO - LIXEIRA </v>
          </cell>
          <cell r="D1303">
            <v>-5</v>
          </cell>
          <cell r="E1303">
            <v>0.54</v>
          </cell>
          <cell r="F1303">
            <v>0.34</v>
          </cell>
          <cell r="G1303">
            <v>0.75</v>
          </cell>
          <cell r="H1303">
            <v>30</v>
          </cell>
          <cell r="I1303">
            <v>-20.65</v>
          </cell>
        </row>
        <row r="1304">
          <cell r="C1304" t="str">
            <v xml:space="preserve">DESCONTO - CANTEIRO </v>
          </cell>
          <cell r="D1304">
            <v>-5</v>
          </cell>
          <cell r="E1304">
            <v>0.64</v>
          </cell>
          <cell r="F1304">
            <v>0.34</v>
          </cell>
          <cell r="G1304">
            <v>0.5</v>
          </cell>
          <cell r="H1304">
            <v>30</v>
          </cell>
          <cell r="I1304">
            <v>-16.32</v>
          </cell>
        </row>
        <row r="1306">
          <cell r="A1306" t="str">
            <v>12.41</v>
          </cell>
          <cell r="B1306" t="str">
            <v>EDIF</v>
          </cell>
          <cell r="C1306" t="str">
            <v>CONCRETO FCK=30MPA - USINADO</v>
          </cell>
          <cell r="H1306" t="str">
            <v>M3</v>
          </cell>
          <cell r="I1306">
            <v>7.93</v>
          </cell>
        </row>
        <row r="1307">
          <cell r="D1307" t="str">
            <v>QUANT</v>
          </cell>
          <cell r="E1307" t="str">
            <v>COMP.</v>
          </cell>
          <cell r="F1307" t="str">
            <v>LARG.</v>
          </cell>
          <cell r="G1307" t="str">
            <v>ESP</v>
          </cell>
          <cell r="H1307" t="str">
            <v>COEF</v>
          </cell>
          <cell r="I1307" t="str">
            <v>TOTAL</v>
          </cell>
        </row>
        <row r="1308">
          <cell r="C1308" t="str">
            <v xml:space="preserve">MODULO - BASES </v>
          </cell>
          <cell r="D1308">
            <v>5</v>
          </cell>
          <cell r="E1308">
            <v>4.3499999999999996</v>
          </cell>
          <cell r="F1308">
            <v>0.9</v>
          </cell>
          <cell r="G1308">
            <v>0.2</v>
          </cell>
          <cell r="I1308">
            <v>3.91</v>
          </cell>
        </row>
        <row r="1309">
          <cell r="C1309" t="str">
            <v xml:space="preserve">BANCOS </v>
          </cell>
          <cell r="D1309">
            <v>5</v>
          </cell>
          <cell r="E1309">
            <v>3.22</v>
          </cell>
          <cell r="F1309">
            <v>0.5</v>
          </cell>
          <cell r="G1309">
            <v>0.5</v>
          </cell>
          <cell r="I1309">
            <v>4.0199999999999996</v>
          </cell>
        </row>
        <row r="1310">
          <cell r="C1310" t="str">
            <v>BANCOS - LIXEIRA</v>
          </cell>
          <cell r="D1310">
            <v>10</v>
          </cell>
          <cell r="E1310">
            <v>0.7</v>
          </cell>
          <cell r="F1310">
            <v>0.5</v>
          </cell>
          <cell r="G1310">
            <v>0.75</v>
          </cell>
          <cell r="I1310">
            <v>2.62</v>
          </cell>
        </row>
        <row r="1311">
          <cell r="C1311" t="str">
            <v xml:space="preserve">DESCONTO - LIXEIRA </v>
          </cell>
          <cell r="D1311">
            <v>-5</v>
          </cell>
          <cell r="E1311">
            <v>0.54</v>
          </cell>
          <cell r="F1311">
            <v>0.34</v>
          </cell>
          <cell r="G1311">
            <v>0.75</v>
          </cell>
          <cell r="I1311">
            <v>-0.68</v>
          </cell>
        </row>
        <row r="1312">
          <cell r="C1312" t="str">
            <v xml:space="preserve">DESCONTO - CANTEIRO </v>
          </cell>
          <cell r="D1312">
            <v>-5</v>
          </cell>
          <cell r="E1312">
            <v>0.64</v>
          </cell>
          <cell r="F1312">
            <v>0.34</v>
          </cell>
          <cell r="G1312">
            <v>0.5</v>
          </cell>
          <cell r="I1312">
            <v>-0.54</v>
          </cell>
        </row>
        <row r="1314">
          <cell r="A1314" t="str">
            <v>12.42</v>
          </cell>
          <cell r="B1314" t="str">
            <v>EDIF</v>
          </cell>
          <cell r="C1314" t="str">
            <v>FORMA ESPECIAL DE CHAPAS RESINADAS (12MM) - PLANA</v>
          </cell>
          <cell r="H1314" t="str">
            <v>M2</v>
          </cell>
          <cell r="I1314">
            <v>74</v>
          </cell>
        </row>
        <row r="1315">
          <cell r="D1315" t="str">
            <v>QUANT</v>
          </cell>
          <cell r="E1315" t="str">
            <v>COMP.</v>
          </cell>
          <cell r="F1315" t="str">
            <v>LARG.</v>
          </cell>
          <cell r="G1315" t="str">
            <v>ESP</v>
          </cell>
          <cell r="H1315" t="str">
            <v>COEF</v>
          </cell>
          <cell r="I1315" t="str">
            <v>TOTAL</v>
          </cell>
        </row>
        <row r="1316">
          <cell r="C1316" t="str">
            <v xml:space="preserve">MODULO - BASES </v>
          </cell>
          <cell r="D1316">
            <v>10</v>
          </cell>
          <cell r="E1316">
            <v>10.5</v>
          </cell>
          <cell r="F1316">
            <v>0.2</v>
          </cell>
          <cell r="I1316">
            <v>21</v>
          </cell>
        </row>
        <row r="1317">
          <cell r="C1317" t="str">
            <v xml:space="preserve">MODULO - BANCOS </v>
          </cell>
          <cell r="D1317">
            <v>10</v>
          </cell>
          <cell r="E1317">
            <v>10.600000000000003</v>
          </cell>
          <cell r="F1317">
            <v>0.5</v>
          </cell>
          <cell r="I1317">
            <v>53</v>
          </cell>
        </row>
        <row r="1318">
          <cell r="C1318" t="str">
            <v>MODULO - LIXEIRA</v>
          </cell>
          <cell r="D1318">
            <v>10</v>
          </cell>
          <cell r="E1318">
            <v>4.16</v>
          </cell>
          <cell r="F1318">
            <v>0.75</v>
          </cell>
          <cell r="I1318">
            <v>31.2</v>
          </cell>
        </row>
        <row r="1320">
          <cell r="A1320" t="str">
            <v>12.43</v>
          </cell>
          <cell r="B1320" t="str">
            <v>EDIF</v>
          </cell>
          <cell r="C1320" t="str">
            <v>BD.12 - IMPERMEABILIZAÇÃO A BASE DE EMULSÃO ASFÁLTICA - ESTRUTURADA COM TECIDO POLIÉSTER - 2 CAMADAS DE ESTRUTURANTE</v>
          </cell>
          <cell r="H1320" t="str">
            <v>M2</v>
          </cell>
          <cell r="I1320">
            <v>29.17</v>
          </cell>
        </row>
        <row r="1321">
          <cell r="D1321" t="str">
            <v>QUANT.</v>
          </cell>
          <cell r="E1321" t="str">
            <v>COMP.</v>
          </cell>
          <cell r="F1321" t="str">
            <v>LARG</v>
          </cell>
          <cell r="G1321" t="str">
            <v>ESP.</v>
          </cell>
          <cell r="H1321" t="str">
            <v>COEF</v>
          </cell>
          <cell r="I1321" t="str">
            <v>TOTAL</v>
          </cell>
        </row>
        <row r="1322">
          <cell r="C1322" t="str">
            <v xml:space="preserve">MODULO - BASES </v>
          </cell>
          <cell r="D1322">
            <v>5</v>
          </cell>
          <cell r="E1322">
            <v>10.5</v>
          </cell>
          <cell r="F1322">
            <v>0.2</v>
          </cell>
          <cell r="I1322">
            <v>10.5</v>
          </cell>
        </row>
        <row r="1323">
          <cell r="C1323" t="str">
            <v xml:space="preserve">MODULO - BASES </v>
          </cell>
          <cell r="D1323">
            <v>5</v>
          </cell>
          <cell r="E1323">
            <v>4.1500000000000004</v>
          </cell>
          <cell r="F1323">
            <v>0.9</v>
          </cell>
          <cell r="I1323">
            <v>18.670000000000002</v>
          </cell>
        </row>
        <row r="1324">
          <cell r="C1324" t="str">
            <v>CANTEIRO</v>
          </cell>
          <cell r="D1324">
            <v>5</v>
          </cell>
          <cell r="E1324">
            <v>1.9600000000000002</v>
          </cell>
          <cell r="F1324">
            <v>0.5</v>
          </cell>
          <cell r="I1324">
            <v>4.9000000000000004</v>
          </cell>
        </row>
        <row r="1326">
          <cell r="A1326" t="str">
            <v>12.44</v>
          </cell>
          <cell r="B1326" t="str">
            <v>EDIF</v>
          </cell>
          <cell r="C1326" t="str">
            <v>TABUAS DE MADEIRA MACIÇA PARA ASSOALHO - CUMARU</v>
          </cell>
          <cell r="H1326" t="str">
            <v>M2</v>
          </cell>
          <cell r="I1326">
            <v>2.25</v>
          </cell>
        </row>
        <row r="1327">
          <cell r="D1327" t="str">
            <v>QUANT.</v>
          </cell>
          <cell r="E1327" t="str">
            <v xml:space="preserve">QUANT </v>
          </cell>
          <cell r="F1327" t="str">
            <v>COMP.</v>
          </cell>
          <cell r="G1327" t="str">
            <v>LARG</v>
          </cell>
          <cell r="H1327" t="str">
            <v>COEF</v>
          </cell>
          <cell r="I1327" t="str">
            <v>TOTAL</v>
          </cell>
        </row>
        <row r="1328">
          <cell r="C1328" t="str">
            <v xml:space="preserve">ASSENTOS BANCOS </v>
          </cell>
          <cell r="D1328">
            <v>5</v>
          </cell>
          <cell r="E1328">
            <v>2</v>
          </cell>
          <cell r="F1328">
            <v>0.5</v>
          </cell>
          <cell r="G1328">
            <v>0.45</v>
          </cell>
          <cell r="I1328">
            <v>2.25</v>
          </cell>
        </row>
        <row r="1330">
          <cell r="A1330" t="str">
            <v>12.45</v>
          </cell>
          <cell r="B1330" t="str">
            <v>EDIF</v>
          </cell>
          <cell r="C1330" t="str">
            <v>VERNIZ ACRÍLICO - CONCRETO APARENTE/ ALVENARIA</v>
          </cell>
          <cell r="H1330" t="str">
            <v>M2</v>
          </cell>
          <cell r="I1330">
            <v>27.6</v>
          </cell>
        </row>
        <row r="1331">
          <cell r="D1331" t="str">
            <v>QUANT.</v>
          </cell>
          <cell r="E1331" t="str">
            <v>COMP.</v>
          </cell>
          <cell r="F1331" t="str">
            <v>LARG.</v>
          </cell>
          <cell r="G1331" t="str">
            <v>ESP.</v>
          </cell>
          <cell r="H1331" t="str">
            <v>COEF</v>
          </cell>
          <cell r="I1331" t="str">
            <v>TOTAL</v>
          </cell>
        </row>
        <row r="1332">
          <cell r="C1332" t="str">
            <v xml:space="preserve">BANCOS - FACE LATERAL </v>
          </cell>
          <cell r="D1332">
            <v>5</v>
          </cell>
          <cell r="E1332">
            <v>7.44</v>
          </cell>
          <cell r="F1332">
            <v>0.5</v>
          </cell>
          <cell r="I1332">
            <v>18.600000000000001</v>
          </cell>
        </row>
        <row r="1333">
          <cell r="C1333" t="str">
            <v xml:space="preserve">BANCOS - FACE LATERAL - LIXEIRA </v>
          </cell>
          <cell r="D1333">
            <v>5</v>
          </cell>
          <cell r="E1333">
            <v>2.4</v>
          </cell>
          <cell r="F1333">
            <v>0.75</v>
          </cell>
          <cell r="I1333">
            <v>9</v>
          </cell>
        </row>
        <row r="1334">
          <cell r="C1334" t="str">
            <v xml:space="preserve">BANCOS - FACE SUPERIOR </v>
          </cell>
          <cell r="D1334">
            <v>5</v>
          </cell>
          <cell r="E1334">
            <v>3.92</v>
          </cell>
          <cell r="F1334">
            <v>0.5</v>
          </cell>
          <cell r="I1334">
            <v>9.8000000000000007</v>
          </cell>
        </row>
        <row r="1335">
          <cell r="C1335" t="str">
            <v xml:space="preserve">DESCONTO - LIXEIRA - FACE SUPERIOR </v>
          </cell>
          <cell r="D1335">
            <v>-5</v>
          </cell>
          <cell r="E1335">
            <v>0.54</v>
          </cell>
          <cell r="F1335">
            <v>0.34</v>
          </cell>
          <cell r="I1335">
            <v>-0.91</v>
          </cell>
        </row>
        <row r="1336">
          <cell r="C1336" t="str">
            <v xml:space="preserve">DESCONTO - CANTEIRO - FACE SUPERIOR </v>
          </cell>
          <cell r="D1336">
            <v>-5</v>
          </cell>
          <cell r="E1336">
            <v>0.64</v>
          </cell>
          <cell r="F1336">
            <v>0.34</v>
          </cell>
          <cell r="I1336">
            <v>-1.08</v>
          </cell>
        </row>
        <row r="1338">
          <cell r="A1338" t="str">
            <v>12.46</v>
          </cell>
          <cell r="B1338" t="str">
            <v>EDIF</v>
          </cell>
          <cell r="C1338" t="str">
            <v>LÍQUIDO IMUNIZANTE PARA MADEIRA A BASE DE PIRETROIDE DISSOLVIDO EM ISOPARAFINA - COM APLICAÇÃO</v>
          </cell>
          <cell r="H1338" t="str">
            <v>M2</v>
          </cell>
          <cell r="I1338">
            <v>2.25</v>
          </cell>
        </row>
        <row r="1339">
          <cell r="D1339" t="str">
            <v>QUANT.</v>
          </cell>
          <cell r="E1339" t="str">
            <v>COMP.</v>
          </cell>
          <cell r="F1339" t="str">
            <v>LARG.</v>
          </cell>
          <cell r="G1339" t="str">
            <v>ESP.</v>
          </cell>
          <cell r="H1339" t="str">
            <v>COEF</v>
          </cell>
          <cell r="I1339" t="str">
            <v>TOTAL</v>
          </cell>
        </row>
        <row r="1340">
          <cell r="C1340" t="str">
            <v>CONFORME ITEM 13-080-018</v>
          </cell>
          <cell r="D1340">
            <v>2.25</v>
          </cell>
          <cell r="I1340">
            <v>2.25</v>
          </cell>
        </row>
        <row r="1342">
          <cell r="A1342" t="str">
            <v>12.47</v>
          </cell>
          <cell r="B1342" t="str">
            <v>EDIF</v>
          </cell>
          <cell r="C1342" t="str">
            <v>VERNIZ A BASE DE POLIURETANO TIPO "MARÍTIMO" - ESQUADRIAS E PEÇAS DE MARCENARIA</v>
          </cell>
          <cell r="H1342" t="str">
            <v>M2</v>
          </cell>
          <cell r="I1342">
            <v>2.25</v>
          </cell>
        </row>
        <row r="1343">
          <cell r="D1343" t="str">
            <v>QUANT.</v>
          </cell>
          <cell r="E1343" t="str">
            <v>COMP.</v>
          </cell>
          <cell r="F1343" t="str">
            <v>LARG.</v>
          </cell>
          <cell r="G1343" t="str">
            <v>ESP.</v>
          </cell>
          <cell r="H1343" t="str">
            <v>COEF</v>
          </cell>
          <cell r="I1343" t="str">
            <v>TOTAL</v>
          </cell>
        </row>
        <row r="1344">
          <cell r="C1344" t="str">
            <v>CONFORME ITEM 13-080-018</v>
          </cell>
          <cell r="D1344">
            <v>2.25</v>
          </cell>
          <cell r="I1344">
            <v>2.25</v>
          </cell>
        </row>
        <row r="1346">
          <cell r="A1346" t="str">
            <v>12.48</v>
          </cell>
          <cell r="B1346" t="str">
            <v>EDIF</v>
          </cell>
          <cell r="C1346" t="str">
            <v>FV.08 - MURETA DE BLOCOS DE CONCRETO</v>
          </cell>
          <cell r="H1346" t="str">
            <v>M</v>
          </cell>
          <cell r="I1346">
            <v>22.4</v>
          </cell>
        </row>
        <row r="1347">
          <cell r="D1347" t="str">
            <v>QUANT.</v>
          </cell>
          <cell r="E1347" t="str">
            <v>COMP.</v>
          </cell>
          <cell r="F1347" t="str">
            <v>LARG.</v>
          </cell>
          <cell r="G1347" t="str">
            <v>ESP.</v>
          </cell>
          <cell r="H1347" t="str">
            <v>COEF</v>
          </cell>
          <cell r="I1347" t="str">
            <v>TOTAL</v>
          </cell>
        </row>
        <row r="1348">
          <cell r="C1348" t="str">
            <v>CANTEIROS DECK</v>
          </cell>
          <cell r="D1348">
            <v>4</v>
          </cell>
          <cell r="E1348">
            <v>5.6</v>
          </cell>
          <cell r="I1348">
            <v>22.4</v>
          </cell>
        </row>
        <row r="1350">
          <cell r="A1350" t="str">
            <v>12.49</v>
          </cell>
          <cell r="B1350" t="str">
            <v>EDIF</v>
          </cell>
          <cell r="C1350" t="str">
            <v>COLINIA (CHAMAEDOREA ELEGANS)</v>
          </cell>
          <cell r="H1350" t="str">
            <v>UN</v>
          </cell>
          <cell r="I1350">
            <v>5</v>
          </cell>
        </row>
        <row r="1351">
          <cell r="D1351" t="str">
            <v>QUANT.</v>
          </cell>
          <cell r="E1351" t="str">
            <v>COMP.</v>
          </cell>
          <cell r="F1351" t="str">
            <v>LARG.</v>
          </cell>
          <cell r="G1351" t="str">
            <v>ESP.</v>
          </cell>
          <cell r="H1351" t="str">
            <v>COEF</v>
          </cell>
          <cell r="I1351" t="str">
            <v>TOTAL</v>
          </cell>
        </row>
        <row r="1352">
          <cell r="C1352" t="str">
            <v xml:space="preserve">BANCOS </v>
          </cell>
          <cell r="D1352">
            <v>5</v>
          </cell>
          <cell r="I1352">
            <v>5</v>
          </cell>
        </row>
        <row r="1354">
          <cell r="A1354" t="str">
            <v>12.50</v>
          </cell>
          <cell r="B1354" t="str">
            <v>EDIF</v>
          </cell>
          <cell r="C1354" t="str">
            <v>DRACENA (DRACAENA FRAGRANS)</v>
          </cell>
          <cell r="H1354" t="str">
            <v>UN</v>
          </cell>
          <cell r="I1354">
            <v>4</v>
          </cell>
        </row>
        <row r="1355">
          <cell r="D1355" t="str">
            <v>QUANT.</v>
          </cell>
          <cell r="E1355" t="str">
            <v>COMP.</v>
          </cell>
          <cell r="F1355" t="str">
            <v>LARG.</v>
          </cell>
          <cell r="G1355" t="str">
            <v>ESP.</v>
          </cell>
          <cell r="H1355" t="str">
            <v>COEF</v>
          </cell>
          <cell r="I1355" t="str">
            <v>TOTAL</v>
          </cell>
        </row>
        <row r="1356">
          <cell r="C1356" t="str">
            <v>DECK</v>
          </cell>
          <cell r="D1356">
            <v>4</v>
          </cell>
          <cell r="I1356">
            <v>4</v>
          </cell>
        </row>
        <row r="1358">
          <cell r="A1358" t="str">
            <v>12.51</v>
          </cell>
          <cell r="B1358" t="str">
            <v>EDIF</v>
          </cell>
          <cell r="C1358" t="str">
            <v>NC.26 - ORLA DE SEPARAÇÃO EM CONCRETO</v>
          </cell>
          <cell r="H1358" t="str">
            <v>M</v>
          </cell>
          <cell r="I1358">
            <v>40.799999999999997</v>
          </cell>
        </row>
        <row r="1359">
          <cell r="D1359" t="str">
            <v>QUANT.</v>
          </cell>
          <cell r="E1359" t="str">
            <v>COMP.</v>
          </cell>
          <cell r="F1359" t="str">
            <v>LARG.</v>
          </cell>
          <cell r="G1359" t="str">
            <v>ESP.</v>
          </cell>
          <cell r="H1359" t="str">
            <v>COEF</v>
          </cell>
          <cell r="I1359" t="str">
            <v>TOTAL</v>
          </cell>
        </row>
        <row r="1360">
          <cell r="C1360" t="str">
            <v>ORLAS - CANTEIRO MENORES</v>
          </cell>
          <cell r="D1360">
            <v>4</v>
          </cell>
          <cell r="E1360">
            <v>5.6</v>
          </cell>
          <cell r="I1360">
            <v>22.4</v>
          </cell>
        </row>
        <row r="1361">
          <cell r="C1361" t="str">
            <v>ORLA - CANTEIRO MAIOR</v>
          </cell>
          <cell r="D1361">
            <v>1</v>
          </cell>
          <cell r="E1361">
            <v>18.399999999999999</v>
          </cell>
          <cell r="I1361">
            <v>18.399999999999999</v>
          </cell>
        </row>
        <row r="1363">
          <cell r="A1363" t="str">
            <v>12.52</v>
          </cell>
          <cell r="B1363" t="str">
            <v>EDIF</v>
          </cell>
          <cell r="C1363" t="str">
            <v>TERRA PREPARADA PARA PLANTIO</v>
          </cell>
          <cell r="H1363" t="str">
            <v>M3</v>
          </cell>
          <cell r="I1363">
            <v>13.63</v>
          </cell>
        </row>
        <row r="1364">
          <cell r="D1364" t="str">
            <v>QUANT.</v>
          </cell>
          <cell r="E1364" t="str">
            <v>COMP.</v>
          </cell>
          <cell r="F1364" t="str">
            <v>LARG.</v>
          </cell>
          <cell r="G1364" t="str">
            <v>ESP.</v>
          </cell>
          <cell r="H1364" t="str">
            <v>COEF</v>
          </cell>
          <cell r="I1364" t="str">
            <v>TOTAL</v>
          </cell>
        </row>
        <row r="1365">
          <cell r="C1365" t="str">
            <v>CANTEIROS DECK</v>
          </cell>
          <cell r="D1365">
            <v>4</v>
          </cell>
          <cell r="E1365">
            <v>1.4</v>
          </cell>
          <cell r="F1365">
            <v>1.4</v>
          </cell>
          <cell r="G1365">
            <v>1</v>
          </cell>
          <cell r="I1365">
            <v>7.84</v>
          </cell>
        </row>
        <row r="1366">
          <cell r="C1366" t="str">
            <v xml:space="preserve">CANTEIROS MENORES - PRAÇA </v>
          </cell>
          <cell r="D1366">
            <v>4</v>
          </cell>
          <cell r="E1366">
            <v>1.4</v>
          </cell>
          <cell r="F1366">
            <v>1.4</v>
          </cell>
          <cell r="G1366">
            <v>0.2</v>
          </cell>
          <cell r="I1366">
            <v>1.56</v>
          </cell>
        </row>
        <row r="1367">
          <cell r="C1367" t="str">
            <v xml:space="preserve">CANTEIRO MAIOR - PRAÇA </v>
          </cell>
          <cell r="D1367">
            <v>1</v>
          </cell>
          <cell r="E1367">
            <v>4.5999999999999996</v>
          </cell>
          <cell r="F1367">
            <v>4.5999999999999996</v>
          </cell>
          <cell r="G1367">
            <v>0.2</v>
          </cell>
          <cell r="I1367">
            <v>4.2300000000000004</v>
          </cell>
        </row>
        <row r="1368">
          <cell r="C1368" t="str">
            <v xml:space="preserve">MOBILIÁRIO URBANO </v>
          </cell>
          <cell r="D1368">
            <v>5</v>
          </cell>
          <cell r="E1368">
            <v>0.5</v>
          </cell>
          <cell r="F1368">
            <v>0.5</v>
          </cell>
          <cell r="G1368">
            <v>0.45</v>
          </cell>
          <cell r="I1368">
            <v>0.56000000000000005</v>
          </cell>
        </row>
        <row r="1370">
          <cell r="A1370" t="str">
            <v>12.53</v>
          </cell>
          <cell r="B1370" t="str">
            <v xml:space="preserve">DECK DE MADEIRA COM PERGOLADO </v>
          </cell>
        </row>
        <row r="1371">
          <cell r="A1371" t="str">
            <v>12.54</v>
          </cell>
          <cell r="B1371" t="str">
            <v>EDIF</v>
          </cell>
          <cell r="C1371" t="str">
            <v>FERRO TRABALHADO - CAIXILHOS E PEQUENAS PEÇAS DE SERRALHERIA</v>
          </cell>
          <cell r="H1371" t="str">
            <v>KG</v>
          </cell>
          <cell r="I1371">
            <v>640</v>
          </cell>
        </row>
        <row r="1372">
          <cell r="D1372" t="str">
            <v>QUANT</v>
          </cell>
          <cell r="E1372" t="str">
            <v>COMP</v>
          </cell>
          <cell r="F1372" t="str">
            <v>LARG</v>
          </cell>
          <cell r="G1372" t="str">
            <v>KG</v>
          </cell>
          <cell r="H1372" t="str">
            <v>COEF</v>
          </cell>
          <cell r="I1372" t="str">
            <v>TOTAL</v>
          </cell>
        </row>
        <row r="1373">
          <cell r="C1373" t="str">
            <v xml:space="preserve">FIXAÇÃO DE PEÇAS - PERGOLADO </v>
          </cell>
          <cell r="D1373">
            <v>16</v>
          </cell>
          <cell r="G1373">
            <v>40</v>
          </cell>
          <cell r="I1373">
            <v>640</v>
          </cell>
        </row>
        <row r="1375">
          <cell r="A1375" t="str">
            <v>12.55</v>
          </cell>
          <cell r="B1375" t="str">
            <v>EDIF</v>
          </cell>
          <cell r="C1375" t="str">
            <v>TABUAS DE MADEIRA MACIÇA PARA ASSOALHO - CUMARU</v>
          </cell>
          <cell r="H1375" t="str">
            <v>M2</v>
          </cell>
          <cell r="I1375">
            <v>84</v>
          </cell>
        </row>
        <row r="1376">
          <cell r="D1376" t="str">
            <v>QUANT</v>
          </cell>
          <cell r="E1376" t="str">
            <v>COMP</v>
          </cell>
          <cell r="F1376" t="str">
            <v>LARG</v>
          </cell>
          <cell r="G1376" t="str">
            <v>ESP</v>
          </cell>
          <cell r="H1376" t="str">
            <v>COEF</v>
          </cell>
          <cell r="I1376" t="str">
            <v>TOTAL</v>
          </cell>
        </row>
        <row r="1377">
          <cell r="C1377" t="str">
            <v>PISO DECK</v>
          </cell>
          <cell r="D1377">
            <v>1</v>
          </cell>
          <cell r="E1377">
            <v>14</v>
          </cell>
          <cell r="F1377">
            <v>6</v>
          </cell>
          <cell r="I1377">
            <v>84</v>
          </cell>
        </row>
        <row r="1379">
          <cell r="A1379" t="str">
            <v>12.56</v>
          </cell>
          <cell r="B1379" t="str">
            <v>EDIF</v>
          </cell>
          <cell r="C1379" t="str">
            <v>LÍQUIDO IMUNIZANTE PARA MADEIRA A BASE DE PIRETROIDE DISSOLVIDO EM ISOPARAFINA - COM APLICAÇÃO</v>
          </cell>
          <cell r="H1379" t="str">
            <v>M2</v>
          </cell>
          <cell r="I1379">
            <v>250.6</v>
          </cell>
        </row>
        <row r="1380">
          <cell r="D1380" t="str">
            <v>QUANT</v>
          </cell>
          <cell r="E1380" t="str">
            <v>COMP</v>
          </cell>
          <cell r="F1380" t="str">
            <v>LARG</v>
          </cell>
          <cell r="G1380" t="str">
            <v>ESP</v>
          </cell>
          <cell r="H1380" t="str">
            <v>COEF</v>
          </cell>
          <cell r="I1380" t="str">
            <v>TOTAL</v>
          </cell>
        </row>
        <row r="1381">
          <cell r="C1381" t="str">
            <v>PISO DECK</v>
          </cell>
          <cell r="D1381">
            <v>1</v>
          </cell>
          <cell r="E1381">
            <v>14</v>
          </cell>
          <cell r="F1381">
            <v>6</v>
          </cell>
          <cell r="I1381">
            <v>84</v>
          </cell>
        </row>
        <row r="1382">
          <cell r="C1382" t="str">
            <v>BASE DECK - VIGAS DE FECHAMENTO</v>
          </cell>
          <cell r="D1382">
            <v>1</v>
          </cell>
          <cell r="E1382">
            <v>40</v>
          </cell>
          <cell r="F1382">
            <v>0.5</v>
          </cell>
          <cell r="I1382">
            <v>20</v>
          </cell>
        </row>
        <row r="1383">
          <cell r="C1383" t="str">
            <v>BASE DECK - CAIBRO</v>
          </cell>
          <cell r="D1383">
            <v>6</v>
          </cell>
          <cell r="E1383">
            <v>14</v>
          </cell>
          <cell r="F1383">
            <v>0.4</v>
          </cell>
          <cell r="I1383">
            <v>33.6</v>
          </cell>
        </row>
        <row r="1384">
          <cell r="C1384" t="str">
            <v>PILARES - PERGOLADO</v>
          </cell>
          <cell r="D1384">
            <v>4</v>
          </cell>
          <cell r="E1384">
            <v>4</v>
          </cell>
          <cell r="F1384">
            <v>0.7</v>
          </cell>
          <cell r="I1384">
            <v>11.2</v>
          </cell>
        </row>
        <row r="1385">
          <cell r="C1385" t="str">
            <v>PILARES - PERGOLADO</v>
          </cell>
          <cell r="D1385">
            <v>4</v>
          </cell>
          <cell r="E1385">
            <v>3</v>
          </cell>
          <cell r="F1385">
            <v>0.7</v>
          </cell>
          <cell r="I1385">
            <v>8.4</v>
          </cell>
        </row>
        <row r="1386">
          <cell r="C1386" t="str">
            <v xml:space="preserve">LONGARINAS - PERGOLADO </v>
          </cell>
          <cell r="D1386">
            <v>2</v>
          </cell>
          <cell r="E1386">
            <v>15</v>
          </cell>
          <cell r="F1386">
            <v>0.5</v>
          </cell>
          <cell r="I1386">
            <v>15</v>
          </cell>
        </row>
        <row r="1387">
          <cell r="C1387" t="str">
            <v xml:space="preserve">CAIBROS - PERGOLADO </v>
          </cell>
          <cell r="D1387">
            <v>28</v>
          </cell>
          <cell r="E1387">
            <v>7</v>
          </cell>
          <cell r="F1387">
            <v>0.4</v>
          </cell>
          <cell r="I1387">
            <v>78.400000000000006</v>
          </cell>
        </row>
        <row r="1389">
          <cell r="A1389" t="str">
            <v>12.57</v>
          </cell>
          <cell r="B1389" t="str">
            <v>EDIF</v>
          </cell>
          <cell r="C1389" t="str">
            <v>VERNIZ A BASE DE POLIURETANO TIPO "MARÍTIMO" - ESQUADRIAS E PEÇAS DE MARCENARIA</v>
          </cell>
          <cell r="H1389" t="str">
            <v>M2</v>
          </cell>
          <cell r="I1389">
            <v>250.6</v>
          </cell>
        </row>
        <row r="1390">
          <cell r="D1390" t="str">
            <v>QUANT</v>
          </cell>
          <cell r="E1390" t="str">
            <v>COMP</v>
          </cell>
          <cell r="F1390" t="str">
            <v>LARG</v>
          </cell>
          <cell r="G1390" t="str">
            <v>ESP</v>
          </cell>
          <cell r="H1390" t="str">
            <v>COEF</v>
          </cell>
          <cell r="I1390" t="str">
            <v>TOTAL</v>
          </cell>
        </row>
        <row r="1391">
          <cell r="C1391" t="str">
            <v>CONFORME ITEM 15-002-040</v>
          </cell>
          <cell r="D1391">
            <v>250.6</v>
          </cell>
          <cell r="I1391">
            <v>250.6</v>
          </cell>
        </row>
        <row r="1393">
          <cell r="A1393" t="str">
            <v>12.58</v>
          </cell>
          <cell r="B1393" t="str">
            <v>CDHU</v>
          </cell>
          <cell r="C1393" t="str">
            <v>FORNECIMENTO DE PEÇAS DIVERSAS PARA ESTRUTURA EM MADEIRA</v>
          </cell>
          <cell r="H1393" t="str">
            <v>M3</v>
          </cell>
          <cell r="I1393">
            <v>4.6899999999999995</v>
          </cell>
        </row>
        <row r="1394">
          <cell r="D1394" t="str">
            <v>QUANT</v>
          </cell>
          <cell r="E1394" t="str">
            <v>COMP</v>
          </cell>
          <cell r="F1394" t="str">
            <v>LARG</v>
          </cell>
          <cell r="G1394" t="str">
            <v>ESP</v>
          </cell>
          <cell r="H1394" t="str">
            <v>COEF</v>
          </cell>
          <cell r="I1394" t="str">
            <v>TOTAL</v>
          </cell>
        </row>
        <row r="1395">
          <cell r="C1395" t="str">
            <v>BASE DECK - VIGAS DE FECHAMENTO</v>
          </cell>
          <cell r="D1395">
            <v>1</v>
          </cell>
          <cell r="E1395">
            <v>40</v>
          </cell>
          <cell r="F1395">
            <v>0.15</v>
          </cell>
          <cell r="G1395">
            <v>0.1</v>
          </cell>
          <cell r="I1395">
            <v>0.6</v>
          </cell>
        </row>
        <row r="1396">
          <cell r="C1396" t="str">
            <v>BASE DECK - CAIBRO</v>
          </cell>
          <cell r="D1396">
            <v>6</v>
          </cell>
          <cell r="E1396">
            <v>14</v>
          </cell>
          <cell r="F1396">
            <v>0.1</v>
          </cell>
          <cell r="G1396">
            <v>0.1</v>
          </cell>
          <cell r="I1396">
            <v>0.84</v>
          </cell>
        </row>
        <row r="1397">
          <cell r="C1397" t="str">
            <v>PILARES - PERGOLADO</v>
          </cell>
          <cell r="D1397">
            <v>4</v>
          </cell>
          <cell r="E1397">
            <v>4</v>
          </cell>
          <cell r="F1397">
            <v>0.2</v>
          </cell>
          <cell r="G1397">
            <v>0.15</v>
          </cell>
          <cell r="I1397">
            <v>0.48</v>
          </cell>
        </row>
        <row r="1398">
          <cell r="C1398" t="str">
            <v>PILARES - PERGOLADO</v>
          </cell>
          <cell r="D1398">
            <v>4</v>
          </cell>
          <cell r="E1398">
            <v>3</v>
          </cell>
          <cell r="F1398">
            <v>0.2</v>
          </cell>
          <cell r="G1398">
            <v>0.15</v>
          </cell>
          <cell r="I1398">
            <v>0.36</v>
          </cell>
        </row>
        <row r="1399">
          <cell r="C1399" t="str">
            <v xml:space="preserve">LONGARINAS - PERGOLADO </v>
          </cell>
          <cell r="D1399">
            <v>2</v>
          </cell>
          <cell r="E1399">
            <v>15</v>
          </cell>
          <cell r="F1399">
            <v>0.15</v>
          </cell>
          <cell r="G1399">
            <v>0.1</v>
          </cell>
          <cell r="I1399">
            <v>0.45</v>
          </cell>
        </row>
        <row r="1400">
          <cell r="C1400" t="str">
            <v xml:space="preserve">CAIBROS - PERGOLADO </v>
          </cell>
          <cell r="D1400">
            <v>28</v>
          </cell>
          <cell r="E1400">
            <v>7</v>
          </cell>
          <cell r="F1400">
            <v>0.1</v>
          </cell>
          <cell r="G1400">
            <v>0.1</v>
          </cell>
          <cell r="I1400">
            <v>1.96</v>
          </cell>
        </row>
        <row r="1402">
          <cell r="A1402" t="str">
            <v>12.59</v>
          </cell>
          <cell r="B1402" t="str">
            <v>EDIF</v>
          </cell>
          <cell r="C1402" t="str">
            <v>RETIRADA DE ESQUADRIAS METÁLICAS EM GERAL, PORTAS OU CAIXILHOS</v>
          </cell>
          <cell r="H1402" t="str">
            <v>M2</v>
          </cell>
          <cell r="I1402">
            <v>22</v>
          </cell>
        </row>
        <row r="1403">
          <cell r="D1403" t="str">
            <v>QUANT</v>
          </cell>
          <cell r="E1403" t="str">
            <v>COMP</v>
          </cell>
          <cell r="F1403" t="str">
            <v>LARG</v>
          </cell>
          <cell r="G1403" t="str">
            <v>ESP</v>
          </cell>
          <cell r="H1403" t="str">
            <v>COEF</v>
          </cell>
          <cell r="I1403" t="str">
            <v>TOTAL</v>
          </cell>
        </row>
        <row r="1404">
          <cell r="C1404" t="str">
            <v>GUARDA CORPO - DANIFICADO</v>
          </cell>
          <cell r="D1404">
            <v>1</v>
          </cell>
          <cell r="E1404">
            <v>20</v>
          </cell>
          <cell r="F1404">
            <v>1.1000000000000001</v>
          </cell>
          <cell r="I1404">
            <v>22</v>
          </cell>
        </row>
        <row r="1406">
          <cell r="A1406" t="str">
            <v>12.60</v>
          </cell>
          <cell r="B1406" t="str">
            <v>FDE</v>
          </cell>
          <cell r="C1406" t="str">
            <v>CO-41 GUARDA-CORPO COM CHAPA PERFURADA H=110CM  AÇO GALVANIZADO COM PINTURA ESMALTE</v>
          </cell>
          <cell r="H1406" t="str">
            <v>M</v>
          </cell>
          <cell r="I1406">
            <v>20</v>
          </cell>
        </row>
        <row r="1407">
          <cell r="D1407" t="str">
            <v>QUANT</v>
          </cell>
          <cell r="E1407" t="str">
            <v>COMP</v>
          </cell>
          <cell r="F1407" t="str">
            <v>LARG</v>
          </cell>
          <cell r="G1407" t="str">
            <v>ESP</v>
          </cell>
          <cell r="H1407" t="str">
            <v>COEF</v>
          </cell>
          <cell r="I1407" t="str">
            <v>TOTAL</v>
          </cell>
        </row>
        <row r="1408">
          <cell r="C1408" t="str">
            <v xml:space="preserve">GUARDA CORPO DECK </v>
          </cell>
          <cell r="D1408">
            <v>1</v>
          </cell>
          <cell r="E1408">
            <v>20</v>
          </cell>
          <cell r="I1408">
            <v>20</v>
          </cell>
        </row>
        <row r="1410">
          <cell r="A1410" t="str">
            <v>12.61</v>
          </cell>
          <cell r="B1410" t="str">
            <v xml:space="preserve">SERVIÇOS TÉCNICOS </v>
          </cell>
        </row>
        <row r="1411">
          <cell r="A1411" t="str">
            <v>12.62</v>
          </cell>
          <cell r="B1411" t="str">
            <v>INFRA</v>
          </cell>
          <cell r="C1411" t="str">
            <v>ENCARREGADO</v>
          </cell>
          <cell r="H1411" t="str">
            <v>H</v>
          </cell>
          <cell r="I1411">
            <v>256</v>
          </cell>
        </row>
        <row r="1412">
          <cell r="D1412" t="str">
            <v>QUANT</v>
          </cell>
          <cell r="E1412" t="str">
            <v>MS</v>
          </cell>
          <cell r="F1412" t="str">
            <v>DIAS</v>
          </cell>
          <cell r="G1412" t="str">
            <v>H</v>
          </cell>
          <cell r="H1412" t="str">
            <v>COEF</v>
          </cell>
          <cell r="I1412" t="str">
            <v>TOTAL</v>
          </cell>
        </row>
        <row r="1413">
          <cell r="C1413" t="str">
            <v xml:space="preserve">ADM </v>
          </cell>
          <cell r="D1413">
            <v>1</v>
          </cell>
          <cell r="E1413">
            <v>4</v>
          </cell>
          <cell r="F1413">
            <v>8</v>
          </cell>
          <cell r="G1413">
            <v>8</v>
          </cell>
          <cell r="I1413">
            <v>256</v>
          </cell>
        </row>
        <row r="1415">
          <cell r="A1415" t="str">
            <v>12.63</v>
          </cell>
          <cell r="B1415" t="str">
            <v>EDIF</v>
          </cell>
          <cell r="C1415" t="str">
            <v>COORDENADOR GERAL</v>
          </cell>
          <cell r="H1415" t="str">
            <v>H</v>
          </cell>
          <cell r="I1415">
            <v>16</v>
          </cell>
        </row>
        <row r="1416">
          <cell r="D1416" t="str">
            <v>QUANT</v>
          </cell>
          <cell r="E1416" t="str">
            <v>MS</v>
          </cell>
          <cell r="F1416" t="str">
            <v>DIAS</v>
          </cell>
          <cell r="G1416" t="str">
            <v>H</v>
          </cell>
          <cell r="H1416" t="str">
            <v>COEF</v>
          </cell>
          <cell r="I1416" t="str">
            <v>TOTAL</v>
          </cell>
        </row>
        <row r="1417">
          <cell r="C1417" t="str">
            <v xml:space="preserve">ADM </v>
          </cell>
          <cell r="D1417">
            <v>1</v>
          </cell>
          <cell r="E1417">
            <v>4</v>
          </cell>
          <cell r="F1417">
            <v>2</v>
          </cell>
          <cell r="G1417">
            <v>2</v>
          </cell>
          <cell r="I1417">
            <v>16</v>
          </cell>
        </row>
        <row r="1419">
          <cell r="A1419" t="str">
            <v>12.64</v>
          </cell>
          <cell r="B1419" t="str">
            <v>EDIF</v>
          </cell>
          <cell r="C1419" t="str">
            <v>ENGENHEIRO/ ARQUITETO PLENO</v>
          </cell>
          <cell r="H1419" t="str">
            <v>H</v>
          </cell>
          <cell r="I1419">
            <v>96</v>
          </cell>
        </row>
        <row r="1420">
          <cell r="D1420" t="str">
            <v>QUANT</v>
          </cell>
          <cell r="E1420" t="str">
            <v>MS</v>
          </cell>
          <cell r="F1420" t="str">
            <v>DIAS</v>
          </cell>
          <cell r="G1420" t="str">
            <v>H</v>
          </cell>
          <cell r="H1420" t="str">
            <v>COEF</v>
          </cell>
          <cell r="I1420" t="str">
            <v>TOTAL</v>
          </cell>
        </row>
        <row r="1421">
          <cell r="C1421" t="str">
            <v xml:space="preserve">ADM </v>
          </cell>
          <cell r="D1421">
            <v>1</v>
          </cell>
          <cell r="E1421">
            <v>4</v>
          </cell>
          <cell r="F1421">
            <v>6</v>
          </cell>
          <cell r="G1421">
            <v>4</v>
          </cell>
          <cell r="I1421">
            <v>96</v>
          </cell>
        </row>
        <row r="1423">
          <cell r="A1423" t="str">
            <v>12.65</v>
          </cell>
          <cell r="B1423" t="str">
            <v>EDIF</v>
          </cell>
          <cell r="C1423" t="str">
            <v>PROJETO BÁSICO (PRANCHA A1)</v>
          </cell>
          <cell r="H1423" t="str">
            <v>UN</v>
          </cell>
          <cell r="I1423">
            <v>1</v>
          </cell>
        </row>
        <row r="1424">
          <cell r="D1424" t="str">
            <v>QUANT</v>
          </cell>
          <cell r="E1424" t="str">
            <v>MS</v>
          </cell>
          <cell r="F1424" t="str">
            <v>DIAS</v>
          </cell>
          <cell r="G1424" t="str">
            <v>H</v>
          </cell>
          <cell r="H1424" t="str">
            <v>COEF</v>
          </cell>
          <cell r="I1424" t="str">
            <v>TOTAL</v>
          </cell>
        </row>
        <row r="1425">
          <cell r="C1425" t="str">
            <v xml:space="preserve">PROJETO   </v>
          </cell>
          <cell r="D1425">
            <v>1</v>
          </cell>
          <cell r="I1425">
            <v>1</v>
          </cell>
        </row>
        <row r="1427">
          <cell r="A1427" t="str">
            <v>13.0</v>
          </cell>
          <cell r="B1427" t="str">
            <v xml:space="preserve">PRAÇA DA BÍBLIA </v>
          </cell>
        </row>
        <row r="1428">
          <cell r="A1428" t="str">
            <v>13.1</v>
          </cell>
          <cell r="B1428" t="str">
            <v xml:space="preserve">SERVIÇOS PRELIMINARES </v>
          </cell>
        </row>
        <row r="1429">
          <cell r="A1429" t="str">
            <v>13.2</v>
          </cell>
          <cell r="B1429" t="str">
            <v>EDIF</v>
          </cell>
          <cell r="C1429" t="str">
            <v>REMOÇÃO DE ENTULHO COM CAÇAMBA METÁLICA, INCLUSIVE CARGA MANUAL E DESCARGA EM BOTA-FORA</v>
          </cell>
          <cell r="H1429" t="str">
            <v>M3</v>
          </cell>
          <cell r="I1429">
            <v>495.96</v>
          </cell>
        </row>
        <row r="1430">
          <cell r="D1430" t="str">
            <v>QUANT.</v>
          </cell>
          <cell r="E1430" t="str">
            <v>COMP.</v>
          </cell>
          <cell r="F1430" t="str">
            <v>ALT</v>
          </cell>
          <cell r="G1430" t="str">
            <v>ESP.</v>
          </cell>
          <cell r="H1430" t="str">
            <v>COEF</v>
          </cell>
          <cell r="I1430" t="str">
            <v>TOTAL</v>
          </cell>
        </row>
        <row r="1431">
          <cell r="C1431" t="str">
            <v>CONFORME ITEM 01-001-008</v>
          </cell>
          <cell r="D1431">
            <v>250.36</v>
          </cell>
          <cell r="G1431">
            <v>0.1</v>
          </cell>
          <cell r="H1431">
            <v>1.3</v>
          </cell>
          <cell r="I1431">
            <v>32.54</v>
          </cell>
        </row>
        <row r="1432">
          <cell r="C1432" t="str">
            <v>CONFORME ITEM 17-050-021</v>
          </cell>
          <cell r="D1432">
            <v>2.4</v>
          </cell>
          <cell r="H1432">
            <v>1.3</v>
          </cell>
          <cell r="I1432">
            <v>3.12</v>
          </cell>
        </row>
        <row r="1433">
          <cell r="C1433" t="str">
            <v>CONFORME ITEM 17-060-046</v>
          </cell>
          <cell r="D1433">
            <v>1280.67</v>
          </cell>
          <cell r="G1433">
            <v>0.1</v>
          </cell>
          <cell r="H1433">
            <v>1.3</v>
          </cell>
          <cell r="I1433">
            <v>166.48</v>
          </cell>
        </row>
        <row r="1434">
          <cell r="C1434" t="str">
            <v>CONFORME ITEM 01-004-001</v>
          </cell>
          <cell r="D1434">
            <v>120</v>
          </cell>
          <cell r="H1434">
            <v>1.3</v>
          </cell>
          <cell r="I1434">
            <v>156</v>
          </cell>
        </row>
        <row r="1435">
          <cell r="C1435" t="str">
            <v>CONFORME ITEM 01-004-001</v>
          </cell>
          <cell r="D1435">
            <v>10.119999999999999</v>
          </cell>
          <cell r="H1435">
            <v>1.3</v>
          </cell>
          <cell r="I1435">
            <v>13.15</v>
          </cell>
        </row>
        <row r="1436">
          <cell r="C1436" t="str">
            <v>CONFORME ITEM 02-002-001</v>
          </cell>
          <cell r="D1436">
            <v>2.4</v>
          </cell>
          <cell r="H1436">
            <v>1.3</v>
          </cell>
          <cell r="I1436">
            <v>3.12</v>
          </cell>
        </row>
        <row r="1437">
          <cell r="C1437" t="str">
            <v>CONFORME ITEM 02-002-001</v>
          </cell>
          <cell r="D1437">
            <v>93.5</v>
          </cell>
          <cell r="H1437">
            <v>1.3</v>
          </cell>
          <cell r="I1437">
            <v>121.55</v>
          </cell>
        </row>
        <row r="1439">
          <cell r="A1439" t="str">
            <v>13.3</v>
          </cell>
          <cell r="B1439" t="str">
            <v>EDIF</v>
          </cell>
          <cell r="C1439" t="str">
            <v>TAPUME METÁLICO COM TELHA METÁLICA, SEM PINTURA, TRAPEZOIDAL 40 ESP=0,43MM, COLUNAS, BASES E PARAFUSOS</v>
          </cell>
          <cell r="H1439" t="str">
            <v>M2</v>
          </cell>
          <cell r="I1439">
            <v>132</v>
          </cell>
        </row>
        <row r="1440">
          <cell r="D1440" t="str">
            <v>QUANT.</v>
          </cell>
          <cell r="E1440" t="str">
            <v>COMP.</v>
          </cell>
          <cell r="F1440" t="str">
            <v>ALT</v>
          </cell>
          <cell r="G1440" t="str">
            <v>ESP.</v>
          </cell>
          <cell r="H1440" t="str">
            <v>COEF</v>
          </cell>
          <cell r="I1440" t="str">
            <v>TOTAL</v>
          </cell>
        </row>
        <row r="1441">
          <cell r="C1441" t="str">
            <v>FECHAMENTO TAPUME</v>
          </cell>
          <cell r="D1441">
            <v>4</v>
          </cell>
          <cell r="E1441">
            <v>15</v>
          </cell>
          <cell r="F1441">
            <v>2.2000000000000002</v>
          </cell>
          <cell r="I1441">
            <v>132</v>
          </cell>
        </row>
        <row r="1443">
          <cell r="A1443" t="str">
            <v>13.4</v>
          </cell>
          <cell r="B1443" t="str">
            <v>EDIF</v>
          </cell>
          <cell r="C1443" t="str">
            <v>PORTÃO METÁLICO DE OBRA - 5M, PIVOTANTE, 2 FOLHAS, PARA TAPUME</v>
          </cell>
          <cell r="H1443" t="str">
            <v>M2</v>
          </cell>
          <cell r="I1443">
            <v>22</v>
          </cell>
        </row>
        <row r="1444">
          <cell r="D1444" t="str">
            <v>QUANT.</v>
          </cell>
          <cell r="E1444" t="str">
            <v>COMP.</v>
          </cell>
          <cell r="F1444" t="str">
            <v>ALT</v>
          </cell>
          <cell r="G1444" t="str">
            <v>ESP.</v>
          </cell>
          <cell r="H1444" t="str">
            <v>COEF</v>
          </cell>
          <cell r="I1444" t="str">
            <v>TOTAL</v>
          </cell>
        </row>
        <row r="1445">
          <cell r="C1445" t="str">
            <v>PORTÃO</v>
          </cell>
          <cell r="D1445">
            <v>2</v>
          </cell>
          <cell r="E1445">
            <v>5</v>
          </cell>
          <cell r="F1445">
            <v>2.2000000000000002</v>
          </cell>
          <cell r="I1445">
            <v>22</v>
          </cell>
        </row>
        <row r="1447">
          <cell r="A1447" t="str">
            <v>13.5</v>
          </cell>
          <cell r="B1447" t="str">
            <v>CDHU</v>
          </cell>
          <cell r="C1447" t="str">
            <v>TAXA DE DESTINAÇÃO DE RESÍDUO SÓLIDO EM ATERRO, TIPO INERTE</v>
          </cell>
          <cell r="H1447" t="str">
            <v>T</v>
          </cell>
          <cell r="I1447">
            <v>610.41999999999996</v>
          </cell>
        </row>
        <row r="1448">
          <cell r="D1448" t="str">
            <v>QUANT.</v>
          </cell>
          <cell r="E1448" t="str">
            <v>COMP.</v>
          </cell>
          <cell r="F1448" t="str">
            <v>ALT</v>
          </cell>
          <cell r="G1448" t="str">
            <v>ESP.</v>
          </cell>
          <cell r="H1448" t="str">
            <v>COEF</v>
          </cell>
          <cell r="I1448" t="str">
            <v>TOTAL</v>
          </cell>
        </row>
        <row r="1449">
          <cell r="C1449" t="str">
            <v>CONFORME ITEM 01-001-008</v>
          </cell>
          <cell r="D1449">
            <v>250.36</v>
          </cell>
          <cell r="G1449">
            <v>0.1</v>
          </cell>
          <cell r="H1449">
            <v>1.6</v>
          </cell>
          <cell r="I1449">
            <v>40.049999999999997</v>
          </cell>
        </row>
        <row r="1450">
          <cell r="C1450" t="str">
            <v>CONFORME ITEM 17-050-021</v>
          </cell>
          <cell r="D1450">
            <v>2.4</v>
          </cell>
          <cell r="H1450">
            <v>1.6</v>
          </cell>
          <cell r="I1450">
            <v>3.84</v>
          </cell>
        </row>
        <row r="1451">
          <cell r="C1451" t="str">
            <v>CONFORME ITEM 17-060-046</v>
          </cell>
          <cell r="D1451">
            <v>1280.67</v>
          </cell>
          <cell r="G1451">
            <v>0.1</v>
          </cell>
          <cell r="H1451">
            <v>1.6</v>
          </cell>
          <cell r="I1451">
            <v>204.9</v>
          </cell>
        </row>
        <row r="1452">
          <cell r="C1452" t="str">
            <v>CONFORME ITEM 01-004-001</v>
          </cell>
          <cell r="D1452">
            <v>120</v>
          </cell>
          <cell r="H1452">
            <v>1.6</v>
          </cell>
          <cell r="I1452">
            <v>192</v>
          </cell>
        </row>
        <row r="1453">
          <cell r="C1453" t="str">
            <v>CONFORME ITEM 01-004-001</v>
          </cell>
          <cell r="D1453">
            <v>10.119999999999999</v>
          </cell>
          <cell r="H1453">
            <v>1.6</v>
          </cell>
          <cell r="I1453">
            <v>16.190000000000001</v>
          </cell>
        </row>
        <row r="1454">
          <cell r="C1454" t="str">
            <v>CONFORME ITEM 02-002-001</v>
          </cell>
          <cell r="D1454">
            <v>2.4</v>
          </cell>
          <cell r="H1454">
            <v>1.6</v>
          </cell>
          <cell r="I1454">
            <v>3.84</v>
          </cell>
        </row>
        <row r="1455">
          <cell r="C1455" t="str">
            <v>CONFORME ITEM 02-002-001</v>
          </cell>
          <cell r="D1455">
            <v>93.5</v>
          </cell>
          <cell r="H1455">
            <v>1.6</v>
          </cell>
          <cell r="I1455">
            <v>149.6</v>
          </cell>
        </row>
        <row r="1457">
          <cell r="A1457" t="str">
            <v>13.6</v>
          </cell>
          <cell r="B1457" t="str">
            <v>EDIF</v>
          </cell>
          <cell r="C1457" t="str">
            <v>TELA PARA PROTEÇÃO DE OBRAS, MALHA 2 MM</v>
          </cell>
          <cell r="H1457" t="str">
            <v>M2</v>
          </cell>
          <cell r="I1457">
            <v>198.21</v>
          </cell>
        </row>
        <row r="1458">
          <cell r="D1458" t="str">
            <v>QUANT.</v>
          </cell>
          <cell r="E1458" t="str">
            <v>COMP.</v>
          </cell>
          <cell r="F1458" t="str">
            <v>ALT</v>
          </cell>
          <cell r="G1458" t="str">
            <v>ESP.</v>
          </cell>
          <cell r="H1458" t="str">
            <v>COEF</v>
          </cell>
          <cell r="I1458" t="str">
            <v>TOTAL</v>
          </cell>
        </row>
        <row r="1459">
          <cell r="C1459" t="str">
            <v>TELA PARA ISOLAMENTO DAS ÁREAS DE TRABALHO</v>
          </cell>
          <cell r="D1459">
            <v>1</v>
          </cell>
          <cell r="E1459">
            <v>165.18</v>
          </cell>
          <cell r="F1459">
            <v>1.2</v>
          </cell>
          <cell r="I1459">
            <v>198.21</v>
          </cell>
        </row>
        <row r="1461">
          <cell r="A1461" t="str">
            <v>13.7</v>
          </cell>
          <cell r="B1461" t="str">
            <v>INFRA</v>
          </cell>
          <cell r="C1461" t="str">
            <v>SINALIZAÇÃO - ILUMINAÇÃO</v>
          </cell>
          <cell r="H1461" t="str">
            <v>M</v>
          </cell>
          <cell r="I1461">
            <v>165.18</v>
          </cell>
        </row>
        <row r="1462">
          <cell r="D1462" t="str">
            <v>QUANT.</v>
          </cell>
          <cell r="E1462" t="str">
            <v>COMP.</v>
          </cell>
          <cell r="F1462" t="str">
            <v>LARG.</v>
          </cell>
          <cell r="G1462" t="str">
            <v>ESP.</v>
          </cell>
          <cell r="H1462" t="str">
            <v>COEF</v>
          </cell>
          <cell r="I1462" t="str">
            <v>TOTAL</v>
          </cell>
        </row>
        <row r="1463">
          <cell r="C1463" t="str">
            <v xml:space="preserve">SINALIZAÇÃO </v>
          </cell>
          <cell r="D1463">
            <v>1</v>
          </cell>
          <cell r="E1463">
            <v>165.18</v>
          </cell>
          <cell r="I1463">
            <v>165.18</v>
          </cell>
        </row>
        <row r="1465">
          <cell r="A1465" t="str">
            <v>13.8</v>
          </cell>
          <cell r="B1465" t="str">
            <v>EDIF</v>
          </cell>
          <cell r="C1465" t="str">
            <v>PLACA DE OBRA EM CHAPA DE AÇO GALVANIZADO</v>
          </cell>
          <cell r="H1465" t="str">
            <v>M2</v>
          </cell>
          <cell r="I1465">
            <v>2</v>
          </cell>
        </row>
        <row r="1466">
          <cell r="D1466" t="str">
            <v>QUANT.</v>
          </cell>
          <cell r="E1466" t="str">
            <v>COMP.</v>
          </cell>
          <cell r="F1466" t="str">
            <v>LARG.</v>
          </cell>
          <cell r="G1466" t="str">
            <v>ESP.</v>
          </cell>
          <cell r="H1466" t="str">
            <v>COEF</v>
          </cell>
          <cell r="I1466" t="str">
            <v>TOTAL</v>
          </cell>
        </row>
        <row r="1467">
          <cell r="C1467" t="str">
            <v xml:space="preserve">PLACA DA OBRA </v>
          </cell>
          <cell r="D1467">
            <v>1</v>
          </cell>
          <cell r="E1467">
            <v>2</v>
          </cell>
          <cell r="F1467">
            <v>1</v>
          </cell>
          <cell r="I1467">
            <v>2</v>
          </cell>
        </row>
        <row r="1469">
          <cell r="A1469" t="str">
            <v>13.9</v>
          </cell>
          <cell r="B1469" t="str">
            <v>CDHU</v>
          </cell>
          <cell r="C1469" t="str">
            <v>LOCAÇÃO DE CONTAINER TIPO ESCRITÓRIO COM 1 VASO SANITÁRIO, 1 LAVATÓRIO E 1 PONTO PARA CHUVEIRO - ÁREA MÍNIMA DE 13,80 M²</v>
          </cell>
          <cell r="H1469" t="str">
            <v>UNMES</v>
          </cell>
          <cell r="I1469">
            <v>3</v>
          </cell>
        </row>
        <row r="1470">
          <cell r="D1470" t="str">
            <v>QUANT.</v>
          </cell>
          <cell r="E1470" t="str">
            <v>MS</v>
          </cell>
          <cell r="F1470" t="str">
            <v>ALT</v>
          </cell>
          <cell r="G1470" t="str">
            <v>ESP.</v>
          </cell>
          <cell r="H1470" t="str">
            <v>COEF</v>
          </cell>
          <cell r="I1470" t="str">
            <v>TOTAL</v>
          </cell>
        </row>
        <row r="1471">
          <cell r="C1471" t="str">
            <v xml:space="preserve">CANTEIRO DE OBRA </v>
          </cell>
          <cell r="D1471">
            <v>1</v>
          </cell>
          <cell r="E1471">
            <v>3</v>
          </cell>
          <cell r="I1471">
            <v>3</v>
          </cell>
        </row>
        <row r="1473">
          <cell r="A1473" t="str">
            <v>13.10</v>
          </cell>
          <cell r="B1473" t="str">
            <v>CDHU</v>
          </cell>
          <cell r="C1473" t="str">
            <v>LOCAÇÃO DE CONTAINER TIPO SANITÁRIO COM 2 VASOS SANITÁRIOS, 2 LAVATÓRIOS, 2 MICTÓRIOS E 4 PONTOS PARA CHUVEIRO - ÁREA MÍNIMA DE 13,80 M²</v>
          </cell>
          <cell r="H1473" t="str">
            <v>UNMES</v>
          </cell>
          <cell r="I1473">
            <v>3</v>
          </cell>
        </row>
        <row r="1474">
          <cell r="D1474" t="str">
            <v>QUANT.</v>
          </cell>
          <cell r="E1474" t="str">
            <v>MS</v>
          </cell>
          <cell r="F1474" t="str">
            <v>LARG.</v>
          </cell>
          <cell r="G1474" t="str">
            <v>ESP.</v>
          </cell>
          <cell r="H1474" t="str">
            <v>COEF</v>
          </cell>
          <cell r="I1474" t="str">
            <v>TOTAL</v>
          </cell>
        </row>
        <row r="1475">
          <cell r="C1475" t="str">
            <v xml:space="preserve">CANTEIRO DE OBRA </v>
          </cell>
          <cell r="D1475">
            <v>1</v>
          </cell>
          <cell r="E1475">
            <v>3</v>
          </cell>
          <cell r="I1475">
            <v>3</v>
          </cell>
        </row>
        <row r="1477">
          <cell r="A1477" t="str">
            <v>13.11</v>
          </cell>
          <cell r="B1477" t="str">
            <v>CDHU</v>
          </cell>
          <cell r="C1477" t="str">
            <v>LOCAÇÃO DE CONTAINER TIPO DEPÓSITO - ÁREA MÍNIMA DE 13,80 M²</v>
          </cell>
          <cell r="H1477" t="str">
            <v>UNMES</v>
          </cell>
          <cell r="I1477">
            <v>3</v>
          </cell>
        </row>
        <row r="1478">
          <cell r="D1478" t="str">
            <v>QUANT.</v>
          </cell>
          <cell r="E1478" t="str">
            <v>MS</v>
          </cell>
          <cell r="F1478" t="str">
            <v>LARG.</v>
          </cell>
          <cell r="G1478" t="str">
            <v>ESP.</v>
          </cell>
          <cell r="H1478" t="str">
            <v>COEF</v>
          </cell>
          <cell r="I1478" t="str">
            <v>TOTAL</v>
          </cell>
        </row>
        <row r="1479">
          <cell r="C1479" t="str">
            <v xml:space="preserve">CANTEIRO DE OBRA </v>
          </cell>
          <cell r="D1479">
            <v>1</v>
          </cell>
          <cell r="E1479">
            <v>3</v>
          </cell>
          <cell r="I1479">
            <v>3</v>
          </cell>
        </row>
        <row r="1481">
          <cell r="A1481" t="str">
            <v>13.12</v>
          </cell>
          <cell r="B1481" t="str">
            <v>CDHU</v>
          </cell>
          <cell r="C1481" t="str">
            <v>TRANSPORTE MANUAL HORIZONTAL E/OU VERTICAL DE ENTULHO ATÉ O LOCAL DE DESPEJO - ENSACADO</v>
          </cell>
          <cell r="H1481" t="str">
            <v>M3</v>
          </cell>
          <cell r="I1481">
            <v>218.41</v>
          </cell>
        </row>
        <row r="1482">
          <cell r="D1482" t="str">
            <v>QUANT.</v>
          </cell>
          <cell r="E1482" t="str">
            <v>COMP.</v>
          </cell>
          <cell r="F1482" t="str">
            <v>ALT</v>
          </cell>
          <cell r="G1482" t="str">
            <v>ESP.</v>
          </cell>
          <cell r="H1482" t="str">
            <v>COEF</v>
          </cell>
          <cell r="I1482" t="str">
            <v>TOTAL</v>
          </cell>
        </row>
        <row r="1483">
          <cell r="C1483" t="str">
            <v>CONFORME ITEM 01-001-008</v>
          </cell>
          <cell r="D1483">
            <v>250.36</v>
          </cell>
          <cell r="G1483">
            <v>0.1</v>
          </cell>
          <cell r="H1483">
            <v>1.3</v>
          </cell>
          <cell r="I1483">
            <v>32.54</v>
          </cell>
        </row>
        <row r="1484">
          <cell r="C1484" t="str">
            <v>CONFORME ITEM 17-050-021</v>
          </cell>
          <cell r="D1484">
            <v>2.4</v>
          </cell>
          <cell r="H1484">
            <v>1.3</v>
          </cell>
          <cell r="I1484">
            <v>3.12</v>
          </cell>
        </row>
        <row r="1485">
          <cell r="C1485" t="str">
            <v>CONFORME ITEM 17-060-046</v>
          </cell>
          <cell r="D1485">
            <v>1280.67</v>
          </cell>
          <cell r="G1485">
            <v>0.1</v>
          </cell>
          <cell r="H1485">
            <v>1.3</v>
          </cell>
          <cell r="I1485">
            <v>166.48</v>
          </cell>
        </row>
        <row r="1486">
          <cell r="C1486" t="str">
            <v>CONFORME ITEM 01-004-001</v>
          </cell>
          <cell r="D1486">
            <v>10.119999999999999</v>
          </cell>
          <cell r="H1486">
            <v>1.3</v>
          </cell>
          <cell r="I1486">
            <v>13.15</v>
          </cell>
        </row>
        <row r="1487">
          <cell r="C1487" t="str">
            <v>CONFORME ITEM 02-002-001</v>
          </cell>
          <cell r="D1487">
            <v>2.4</v>
          </cell>
          <cell r="H1487">
            <v>1.3</v>
          </cell>
          <cell r="I1487">
            <v>3.12</v>
          </cell>
        </row>
        <row r="1489">
          <cell r="A1489" t="str">
            <v>13.13</v>
          </cell>
          <cell r="B1489" t="str">
            <v xml:space="preserve">REVITALIZAÇÃO DE PISO </v>
          </cell>
        </row>
        <row r="1490">
          <cell r="A1490" t="str">
            <v>13.14</v>
          </cell>
          <cell r="B1490" t="str">
            <v>EDIF</v>
          </cell>
          <cell r="C1490" t="str">
            <v>LIMPEZA MANUAL GERAL INCLUSIVE REMOÇÃO DE COBERTURA VEGETAL - TRONCO ATÉ 10CM - SEM TRANSPORTE</v>
          </cell>
          <cell r="H1490" t="str">
            <v>M2</v>
          </cell>
          <cell r="I1490">
            <v>250.36</v>
          </cell>
        </row>
        <row r="1491">
          <cell r="D1491" t="str">
            <v>QUANT.</v>
          </cell>
          <cell r="E1491" t="str">
            <v>ÁREA</v>
          </cell>
          <cell r="F1491" t="str">
            <v>LARG.</v>
          </cell>
          <cell r="G1491" t="str">
            <v>ESP.</v>
          </cell>
          <cell r="H1491" t="str">
            <v>COEF</v>
          </cell>
          <cell r="I1491" t="str">
            <v>TOTAL</v>
          </cell>
        </row>
        <row r="1492">
          <cell r="C1492" t="str">
            <v xml:space="preserve">COBERTURA VEGETAL - PISO </v>
          </cell>
          <cell r="D1492">
            <v>1</v>
          </cell>
          <cell r="E1492">
            <v>1251.8</v>
          </cell>
          <cell r="H1492">
            <v>0.2</v>
          </cell>
          <cell r="I1492">
            <v>250.36</v>
          </cell>
        </row>
        <row r="1494">
          <cell r="A1494" t="str">
            <v>13.15</v>
          </cell>
          <cell r="B1494" t="str">
            <v>INFRA</v>
          </cell>
          <cell r="C1494" t="str">
            <v>BASE DE COXIM DE AREIA</v>
          </cell>
          <cell r="H1494" t="str">
            <v>M3</v>
          </cell>
          <cell r="I1494">
            <v>125.18</v>
          </cell>
        </row>
        <row r="1495">
          <cell r="D1495" t="str">
            <v>QUANT</v>
          </cell>
          <cell r="E1495" t="str">
            <v>ÁREA</v>
          </cell>
          <cell r="F1495" t="str">
            <v>LARG</v>
          </cell>
          <cell r="G1495" t="str">
            <v>ALT/ESP</v>
          </cell>
          <cell r="H1495" t="str">
            <v>COEF</v>
          </cell>
          <cell r="I1495" t="str">
            <v>TOTAL</v>
          </cell>
        </row>
        <row r="1496">
          <cell r="C1496" t="str">
            <v>CONFORME ITEM 17-002-012</v>
          </cell>
          <cell r="D1496">
            <v>1251.8</v>
          </cell>
          <cell r="F1496">
            <v>0.1</v>
          </cell>
          <cell r="I1496">
            <v>125.18</v>
          </cell>
        </row>
        <row r="1498">
          <cell r="A1498" t="str">
            <v>13.16</v>
          </cell>
          <cell r="B1498" t="str">
            <v>EDIF</v>
          </cell>
          <cell r="C1498" t="str">
            <v>NC.12 - PISO DE CONCRETO INTERTRAVADO, ESPESSURA 10CM</v>
          </cell>
          <cell r="H1498" t="str">
            <v>M2</v>
          </cell>
          <cell r="I1498">
            <v>1251.8</v>
          </cell>
        </row>
        <row r="1499">
          <cell r="D1499" t="str">
            <v>QUANT</v>
          </cell>
          <cell r="E1499" t="str">
            <v>ÁREA</v>
          </cell>
          <cell r="F1499" t="str">
            <v>ESP</v>
          </cell>
          <cell r="G1499" t="str">
            <v>EMP</v>
          </cell>
          <cell r="H1499" t="str">
            <v>COEF</v>
          </cell>
          <cell r="I1499" t="str">
            <v>TOTAL</v>
          </cell>
        </row>
        <row r="1500">
          <cell r="C1500" t="str">
            <v>PISO NTERTRAVADO</v>
          </cell>
          <cell r="D1500">
            <v>1</v>
          </cell>
          <cell r="E1500">
            <v>1251.8</v>
          </cell>
          <cell r="I1500">
            <v>1251.8</v>
          </cell>
        </row>
        <row r="1502">
          <cell r="A1502" t="str">
            <v>13.17</v>
          </cell>
          <cell r="B1502" t="str">
            <v>INFRA</v>
          </cell>
          <cell r="C1502" t="str">
            <v>IHD.23 - LASTRO DE BRITA E PÓ DE PEDRA</v>
          </cell>
          <cell r="H1502" t="str">
            <v>M3</v>
          </cell>
          <cell r="I1502">
            <v>187.77</v>
          </cell>
        </row>
        <row r="1503">
          <cell r="D1503" t="str">
            <v>QUANT</v>
          </cell>
          <cell r="E1503" t="str">
            <v>COMP</v>
          </cell>
          <cell r="F1503" t="str">
            <v>ESP</v>
          </cell>
          <cell r="G1503" t="str">
            <v>EMP</v>
          </cell>
          <cell r="H1503" t="str">
            <v>COEF</v>
          </cell>
          <cell r="I1503" t="str">
            <v>TOTAL</v>
          </cell>
        </row>
        <row r="1504">
          <cell r="C1504" t="str">
            <v>CONFORME ITEM 17-002-012</v>
          </cell>
          <cell r="D1504">
            <v>1251.8</v>
          </cell>
          <cell r="F1504">
            <v>0.15</v>
          </cell>
          <cell r="I1504">
            <v>187.77</v>
          </cell>
        </row>
        <row r="1506">
          <cell r="A1506" t="str">
            <v>13.18</v>
          </cell>
          <cell r="B1506" t="str">
            <v>EDIF</v>
          </cell>
          <cell r="C1506" t="str">
            <v>LIMPEZA E LAVAGEM DE PISO POR HIDROJATEAMENTO</v>
          </cell>
          <cell r="H1506" t="str">
            <v>M2</v>
          </cell>
          <cell r="I1506">
            <v>1251.8</v>
          </cell>
        </row>
        <row r="1507">
          <cell r="D1507" t="str">
            <v>QUANT</v>
          </cell>
          <cell r="E1507" t="str">
            <v>COMP</v>
          </cell>
          <cell r="F1507" t="str">
            <v>ESP</v>
          </cell>
          <cell r="G1507" t="str">
            <v>EMP</v>
          </cell>
          <cell r="H1507" t="str">
            <v>COEF</v>
          </cell>
          <cell r="I1507" t="str">
            <v>TOTAL</v>
          </cell>
        </row>
        <row r="1508">
          <cell r="C1508" t="str">
            <v>CONFORME ITEM 17-002-012</v>
          </cell>
          <cell r="D1508">
            <v>1251.8</v>
          </cell>
          <cell r="I1508">
            <v>1251.8</v>
          </cell>
        </row>
        <row r="1510">
          <cell r="A1510" t="str">
            <v>13.19</v>
          </cell>
          <cell r="B1510" t="str">
            <v>EDIF</v>
          </cell>
          <cell r="C1510" t="str">
            <v>DEMOLIÇÃO MANUAL DE CONCRETO ARMADO</v>
          </cell>
          <cell r="H1510" t="str">
            <v>M3</v>
          </cell>
          <cell r="I1510">
            <v>2.4</v>
          </cell>
        </row>
        <row r="1511">
          <cell r="D1511" t="str">
            <v>QUANT</v>
          </cell>
          <cell r="E1511" t="str">
            <v>COMP</v>
          </cell>
          <cell r="F1511" t="str">
            <v>LARG</v>
          </cell>
          <cell r="G1511" t="str">
            <v>ESP</v>
          </cell>
          <cell r="H1511" t="str">
            <v>P. ESPEC</v>
          </cell>
          <cell r="I1511" t="str">
            <v>TOTAL</v>
          </cell>
        </row>
        <row r="1512">
          <cell r="C1512" t="str">
            <v>RAMPAS</v>
          </cell>
          <cell r="D1512">
            <v>3</v>
          </cell>
          <cell r="E1512">
            <v>2</v>
          </cell>
          <cell r="F1512">
            <v>2</v>
          </cell>
          <cell r="G1512">
            <v>0.2</v>
          </cell>
          <cell r="I1512">
            <v>2.4</v>
          </cell>
        </row>
        <row r="1514">
          <cell r="A1514" t="str">
            <v>13.20</v>
          </cell>
          <cell r="B1514" t="str">
            <v>EDIF</v>
          </cell>
          <cell r="C1514" t="str">
            <v>RETIRADA DE PISO INTERTRAVADO</v>
          </cell>
          <cell r="H1514" t="str">
            <v>M2</v>
          </cell>
          <cell r="I1514">
            <v>1280.67</v>
          </cell>
        </row>
        <row r="1515">
          <cell r="D1515" t="str">
            <v>QUANT</v>
          </cell>
          <cell r="E1515" t="str">
            <v>ÁREA</v>
          </cell>
          <cell r="F1515" t="str">
            <v>LARG.</v>
          </cell>
          <cell r="G1515" t="str">
            <v>ESP.</v>
          </cell>
          <cell r="H1515" t="str">
            <v>KG/M3</v>
          </cell>
          <cell r="I1515" t="str">
            <v>TOTAL</v>
          </cell>
        </row>
        <row r="1516">
          <cell r="C1516" t="str">
            <v>PISO - REMOÇÃO PARA TROCA</v>
          </cell>
          <cell r="D1516">
            <v>1</v>
          </cell>
          <cell r="E1516">
            <v>1280.6699999999998</v>
          </cell>
          <cell r="I1516">
            <v>1280.67</v>
          </cell>
        </row>
        <row r="1518">
          <cell r="A1518" t="str">
            <v>13.21</v>
          </cell>
          <cell r="B1518" t="str">
            <v>ILUMINAÇÃO DA PRAÇA (PISO E POSTE)</v>
          </cell>
        </row>
        <row r="1519">
          <cell r="A1519" t="str">
            <v>13.22</v>
          </cell>
          <cell r="B1519" t="str">
            <v>EDIF</v>
          </cell>
          <cell r="C1519" t="str">
            <v>ESCAVAÇÃO MANUAL, PROFUNDIDADE IGUAL OU INFERIOR A 1,50M</v>
          </cell>
          <cell r="H1519" t="str">
            <v>M3</v>
          </cell>
          <cell r="I1519">
            <v>120</v>
          </cell>
        </row>
        <row r="1520">
          <cell r="D1520" t="str">
            <v>QUANT</v>
          </cell>
          <cell r="E1520" t="str">
            <v>COMP</v>
          </cell>
          <cell r="F1520" t="str">
            <v>LARG</v>
          </cell>
          <cell r="G1520" t="str">
            <v>ESP</v>
          </cell>
          <cell r="H1520" t="str">
            <v>COEF</v>
          </cell>
          <cell r="I1520" t="str">
            <v>TOTAL</v>
          </cell>
        </row>
        <row r="1521">
          <cell r="C1521" t="str">
            <v xml:space="preserve">INFRA ELETRICA </v>
          </cell>
          <cell r="D1521">
            <v>2</v>
          </cell>
          <cell r="E1521">
            <v>200</v>
          </cell>
          <cell r="F1521">
            <v>0.6</v>
          </cell>
          <cell r="G1521">
            <v>0.5</v>
          </cell>
          <cell r="I1521">
            <v>120</v>
          </cell>
        </row>
        <row r="1523">
          <cell r="A1523" t="str">
            <v>13.23</v>
          </cell>
          <cell r="B1523" t="str">
            <v>EDIF</v>
          </cell>
          <cell r="C1523" t="str">
            <v>APILOAMENTO DO FUNDO DE VALAS, PARA SIMPLES REGULARIZAÇÃO</v>
          </cell>
          <cell r="H1523" t="str">
            <v>M2</v>
          </cell>
          <cell r="I1523">
            <v>240</v>
          </cell>
        </row>
        <row r="1524">
          <cell r="D1524" t="str">
            <v>QUANT</v>
          </cell>
          <cell r="E1524" t="str">
            <v>COMP</v>
          </cell>
          <cell r="F1524" t="str">
            <v>LARG</v>
          </cell>
          <cell r="G1524" t="str">
            <v>ESP</v>
          </cell>
          <cell r="H1524" t="str">
            <v>COEF</v>
          </cell>
          <cell r="I1524" t="str">
            <v>TOTAL</v>
          </cell>
        </row>
        <row r="1525">
          <cell r="C1525" t="str">
            <v xml:space="preserve">INFRA ELETRICA </v>
          </cell>
          <cell r="D1525">
            <v>2</v>
          </cell>
          <cell r="E1525">
            <v>200</v>
          </cell>
          <cell r="F1525">
            <v>0.6</v>
          </cell>
          <cell r="I1525">
            <v>240</v>
          </cell>
        </row>
        <row r="1527">
          <cell r="A1527" t="str">
            <v>13.24</v>
          </cell>
          <cell r="B1527" t="str">
            <v>EDIF</v>
          </cell>
          <cell r="C1527" t="str">
            <v>BROCA DE CONCRETO - DIÂMETRO DE 20CM</v>
          </cell>
          <cell r="H1527" t="str">
            <v>M</v>
          </cell>
          <cell r="I1527">
            <v>10</v>
          </cell>
        </row>
        <row r="1528">
          <cell r="D1528" t="str">
            <v>QUANT</v>
          </cell>
          <cell r="E1528" t="str">
            <v>COMP</v>
          </cell>
          <cell r="F1528" t="str">
            <v>LARG</v>
          </cell>
          <cell r="G1528" t="str">
            <v>ESP</v>
          </cell>
          <cell r="H1528" t="str">
            <v>COEF</v>
          </cell>
          <cell r="I1528" t="str">
            <v>TOTAL</v>
          </cell>
        </row>
        <row r="1529">
          <cell r="C1529" t="str">
            <v>BROCA</v>
          </cell>
          <cell r="D1529">
            <v>2</v>
          </cell>
          <cell r="E1529">
            <v>5</v>
          </cell>
          <cell r="I1529">
            <v>10</v>
          </cell>
        </row>
        <row r="1531">
          <cell r="A1531" t="str">
            <v>13.25</v>
          </cell>
          <cell r="B1531" t="str">
            <v>EDIF</v>
          </cell>
          <cell r="C1531" t="str">
            <v>ARRASAMENTO DE ESTACA</v>
          </cell>
          <cell r="H1531" t="str">
            <v>UN</v>
          </cell>
          <cell r="I1531">
            <v>2</v>
          </cell>
        </row>
        <row r="1532">
          <cell r="D1532" t="str">
            <v>QUANT</v>
          </cell>
          <cell r="E1532" t="str">
            <v>COMP</v>
          </cell>
          <cell r="F1532" t="str">
            <v>LARG</v>
          </cell>
          <cell r="G1532" t="str">
            <v>ESP</v>
          </cell>
          <cell r="H1532" t="str">
            <v>COEF</v>
          </cell>
          <cell r="I1532" t="str">
            <v>TOTAL</v>
          </cell>
        </row>
        <row r="1533">
          <cell r="C1533" t="str">
            <v>BROCA</v>
          </cell>
          <cell r="D1533">
            <v>2</v>
          </cell>
          <cell r="I1533">
            <v>2</v>
          </cell>
        </row>
        <row r="1535">
          <cell r="A1535" t="str">
            <v>13.26</v>
          </cell>
          <cell r="B1535" t="str">
            <v>EDIF</v>
          </cell>
          <cell r="C1535" t="str">
            <v>ARMADURA EM AÇO CA-50</v>
          </cell>
          <cell r="H1535" t="str">
            <v>KG</v>
          </cell>
          <cell r="I1535">
            <v>96.3</v>
          </cell>
        </row>
        <row r="1536">
          <cell r="D1536" t="str">
            <v>QUANT</v>
          </cell>
          <cell r="E1536" t="str">
            <v>COMP</v>
          </cell>
          <cell r="F1536" t="str">
            <v>LARG</v>
          </cell>
          <cell r="G1536" t="str">
            <v>LARG</v>
          </cell>
          <cell r="H1536" t="str">
            <v>COEF</v>
          </cell>
          <cell r="I1536" t="str">
            <v>TOTAL</v>
          </cell>
        </row>
        <row r="1537">
          <cell r="C1537" t="str">
            <v>BROCA</v>
          </cell>
          <cell r="D1537">
            <v>2</v>
          </cell>
          <cell r="E1537">
            <v>5</v>
          </cell>
          <cell r="F1537">
            <v>0.3</v>
          </cell>
          <cell r="G1537">
            <v>0.3</v>
          </cell>
          <cell r="H1537">
            <v>90</v>
          </cell>
          <cell r="I1537">
            <v>81</v>
          </cell>
        </row>
        <row r="1538">
          <cell r="C1538" t="str">
            <v>VIGA BALDRAME</v>
          </cell>
          <cell r="D1538">
            <v>1</v>
          </cell>
          <cell r="E1538">
            <v>1</v>
          </cell>
          <cell r="F1538">
            <v>0.3</v>
          </cell>
          <cell r="G1538">
            <v>0.3</v>
          </cell>
          <cell r="H1538">
            <v>90</v>
          </cell>
          <cell r="I1538">
            <v>8.1</v>
          </cell>
        </row>
        <row r="1539">
          <cell r="C1539" t="str">
            <v>BASE</v>
          </cell>
          <cell r="D1539">
            <v>1</v>
          </cell>
          <cell r="E1539">
            <v>1</v>
          </cell>
          <cell r="F1539">
            <v>0.4</v>
          </cell>
          <cell r="G1539">
            <v>0.2</v>
          </cell>
          <cell r="H1539">
            <v>90</v>
          </cell>
          <cell r="I1539">
            <v>7.2</v>
          </cell>
        </row>
        <row r="1541">
          <cell r="A1541" t="str">
            <v>13.27</v>
          </cell>
          <cell r="B1541" t="str">
            <v>EDIF</v>
          </cell>
          <cell r="C1541" t="str">
            <v>ARMADURA EM AÇO CA-60</v>
          </cell>
          <cell r="H1541" t="str">
            <v>KG</v>
          </cell>
          <cell r="I1541">
            <v>32.1</v>
          </cell>
        </row>
        <row r="1542">
          <cell r="D1542" t="str">
            <v>QUANT</v>
          </cell>
          <cell r="E1542" t="str">
            <v>COMP</v>
          </cell>
          <cell r="F1542" t="str">
            <v>LARG</v>
          </cell>
          <cell r="G1542" t="str">
            <v>LARG</v>
          </cell>
          <cell r="H1542" t="str">
            <v>COEF</v>
          </cell>
          <cell r="I1542" t="str">
            <v>TOTAL</v>
          </cell>
        </row>
        <row r="1543">
          <cell r="C1543" t="str">
            <v>BROCA</v>
          </cell>
          <cell r="D1543">
            <v>2</v>
          </cell>
          <cell r="E1543">
            <v>5</v>
          </cell>
          <cell r="F1543">
            <v>0.3</v>
          </cell>
          <cell r="G1543">
            <v>0.3</v>
          </cell>
          <cell r="H1543">
            <v>30</v>
          </cell>
          <cell r="I1543">
            <v>27</v>
          </cell>
        </row>
        <row r="1544">
          <cell r="C1544" t="str">
            <v>VIGA BALDRAME</v>
          </cell>
          <cell r="D1544">
            <v>1</v>
          </cell>
          <cell r="E1544">
            <v>1</v>
          </cell>
          <cell r="F1544">
            <v>0.3</v>
          </cell>
          <cell r="G1544">
            <v>0.3</v>
          </cell>
          <cell r="H1544">
            <v>30</v>
          </cell>
          <cell r="I1544">
            <v>2.7</v>
          </cell>
        </row>
        <row r="1545">
          <cell r="C1545" t="str">
            <v>BASE</v>
          </cell>
          <cell r="D1545">
            <v>1</v>
          </cell>
          <cell r="E1545">
            <v>1</v>
          </cell>
          <cell r="F1545">
            <v>0.4</v>
          </cell>
          <cell r="G1545">
            <v>0.2</v>
          </cell>
          <cell r="H1545">
            <v>30</v>
          </cell>
          <cell r="I1545">
            <v>2.4</v>
          </cell>
        </row>
        <row r="1547">
          <cell r="A1547" t="str">
            <v>13.28</v>
          </cell>
          <cell r="B1547" t="str">
            <v>EDIF</v>
          </cell>
          <cell r="C1547" t="str">
            <v>CONCRETO FCK=30MPA - USINADO</v>
          </cell>
          <cell r="H1547" t="str">
            <v>M3</v>
          </cell>
          <cell r="I1547">
            <v>1.07</v>
          </cell>
        </row>
        <row r="1548">
          <cell r="D1548" t="str">
            <v>QUANT</v>
          </cell>
          <cell r="E1548" t="str">
            <v>COMP</v>
          </cell>
          <cell r="F1548" t="str">
            <v>LARG</v>
          </cell>
          <cell r="G1548" t="str">
            <v>ESP</v>
          </cell>
          <cell r="H1548" t="str">
            <v>ESP</v>
          </cell>
          <cell r="I1548" t="str">
            <v>TOTAL</v>
          </cell>
        </row>
        <row r="1549">
          <cell r="C1549" t="str">
            <v>BROCA</v>
          </cell>
          <cell r="D1549">
            <v>2</v>
          </cell>
          <cell r="E1549">
            <v>5</v>
          </cell>
          <cell r="F1549">
            <v>0.3</v>
          </cell>
          <cell r="G1549">
            <v>0.3</v>
          </cell>
          <cell r="I1549">
            <v>0.9</v>
          </cell>
        </row>
        <row r="1550">
          <cell r="C1550" t="str">
            <v>VIGA BALDRAME</v>
          </cell>
          <cell r="D1550">
            <v>1</v>
          </cell>
          <cell r="E1550">
            <v>1</v>
          </cell>
          <cell r="F1550">
            <v>0.3</v>
          </cell>
          <cell r="G1550">
            <v>0.3</v>
          </cell>
          <cell r="I1550">
            <v>0.09</v>
          </cell>
        </row>
        <row r="1551">
          <cell r="C1551" t="str">
            <v>BASE</v>
          </cell>
          <cell r="D1551">
            <v>1</v>
          </cell>
          <cell r="E1551">
            <v>1</v>
          </cell>
          <cell r="F1551">
            <v>0.4</v>
          </cell>
          <cell r="G1551">
            <v>0.2</v>
          </cell>
          <cell r="I1551">
            <v>0.08</v>
          </cell>
        </row>
        <row r="1553">
          <cell r="A1553" t="str">
            <v>13.29</v>
          </cell>
          <cell r="B1553" t="str">
            <v>EDIF</v>
          </cell>
          <cell r="C1553" t="str">
            <v>REATERRO DE VALAS, INCLUSIVE APILOAMENTO</v>
          </cell>
          <cell r="H1553" t="str">
            <v>M3</v>
          </cell>
          <cell r="I1553">
            <v>133.96</v>
          </cell>
        </row>
        <row r="1554">
          <cell r="D1554" t="str">
            <v>QUANT</v>
          </cell>
          <cell r="E1554" t="str">
            <v>COMP</v>
          </cell>
          <cell r="F1554" t="str">
            <v>LARG</v>
          </cell>
          <cell r="G1554" t="str">
            <v>ESP</v>
          </cell>
          <cell r="H1554" t="str">
            <v>COEF</v>
          </cell>
          <cell r="I1554" t="str">
            <v>TOTAL</v>
          </cell>
        </row>
        <row r="1555">
          <cell r="C1555" t="str">
            <v>COONFORME ITEM 01-004-001</v>
          </cell>
          <cell r="D1555">
            <v>120</v>
          </cell>
          <cell r="I1555">
            <v>120</v>
          </cell>
        </row>
        <row r="1556">
          <cell r="C1556" t="str">
            <v>DESCONTO BASE</v>
          </cell>
          <cell r="D1556">
            <v>-1</v>
          </cell>
          <cell r="E1556">
            <v>1</v>
          </cell>
          <cell r="F1556">
            <v>0.3</v>
          </cell>
          <cell r="G1556">
            <v>0.3</v>
          </cell>
          <cell r="I1556">
            <v>-0.09</v>
          </cell>
        </row>
        <row r="1557">
          <cell r="C1557" t="str">
            <v>DESCONTO VB</v>
          </cell>
          <cell r="D1557">
            <v>-1</v>
          </cell>
          <cell r="E1557">
            <v>1</v>
          </cell>
          <cell r="F1557">
            <v>0.4</v>
          </cell>
          <cell r="G1557">
            <v>0.2</v>
          </cell>
          <cell r="I1557">
            <v>-0.08</v>
          </cell>
        </row>
        <row r="1558">
          <cell r="C1558" t="str">
            <v>DESCONTO TUBOS</v>
          </cell>
          <cell r="D1558">
            <v>1</v>
          </cell>
          <cell r="E1558">
            <v>200</v>
          </cell>
          <cell r="F1558">
            <v>7.0685774999999992E-2</v>
          </cell>
          <cell r="I1558">
            <v>14.13</v>
          </cell>
        </row>
        <row r="1560">
          <cell r="A1560" t="str">
            <v>13.30</v>
          </cell>
          <cell r="B1560" t="str">
            <v>EDIF</v>
          </cell>
          <cell r="C1560" t="str">
            <v>FORMA ESPECIAL DE CHAPAS RESINADAS (12MM) - PLANA</v>
          </cell>
          <cell r="H1560" t="str">
            <v>M2</v>
          </cell>
          <cell r="I1560">
            <v>1.34</v>
          </cell>
        </row>
        <row r="1561">
          <cell r="D1561" t="str">
            <v>QUANT</v>
          </cell>
          <cell r="E1561" t="str">
            <v>COMP</v>
          </cell>
          <cell r="F1561" t="str">
            <v>LARG</v>
          </cell>
          <cell r="G1561" t="str">
            <v>ESP</v>
          </cell>
          <cell r="H1561" t="str">
            <v>COEF</v>
          </cell>
          <cell r="I1561" t="str">
            <v>TOTAL</v>
          </cell>
        </row>
        <row r="1562">
          <cell r="C1562" t="str">
            <v>VIGA BALDRAME</v>
          </cell>
          <cell r="D1562">
            <v>1</v>
          </cell>
          <cell r="E1562">
            <v>2.6</v>
          </cell>
          <cell r="F1562">
            <v>0.3</v>
          </cell>
          <cell r="I1562">
            <v>0.78</v>
          </cell>
        </row>
        <row r="1563">
          <cell r="C1563" t="str">
            <v>BASE</v>
          </cell>
          <cell r="D1563">
            <v>1</v>
          </cell>
          <cell r="E1563">
            <v>2.8</v>
          </cell>
          <cell r="F1563">
            <v>0.2</v>
          </cell>
          <cell r="I1563">
            <v>0.56000000000000005</v>
          </cell>
        </row>
        <row r="1565">
          <cell r="A1565" t="str">
            <v>13.31</v>
          </cell>
          <cell r="B1565" t="str">
            <v>EDIF</v>
          </cell>
          <cell r="C1565" t="str">
            <v>VB.01 - ALVENARIA EM BLOCOS DE CONCRETO 14 X 19 X 39CM</v>
          </cell>
          <cell r="H1565" t="str">
            <v>M2</v>
          </cell>
          <cell r="I1565">
            <v>5</v>
          </cell>
        </row>
        <row r="1566">
          <cell r="D1566" t="str">
            <v>QUANT</v>
          </cell>
          <cell r="E1566" t="str">
            <v>COMP</v>
          </cell>
          <cell r="F1566" t="str">
            <v>LARG</v>
          </cell>
          <cell r="G1566" t="str">
            <v>ESP</v>
          </cell>
          <cell r="H1566" t="str">
            <v>COEF</v>
          </cell>
          <cell r="I1566" t="str">
            <v>TOTAL</v>
          </cell>
        </row>
        <row r="1567">
          <cell r="C1567" t="str">
            <v>ALVENARIA</v>
          </cell>
          <cell r="D1567">
            <v>2</v>
          </cell>
          <cell r="E1567">
            <v>1</v>
          </cell>
          <cell r="F1567">
            <v>2.5</v>
          </cell>
          <cell r="I1567">
            <v>5</v>
          </cell>
        </row>
        <row r="1569">
          <cell r="A1569" t="str">
            <v>13.32</v>
          </cell>
          <cell r="B1569" t="str">
            <v>EDIF</v>
          </cell>
          <cell r="C1569" t="str">
            <v>BD.12 - IMPERMEABILIZAÇÃO A BASE DE EMULSÃO ASFÁLTICA - ESTRUTURADA COM TECIDO POLIÉSTER - 2 CAMADAS DE ESTRUTURANTE</v>
          </cell>
          <cell r="H1569" t="str">
            <v>M2</v>
          </cell>
          <cell r="I1569">
            <v>2.04</v>
          </cell>
        </row>
        <row r="1570">
          <cell r="D1570" t="str">
            <v>QUANT</v>
          </cell>
          <cell r="E1570" t="str">
            <v>COMP</v>
          </cell>
          <cell r="F1570" t="str">
            <v>LARG</v>
          </cell>
          <cell r="G1570" t="str">
            <v>LARG</v>
          </cell>
          <cell r="H1570" t="str">
            <v>COEF</v>
          </cell>
          <cell r="I1570" t="str">
            <v>TOTAL</v>
          </cell>
        </row>
        <row r="1571">
          <cell r="C1571" t="str">
            <v>VIGA BALDRAME</v>
          </cell>
          <cell r="D1571">
            <v>1</v>
          </cell>
          <cell r="E1571">
            <v>2.6</v>
          </cell>
          <cell r="F1571">
            <v>0.3</v>
          </cell>
          <cell r="I1571">
            <v>0.78</v>
          </cell>
        </row>
        <row r="1572">
          <cell r="C1572" t="str">
            <v>VIGA BALDRAME</v>
          </cell>
          <cell r="D1572">
            <v>1</v>
          </cell>
          <cell r="E1572">
            <v>1</v>
          </cell>
          <cell r="F1572">
            <v>0.3</v>
          </cell>
          <cell r="I1572">
            <v>0.3</v>
          </cell>
        </row>
        <row r="1573">
          <cell r="C1573" t="str">
            <v>BASE</v>
          </cell>
          <cell r="D1573">
            <v>1</v>
          </cell>
          <cell r="E1573">
            <v>2.8</v>
          </cell>
          <cell r="F1573">
            <v>0.2</v>
          </cell>
          <cell r="I1573">
            <v>0.56000000000000005</v>
          </cell>
        </row>
        <row r="1574">
          <cell r="C1574" t="str">
            <v>BASE</v>
          </cell>
          <cell r="D1574">
            <v>1</v>
          </cell>
          <cell r="E1574">
            <v>1</v>
          </cell>
          <cell r="F1574">
            <v>0.4</v>
          </cell>
          <cell r="I1574">
            <v>0.4</v>
          </cell>
        </row>
        <row r="1576">
          <cell r="A1576" t="str">
            <v>13.33</v>
          </cell>
          <cell r="B1576" t="str">
            <v>EDIF</v>
          </cell>
          <cell r="C1576" t="str">
            <v>ELETRODUTO DE POLIETILENO FLEXÍVEL, ALTA RESISTÊNCIA - 4"</v>
          </cell>
          <cell r="H1576" t="str">
            <v>M</v>
          </cell>
          <cell r="I1576">
            <v>210</v>
          </cell>
        </row>
        <row r="1577">
          <cell r="D1577" t="str">
            <v>QUANT</v>
          </cell>
          <cell r="E1577" t="str">
            <v>COMP</v>
          </cell>
          <cell r="F1577" t="str">
            <v>LARG</v>
          </cell>
          <cell r="G1577" t="str">
            <v>LARG</v>
          </cell>
          <cell r="H1577" t="str">
            <v>COEF</v>
          </cell>
          <cell r="I1577" t="str">
            <v>TOTAL</v>
          </cell>
        </row>
        <row r="1578">
          <cell r="C1578" t="str">
            <v xml:space="preserve">INFRA ELETRICA </v>
          </cell>
          <cell r="D1578">
            <v>1</v>
          </cell>
          <cell r="E1578">
            <v>200</v>
          </cell>
          <cell r="I1578">
            <v>200</v>
          </cell>
        </row>
        <row r="1579">
          <cell r="C1579" t="str">
            <v xml:space="preserve">INFRA ELETRICA </v>
          </cell>
          <cell r="D1579">
            <v>1</v>
          </cell>
          <cell r="E1579">
            <v>10</v>
          </cell>
          <cell r="I1579">
            <v>10</v>
          </cell>
        </row>
        <row r="1581">
          <cell r="A1581" t="str">
            <v>13.34</v>
          </cell>
          <cell r="B1581" t="str">
            <v>EDIF</v>
          </cell>
          <cell r="C1581" t="str">
            <v>CABO 6,00MM2 - ISOLAMENTO PARA 1,0KV - CLASSE 4 - FLEXÍVEL</v>
          </cell>
          <cell r="H1581" t="str">
            <v>M</v>
          </cell>
          <cell r="I1581">
            <v>600</v>
          </cell>
        </row>
        <row r="1582">
          <cell r="D1582" t="str">
            <v>QUANT</v>
          </cell>
          <cell r="E1582" t="str">
            <v>COMP</v>
          </cell>
          <cell r="F1582" t="str">
            <v>LARG</v>
          </cell>
          <cell r="G1582" t="str">
            <v>LARG</v>
          </cell>
          <cell r="H1582" t="str">
            <v>COEF</v>
          </cell>
          <cell r="I1582" t="str">
            <v>TOTAL</v>
          </cell>
        </row>
        <row r="1583">
          <cell r="C1583" t="str">
            <v xml:space="preserve">INFRA ELETRICA </v>
          </cell>
          <cell r="D1583">
            <v>3</v>
          </cell>
          <cell r="E1583">
            <v>200</v>
          </cell>
          <cell r="I1583">
            <v>600</v>
          </cell>
        </row>
        <row r="1585">
          <cell r="A1585" t="str">
            <v>13.35</v>
          </cell>
          <cell r="B1585" t="str">
            <v>EDIF</v>
          </cell>
          <cell r="C1585" t="str">
            <v>CABO 16,00MM2 - ISOLAMENTO PARA 1,0KV - CLASSE 4 - FLEXÍVEL</v>
          </cell>
          <cell r="H1585" t="str">
            <v>M</v>
          </cell>
          <cell r="I1585">
            <v>90</v>
          </cell>
        </row>
        <row r="1586">
          <cell r="D1586" t="str">
            <v>QUANT</v>
          </cell>
          <cell r="E1586" t="str">
            <v>COMP</v>
          </cell>
          <cell r="F1586" t="str">
            <v>LARG</v>
          </cell>
          <cell r="G1586" t="str">
            <v>LARG</v>
          </cell>
          <cell r="H1586" t="str">
            <v>COEF</v>
          </cell>
          <cell r="I1586" t="str">
            <v>TOTAL</v>
          </cell>
        </row>
        <row r="1587">
          <cell r="C1587" t="str">
            <v xml:space="preserve">INFRA ELETRICA </v>
          </cell>
          <cell r="D1587">
            <v>3</v>
          </cell>
          <cell r="E1587">
            <v>30</v>
          </cell>
          <cell r="I1587">
            <v>90</v>
          </cell>
        </row>
        <row r="1589">
          <cell r="A1589" t="str">
            <v>13.36</v>
          </cell>
          <cell r="B1589" t="str">
            <v>EDIF</v>
          </cell>
          <cell r="C1589" t="str">
            <v>DISPOSITIVO DE PROTEÇÃO CONTRA SURTOS 275V - 15KA</v>
          </cell>
          <cell r="H1589" t="str">
            <v>UN</v>
          </cell>
          <cell r="I1589">
            <v>3</v>
          </cell>
        </row>
        <row r="1590">
          <cell r="D1590" t="str">
            <v>QUANT</v>
          </cell>
          <cell r="E1590" t="str">
            <v>COMP</v>
          </cell>
          <cell r="F1590" t="str">
            <v>LARG</v>
          </cell>
          <cell r="G1590" t="str">
            <v>ESP</v>
          </cell>
          <cell r="H1590" t="str">
            <v>COEF</v>
          </cell>
          <cell r="I1590" t="str">
            <v>TOTAL</v>
          </cell>
        </row>
        <row r="1591">
          <cell r="C1591" t="str">
            <v xml:space="preserve">INFRA ELETRICA </v>
          </cell>
          <cell r="D1591">
            <v>3</v>
          </cell>
          <cell r="I1591">
            <v>3</v>
          </cell>
        </row>
        <row r="1593">
          <cell r="A1593" t="str">
            <v>13.37</v>
          </cell>
          <cell r="B1593" t="str">
            <v>EDIF</v>
          </cell>
          <cell r="C1593" t="str">
            <v>QUADRO DE DISTRIBUIÇÃO EM CHAPA METÁLICA - PARA ATÉ 24 DISJUNTORES</v>
          </cell>
          <cell r="H1593" t="str">
            <v>un</v>
          </cell>
          <cell r="I1593">
            <v>1</v>
          </cell>
        </row>
        <row r="1594">
          <cell r="D1594" t="str">
            <v>QUANT</v>
          </cell>
          <cell r="E1594" t="str">
            <v>COMP</v>
          </cell>
          <cell r="F1594" t="str">
            <v>LARG</v>
          </cell>
          <cell r="G1594" t="str">
            <v>ESP</v>
          </cell>
          <cell r="H1594" t="str">
            <v>COEF</v>
          </cell>
          <cell r="I1594" t="str">
            <v>TOTAL</v>
          </cell>
        </row>
        <row r="1595">
          <cell r="C1595" t="str">
            <v xml:space="preserve">INFRA ELETRICA </v>
          </cell>
          <cell r="D1595">
            <v>1</v>
          </cell>
          <cell r="I1595">
            <v>1</v>
          </cell>
        </row>
        <row r="1597">
          <cell r="A1597" t="str">
            <v>13.38</v>
          </cell>
          <cell r="B1597" t="str">
            <v>EDIF</v>
          </cell>
          <cell r="C1597" t="str">
            <v>CAIXA DE PASSAGEM E TAMPA PRÉ-MOLDADAS EM CONCRETO, SEM FUNDO, 30X30CM</v>
          </cell>
          <cell r="H1597" t="str">
            <v>UN</v>
          </cell>
          <cell r="I1597">
            <v>14</v>
          </cell>
        </row>
        <row r="1598">
          <cell r="D1598" t="str">
            <v>QUANT</v>
          </cell>
          <cell r="E1598" t="str">
            <v>COMP</v>
          </cell>
          <cell r="F1598" t="str">
            <v>LARG</v>
          </cell>
          <cell r="G1598" t="str">
            <v>ESP</v>
          </cell>
          <cell r="H1598" t="str">
            <v>COEF</v>
          </cell>
          <cell r="I1598" t="str">
            <v>TOTAL</v>
          </cell>
        </row>
        <row r="1599">
          <cell r="C1599" t="str">
            <v xml:space="preserve">INFRA ELETRICA </v>
          </cell>
          <cell r="D1599">
            <v>14</v>
          </cell>
          <cell r="I1599">
            <v>14</v>
          </cell>
        </row>
        <row r="1601">
          <cell r="A1601" t="str">
            <v>13.39</v>
          </cell>
          <cell r="B1601" t="str">
            <v>EDIF</v>
          </cell>
          <cell r="C1601" t="str">
            <v>BARRAMENTO DE COBRE PARA 100A - 15X3MM</v>
          </cell>
          <cell r="H1601" t="str">
            <v>M</v>
          </cell>
          <cell r="I1601">
            <v>2</v>
          </cell>
        </row>
        <row r="1602">
          <cell r="D1602" t="str">
            <v>QUANT</v>
          </cell>
          <cell r="E1602" t="str">
            <v>COMP</v>
          </cell>
          <cell r="F1602" t="str">
            <v>LARG</v>
          </cell>
          <cell r="G1602" t="str">
            <v>LARG</v>
          </cell>
          <cell r="H1602" t="str">
            <v>COEF</v>
          </cell>
          <cell r="I1602" t="str">
            <v>TOTAL</v>
          </cell>
        </row>
        <row r="1603">
          <cell r="C1603" t="str">
            <v xml:space="preserve">INFRA ELETRICA </v>
          </cell>
          <cell r="D1603">
            <v>1</v>
          </cell>
          <cell r="E1603">
            <v>2</v>
          </cell>
          <cell r="I1603">
            <v>2</v>
          </cell>
        </row>
        <row r="1605">
          <cell r="A1605" t="str">
            <v>13.40</v>
          </cell>
          <cell r="B1605" t="str">
            <v>EDIF</v>
          </cell>
          <cell r="C1605" t="str">
            <v>PROTEÇÃO PARA BARRAMENTO DE QUADROS EM POLICARBONATO COMPACTO 4MM</v>
          </cell>
          <cell r="H1605" t="str">
            <v>M2</v>
          </cell>
          <cell r="I1605">
            <v>1</v>
          </cell>
        </row>
        <row r="1606">
          <cell r="D1606" t="str">
            <v>QUANT</v>
          </cell>
          <cell r="E1606" t="str">
            <v>COMP</v>
          </cell>
          <cell r="F1606" t="str">
            <v>LARG</v>
          </cell>
          <cell r="G1606" t="str">
            <v>LARG</v>
          </cell>
          <cell r="H1606" t="str">
            <v>COEF</v>
          </cell>
          <cell r="I1606" t="str">
            <v>TOTAL</v>
          </cell>
        </row>
        <row r="1607">
          <cell r="C1607" t="str">
            <v xml:space="preserve">INFRA ELETRICA </v>
          </cell>
          <cell r="D1607">
            <v>1</v>
          </cell>
          <cell r="E1607">
            <v>1</v>
          </cell>
          <cell r="F1607">
            <v>1</v>
          </cell>
          <cell r="I1607">
            <v>1</v>
          </cell>
        </row>
        <row r="1609">
          <cell r="A1609" t="str">
            <v>13.41</v>
          </cell>
          <cell r="B1609" t="str">
            <v>EDIF</v>
          </cell>
          <cell r="C1609" t="str">
            <v>ATERRAMENTO DE QUADROS, EXCLUSIVE CABO</v>
          </cell>
          <cell r="H1609" t="str">
            <v>UN</v>
          </cell>
          <cell r="I1609">
            <v>1</v>
          </cell>
        </row>
        <row r="1610">
          <cell r="D1610" t="str">
            <v>QUANT</v>
          </cell>
          <cell r="E1610" t="str">
            <v>COMP</v>
          </cell>
          <cell r="F1610" t="str">
            <v>LARG</v>
          </cell>
          <cell r="G1610" t="str">
            <v>ESP</v>
          </cell>
          <cell r="H1610" t="str">
            <v>ESP</v>
          </cell>
          <cell r="I1610" t="str">
            <v>TOTAL</v>
          </cell>
        </row>
        <row r="1611">
          <cell r="C1611" t="str">
            <v xml:space="preserve">LUMINARIAS DE PISO </v>
          </cell>
          <cell r="D1611">
            <v>1</v>
          </cell>
          <cell r="I1611">
            <v>1</v>
          </cell>
        </row>
        <row r="1613">
          <cell r="A1613" t="str">
            <v>13.42</v>
          </cell>
          <cell r="B1613" t="str">
            <v>EDIF</v>
          </cell>
          <cell r="C1613" t="str">
            <v>MINI DISJUNTOR - TIPO EUROPEU (IEC) -  BIPOLAR 32/50A</v>
          </cell>
          <cell r="H1613" t="str">
            <v>UN</v>
          </cell>
          <cell r="I1613">
            <v>24</v>
          </cell>
        </row>
        <row r="1614">
          <cell r="D1614" t="str">
            <v>QUANT</v>
          </cell>
          <cell r="E1614" t="str">
            <v>COMP</v>
          </cell>
          <cell r="F1614" t="str">
            <v>LARG</v>
          </cell>
          <cell r="G1614" t="str">
            <v>ESP</v>
          </cell>
          <cell r="H1614" t="str">
            <v>COEF</v>
          </cell>
          <cell r="I1614" t="str">
            <v>TOTAL</v>
          </cell>
        </row>
        <row r="1615">
          <cell r="C1615" t="str">
            <v xml:space="preserve">INFRA ELETRICA </v>
          </cell>
          <cell r="D1615">
            <v>24</v>
          </cell>
          <cell r="I1615">
            <v>24</v>
          </cell>
        </row>
        <row r="1617">
          <cell r="A1617" t="str">
            <v>13.43</v>
          </cell>
          <cell r="B1617" t="str">
            <v>EDIF</v>
          </cell>
          <cell r="C1617" t="str">
            <v>MINI DISJUNTOR - TIPO EUROPEU (IEC) - TRIPOLAR 100A</v>
          </cell>
          <cell r="H1617" t="str">
            <v>UN</v>
          </cell>
          <cell r="I1617">
            <v>1</v>
          </cell>
        </row>
        <row r="1618">
          <cell r="D1618" t="str">
            <v>QUANT</v>
          </cell>
          <cell r="E1618" t="str">
            <v>COMP</v>
          </cell>
          <cell r="F1618" t="str">
            <v>LARG</v>
          </cell>
          <cell r="G1618" t="str">
            <v>ESP</v>
          </cell>
          <cell r="H1618" t="str">
            <v>COEF</v>
          </cell>
          <cell r="I1618" t="str">
            <v>TOTAL</v>
          </cell>
        </row>
        <row r="1619">
          <cell r="C1619" t="str">
            <v xml:space="preserve">INFRA ELETRICA </v>
          </cell>
          <cell r="D1619">
            <v>1</v>
          </cell>
          <cell r="I1619">
            <v>1</v>
          </cell>
        </row>
        <row r="1621">
          <cell r="A1621" t="str">
            <v>13.44</v>
          </cell>
          <cell r="B1621" t="str">
            <v>EDIF</v>
          </cell>
          <cell r="C1621" t="str">
            <v>CAIXA DE INSPEÇÃO DE ATERRAMENTO TIPO EMBUTIR COM TAMPA E ALÇA</v>
          </cell>
          <cell r="H1621" t="str">
            <v>UN</v>
          </cell>
          <cell r="I1621">
            <v>1</v>
          </cell>
        </row>
        <row r="1622">
          <cell r="D1622" t="str">
            <v>QUANT</v>
          </cell>
          <cell r="E1622" t="str">
            <v>COMP</v>
          </cell>
          <cell r="F1622" t="str">
            <v>LARG</v>
          </cell>
          <cell r="G1622" t="str">
            <v>ESP</v>
          </cell>
          <cell r="H1622" t="str">
            <v>COEF</v>
          </cell>
          <cell r="I1622" t="str">
            <v>TOTAL</v>
          </cell>
        </row>
        <row r="1623">
          <cell r="C1623" t="str">
            <v xml:space="preserve">INFRA ELETRICA </v>
          </cell>
          <cell r="D1623">
            <v>1</v>
          </cell>
          <cell r="I1623">
            <v>1</v>
          </cell>
        </row>
        <row r="1625">
          <cell r="A1625" t="str">
            <v>13.45</v>
          </cell>
          <cell r="B1625" t="str">
            <v>EDIF</v>
          </cell>
          <cell r="C1625" t="str">
            <v>IN.09 -  POSTE GALVANIZADO, RETO, FLANGEADO, H=5M COM LUMINÁRIA HERMÉTICA TIPO LED DE 150W COM APROVAÇÃO DE ILUME/PMSP, INCLUSIVE CAIXA DE INSPEÇÃO DE ALVENARIA 40X40X40CM DE 1 TIJOLO COM TAMPA DE CONCRETO</v>
          </cell>
          <cell r="H1625" t="str">
            <v>UN</v>
          </cell>
          <cell r="I1625">
            <v>4</v>
          </cell>
        </row>
        <row r="1626">
          <cell r="D1626" t="str">
            <v>QUANT</v>
          </cell>
          <cell r="E1626" t="str">
            <v>COMP</v>
          </cell>
          <cell r="F1626" t="str">
            <v>LARG</v>
          </cell>
          <cell r="G1626" t="str">
            <v>ESP</v>
          </cell>
          <cell r="H1626" t="str">
            <v>COEF</v>
          </cell>
          <cell r="I1626" t="str">
            <v>TOTAL</v>
          </cell>
        </row>
        <row r="1627">
          <cell r="C1627" t="str">
            <v xml:space="preserve">INFRA ELETRICA </v>
          </cell>
          <cell r="D1627">
            <v>4</v>
          </cell>
          <cell r="I1627">
            <v>4</v>
          </cell>
        </row>
        <row r="1629">
          <cell r="A1629" t="str">
            <v>13.46</v>
          </cell>
          <cell r="B1629" t="str">
            <v>EDIF</v>
          </cell>
          <cell r="C1629" t="str">
            <v>POSTE DE ENTRADA DE ENERGIA, DUPLO "T" - 7,5M/300DAN</v>
          </cell>
          <cell r="H1629" t="str">
            <v>UN</v>
          </cell>
          <cell r="I1629">
            <v>1</v>
          </cell>
        </row>
        <row r="1630">
          <cell r="D1630" t="str">
            <v>QUANT</v>
          </cell>
          <cell r="E1630" t="str">
            <v>COMP</v>
          </cell>
          <cell r="F1630" t="str">
            <v>LARG</v>
          </cell>
          <cell r="G1630" t="str">
            <v>LARG</v>
          </cell>
          <cell r="H1630" t="str">
            <v>COEF</v>
          </cell>
          <cell r="I1630" t="str">
            <v>TOTAL</v>
          </cell>
        </row>
        <row r="1631">
          <cell r="C1631" t="str">
            <v xml:space="preserve">INFRA ELETRICA </v>
          </cell>
          <cell r="D1631">
            <v>1</v>
          </cell>
          <cell r="I1631">
            <v>1</v>
          </cell>
        </row>
        <row r="1633">
          <cell r="A1633" t="str">
            <v>13.47</v>
          </cell>
          <cell r="B1633" t="str">
            <v>EDIF</v>
          </cell>
          <cell r="C1633" t="str">
            <v>TERMINAL OU CONECTOR DE PRESSÃO - PARA FIO ATÉ 6MM2</v>
          </cell>
          <cell r="H1633" t="str">
            <v>UN</v>
          </cell>
          <cell r="I1633">
            <v>72</v>
          </cell>
        </row>
        <row r="1634">
          <cell r="D1634" t="str">
            <v>QUANT</v>
          </cell>
          <cell r="E1634" t="str">
            <v>COMP</v>
          </cell>
          <cell r="F1634" t="str">
            <v>LARG</v>
          </cell>
          <cell r="G1634" t="str">
            <v>LARG</v>
          </cell>
          <cell r="H1634" t="str">
            <v>COEF</v>
          </cell>
          <cell r="I1634" t="str">
            <v>TOTAL</v>
          </cell>
        </row>
        <row r="1635">
          <cell r="C1635" t="str">
            <v xml:space="preserve">INFRA ELETRICA </v>
          </cell>
          <cell r="D1635">
            <v>24</v>
          </cell>
          <cell r="H1635">
            <v>3</v>
          </cell>
          <cell r="I1635">
            <v>72</v>
          </cell>
        </row>
        <row r="1637">
          <cell r="A1637" t="str">
            <v>13.48</v>
          </cell>
          <cell r="B1637" t="str">
            <v>EDIF</v>
          </cell>
          <cell r="C1637" t="str">
            <v>TERMINAL OU CONECTOR DE PRESSÃO - PARA CABO 16MM2</v>
          </cell>
          <cell r="H1637" t="str">
            <v>UN</v>
          </cell>
          <cell r="I1637">
            <v>3</v>
          </cell>
        </row>
        <row r="1638">
          <cell r="D1638" t="str">
            <v>QUANT</v>
          </cell>
          <cell r="E1638" t="str">
            <v>COMP</v>
          </cell>
          <cell r="F1638" t="str">
            <v>LARG</v>
          </cell>
          <cell r="G1638" t="str">
            <v>ESP</v>
          </cell>
          <cell r="H1638" t="str">
            <v>ESP</v>
          </cell>
          <cell r="I1638" t="str">
            <v>TOTAL</v>
          </cell>
        </row>
        <row r="1639">
          <cell r="C1639" t="str">
            <v xml:space="preserve">LUMINARIAS DE PISO </v>
          </cell>
          <cell r="D1639">
            <v>3</v>
          </cell>
          <cell r="I1639">
            <v>3</v>
          </cell>
        </row>
        <row r="1641">
          <cell r="A1641" t="str">
            <v>13.49</v>
          </cell>
          <cell r="B1641" t="str">
            <v>EDIF</v>
          </cell>
          <cell r="C1641" t="str">
            <v>CONECTOR PARA HASTE "COPPERWELD"</v>
          </cell>
          <cell r="H1641" t="str">
            <v>UN</v>
          </cell>
          <cell r="I1641">
            <v>1</v>
          </cell>
        </row>
        <row r="1642">
          <cell r="D1642" t="str">
            <v>QUANT</v>
          </cell>
          <cell r="E1642" t="str">
            <v>COMP</v>
          </cell>
          <cell r="F1642" t="str">
            <v>LARG</v>
          </cell>
          <cell r="G1642" t="str">
            <v>ESP</v>
          </cell>
          <cell r="H1642" t="str">
            <v>COEF</v>
          </cell>
          <cell r="I1642" t="str">
            <v>TOTAL</v>
          </cell>
        </row>
        <row r="1643">
          <cell r="C1643" t="str">
            <v xml:space="preserve">INFRA ELETRICA </v>
          </cell>
          <cell r="D1643">
            <v>1</v>
          </cell>
          <cell r="I1643">
            <v>1</v>
          </cell>
        </row>
        <row r="1645">
          <cell r="A1645" t="str">
            <v>13.50</v>
          </cell>
          <cell r="B1645" t="str">
            <v>EDIF</v>
          </cell>
          <cell r="C1645" t="str">
            <v>HASTE "COPPERWELD " - 3/4"X3,00M</v>
          </cell>
          <cell r="H1645" t="str">
            <v>UN</v>
          </cell>
          <cell r="I1645">
            <v>1</v>
          </cell>
        </row>
        <row r="1646">
          <cell r="D1646" t="str">
            <v>QUANT</v>
          </cell>
          <cell r="E1646" t="str">
            <v>COMP</v>
          </cell>
          <cell r="F1646" t="str">
            <v>LARG</v>
          </cell>
          <cell r="G1646" t="str">
            <v>ESP</v>
          </cell>
          <cell r="H1646" t="str">
            <v>COEF</v>
          </cell>
          <cell r="I1646" t="str">
            <v>TOTAL</v>
          </cell>
        </row>
        <row r="1647">
          <cell r="C1647" t="str">
            <v xml:space="preserve">INFRA ELETRICA </v>
          </cell>
          <cell r="D1647">
            <v>1</v>
          </cell>
          <cell r="I1647">
            <v>1</v>
          </cell>
        </row>
        <row r="1649">
          <cell r="A1649" t="str">
            <v>13.51</v>
          </cell>
          <cell r="B1649" t="str">
            <v>EDIF</v>
          </cell>
          <cell r="C1649" t="str">
            <v>CHAPISCO COMUM - ARGAMASSA DE CIMENTO E AREIA 1:3</v>
          </cell>
          <cell r="H1649" t="str">
            <v>M2</v>
          </cell>
          <cell r="I1649">
            <v>7.4</v>
          </cell>
        </row>
        <row r="1650">
          <cell r="D1650" t="str">
            <v>QUANT</v>
          </cell>
          <cell r="E1650" t="str">
            <v>COMP</v>
          </cell>
          <cell r="F1650" t="str">
            <v>LARG</v>
          </cell>
          <cell r="G1650" t="str">
            <v>ESP</v>
          </cell>
          <cell r="H1650" t="str">
            <v>COEF</v>
          </cell>
          <cell r="I1650" t="str">
            <v>TOTAL</v>
          </cell>
        </row>
        <row r="1651">
          <cell r="C1651" t="str">
            <v>ALVENARIA</v>
          </cell>
          <cell r="D1651">
            <v>1</v>
          </cell>
          <cell r="E1651">
            <v>1</v>
          </cell>
          <cell r="F1651">
            <v>0.4</v>
          </cell>
          <cell r="I1651">
            <v>0.4</v>
          </cell>
        </row>
        <row r="1652">
          <cell r="C1652" t="str">
            <v>ALVENARIA</v>
          </cell>
          <cell r="D1652">
            <v>2</v>
          </cell>
          <cell r="E1652">
            <v>1</v>
          </cell>
          <cell r="F1652">
            <v>2.5</v>
          </cell>
          <cell r="I1652">
            <v>5</v>
          </cell>
        </row>
        <row r="1653">
          <cell r="C1653" t="str">
            <v>ALVENARIA</v>
          </cell>
          <cell r="D1653">
            <v>2</v>
          </cell>
          <cell r="E1653">
            <v>0.4</v>
          </cell>
          <cell r="F1653">
            <v>2.5</v>
          </cell>
          <cell r="I1653">
            <v>2</v>
          </cell>
        </row>
        <row r="1655">
          <cell r="A1655" t="str">
            <v>13.52</v>
          </cell>
          <cell r="B1655" t="str">
            <v>EDIF</v>
          </cell>
          <cell r="C1655" t="str">
            <v>EMBOÇO INTERNO - ARGAMASSA DE CIMENTO E AREIA 1:3</v>
          </cell>
          <cell r="H1655" t="str">
            <v>M2</v>
          </cell>
          <cell r="I1655">
            <v>7.4</v>
          </cell>
        </row>
        <row r="1656">
          <cell r="D1656" t="str">
            <v>QUANT</v>
          </cell>
          <cell r="E1656" t="str">
            <v>COMP</v>
          </cell>
          <cell r="F1656" t="str">
            <v>LARG</v>
          </cell>
          <cell r="G1656" t="str">
            <v>LARG</v>
          </cell>
          <cell r="H1656" t="str">
            <v>COEF</v>
          </cell>
          <cell r="I1656" t="str">
            <v>TOTAL</v>
          </cell>
        </row>
        <row r="1657">
          <cell r="C1657" t="str">
            <v>CONFORME ITEM 11-002-001</v>
          </cell>
          <cell r="D1657">
            <v>7.4</v>
          </cell>
          <cell r="I1657">
            <v>7.4</v>
          </cell>
        </row>
        <row r="1659">
          <cell r="A1659" t="str">
            <v>13.53</v>
          </cell>
          <cell r="B1659" t="str">
            <v>EDIF</v>
          </cell>
          <cell r="C1659" t="str">
            <v>REBOCO INTERNO - ARGAMASSA PRÉ-FABRICADA</v>
          </cell>
          <cell r="H1659" t="str">
            <v>M2</v>
          </cell>
          <cell r="I1659">
            <v>7.4</v>
          </cell>
        </row>
        <row r="1660">
          <cell r="D1660" t="str">
            <v>QUANT</v>
          </cell>
          <cell r="E1660" t="str">
            <v>COMP</v>
          </cell>
          <cell r="F1660" t="str">
            <v>LARG</v>
          </cell>
          <cell r="G1660" t="str">
            <v>LARG</v>
          </cell>
          <cell r="H1660" t="str">
            <v>COEF</v>
          </cell>
          <cell r="I1660" t="str">
            <v>TOTAL</v>
          </cell>
        </row>
        <row r="1661">
          <cell r="C1661" t="str">
            <v>CONFORME ITEM 11-002-001</v>
          </cell>
          <cell r="D1661">
            <v>7.4</v>
          </cell>
          <cell r="I1661">
            <v>7.4</v>
          </cell>
        </row>
        <row r="1663">
          <cell r="A1663" t="str">
            <v>13.54</v>
          </cell>
          <cell r="B1663" t="str">
            <v>EDIF</v>
          </cell>
          <cell r="C1663" t="str">
            <v>TINTA ACRÍLICA - CONCRETO OU REBOCO SEM MASSA CORRIDA</v>
          </cell>
          <cell r="H1663" t="str">
            <v>M2</v>
          </cell>
          <cell r="I1663">
            <v>7.4</v>
          </cell>
        </row>
        <row r="1664">
          <cell r="D1664" t="str">
            <v>QUANT</v>
          </cell>
          <cell r="E1664" t="str">
            <v>COMP</v>
          </cell>
          <cell r="F1664" t="str">
            <v>LARG</v>
          </cell>
          <cell r="G1664" t="str">
            <v>ESP</v>
          </cell>
          <cell r="H1664" t="str">
            <v>ESP</v>
          </cell>
          <cell r="I1664" t="str">
            <v>TOTAL</v>
          </cell>
        </row>
        <row r="1665">
          <cell r="C1665" t="str">
            <v>CONFORME ITEM 11-002-001</v>
          </cell>
          <cell r="D1665">
            <v>7.4</v>
          </cell>
          <cell r="I1665">
            <v>7.4</v>
          </cell>
        </row>
        <row r="1667">
          <cell r="A1667" t="str">
            <v>13.55</v>
          </cell>
          <cell r="B1667" t="str">
            <v>CDHU</v>
          </cell>
          <cell r="C1667" t="str">
            <v>LUMINÁRIA LED RETANGULAR PARA PAREDE OU PISO, FLUXO LUMINOSO DE 11838 A 12150 LM, EFICIÊNCIA MÍNIMA 107 LM/W - POTÊNCIA DE 86 W/120 W</v>
          </cell>
          <cell r="H1667" t="str">
            <v>UN</v>
          </cell>
          <cell r="I1667">
            <v>45</v>
          </cell>
        </row>
        <row r="1668">
          <cell r="D1668" t="str">
            <v>QUANT</v>
          </cell>
          <cell r="E1668" t="str">
            <v>COMP</v>
          </cell>
          <cell r="F1668" t="str">
            <v>LARG</v>
          </cell>
          <cell r="G1668" t="str">
            <v>ESP</v>
          </cell>
          <cell r="H1668" t="str">
            <v>ESP</v>
          </cell>
          <cell r="I1668" t="str">
            <v>TOTAL</v>
          </cell>
        </row>
        <row r="1669">
          <cell r="C1669" t="str">
            <v xml:space="preserve">LUMINARIAS DE PISO </v>
          </cell>
          <cell r="D1669">
            <v>45</v>
          </cell>
          <cell r="I1669">
            <v>45</v>
          </cell>
        </row>
        <row r="1671">
          <cell r="A1671" t="str">
            <v>13.56</v>
          </cell>
          <cell r="B1671" t="str">
            <v xml:space="preserve">MOBILIÁRIO URBANO E PAISAGISMO </v>
          </cell>
        </row>
        <row r="1672">
          <cell r="A1672" t="str">
            <v>13.57</v>
          </cell>
          <cell r="B1672" t="str">
            <v>EDIF</v>
          </cell>
          <cell r="C1672" t="str">
            <v>ESCAVAÇÃO MANUAL, PROFUNDIDADE IGUAL OU INFERIOR A 1,50M</v>
          </cell>
          <cell r="H1672" t="str">
            <v>M3</v>
          </cell>
          <cell r="I1672">
            <v>10.119999999999999</v>
          </cell>
        </row>
        <row r="1673">
          <cell r="D1673" t="str">
            <v>QUANT</v>
          </cell>
          <cell r="E1673" t="str">
            <v>COMP.</v>
          </cell>
          <cell r="F1673" t="str">
            <v>LARG.</v>
          </cell>
          <cell r="G1673" t="str">
            <v>ESP.</v>
          </cell>
          <cell r="H1673" t="str">
            <v>COEF</v>
          </cell>
          <cell r="I1673" t="str">
            <v>TOTAL</v>
          </cell>
        </row>
        <row r="1674">
          <cell r="C1674" t="str">
            <v xml:space="preserve">BASES BANCOS </v>
          </cell>
          <cell r="D1674">
            <v>5</v>
          </cell>
          <cell r="E1674">
            <v>4.5</v>
          </cell>
          <cell r="F1674">
            <v>1.5</v>
          </cell>
          <cell r="G1674">
            <v>0.3</v>
          </cell>
          <cell r="I1674">
            <v>10.119999999999999</v>
          </cell>
        </row>
        <row r="1676">
          <cell r="A1676" t="str">
            <v>13.58</v>
          </cell>
          <cell r="B1676" t="str">
            <v>EDIF</v>
          </cell>
          <cell r="C1676" t="str">
            <v>APILOAMENTO DO FUNDO DE VALAS, PARA SIMPLES REGULARIZAÇÃO</v>
          </cell>
          <cell r="H1676" t="str">
            <v>M2</v>
          </cell>
          <cell r="I1676">
            <v>33.75</v>
          </cell>
        </row>
        <row r="1677">
          <cell r="D1677" t="str">
            <v>QUANT</v>
          </cell>
          <cell r="E1677" t="str">
            <v>COMP.</v>
          </cell>
          <cell r="F1677" t="str">
            <v>LARG.</v>
          </cell>
          <cell r="G1677" t="str">
            <v>ESP.</v>
          </cell>
          <cell r="H1677" t="str">
            <v>COEF</v>
          </cell>
          <cell r="I1677" t="str">
            <v>TOTAL</v>
          </cell>
        </row>
        <row r="1678">
          <cell r="C1678" t="str">
            <v xml:space="preserve">BASES BANCOS </v>
          </cell>
          <cell r="D1678">
            <v>5</v>
          </cell>
          <cell r="E1678">
            <v>4.5</v>
          </cell>
          <cell r="F1678">
            <v>1.5</v>
          </cell>
          <cell r="I1678">
            <v>33.75</v>
          </cell>
        </row>
        <row r="1680">
          <cell r="A1680" t="str">
            <v>13.59</v>
          </cell>
          <cell r="B1680" t="str">
            <v>EDIF</v>
          </cell>
          <cell r="C1680" t="str">
            <v>BROCA DE CONCRETO - DIÂMETRO DE 30CM</v>
          </cell>
          <cell r="H1680" t="str">
            <v>M</v>
          </cell>
          <cell r="I1680">
            <v>30</v>
          </cell>
        </row>
        <row r="1681">
          <cell r="D1681" t="str">
            <v>QUANT</v>
          </cell>
          <cell r="E1681" t="str">
            <v xml:space="preserve">QUANT </v>
          </cell>
          <cell r="F1681" t="str">
            <v>COMP</v>
          </cell>
          <cell r="G1681" t="str">
            <v>ESP.</v>
          </cell>
          <cell r="H1681" t="str">
            <v>COEF</v>
          </cell>
          <cell r="I1681" t="str">
            <v>TOTAL</v>
          </cell>
        </row>
        <row r="1682">
          <cell r="C1682" t="str">
            <v xml:space="preserve">BANCOS </v>
          </cell>
          <cell r="D1682">
            <v>5</v>
          </cell>
          <cell r="E1682">
            <v>2</v>
          </cell>
          <cell r="F1682">
            <v>3</v>
          </cell>
          <cell r="I1682">
            <v>30</v>
          </cell>
        </row>
        <row r="1684">
          <cell r="A1684" t="str">
            <v>13.60</v>
          </cell>
          <cell r="B1684" t="str">
            <v>EDIF</v>
          </cell>
          <cell r="C1684" t="str">
            <v>ARMADURA EM AÇO CA-50</v>
          </cell>
          <cell r="H1684" t="str">
            <v>KG</v>
          </cell>
          <cell r="I1684">
            <v>613.12</v>
          </cell>
        </row>
        <row r="1685">
          <cell r="D1685" t="str">
            <v>QUANT</v>
          </cell>
          <cell r="E1685" t="str">
            <v>COMP</v>
          </cell>
          <cell r="F1685" t="str">
            <v>LARG</v>
          </cell>
          <cell r="G1685" t="str">
            <v>ESP</v>
          </cell>
          <cell r="H1685" t="str">
            <v>KG/M3</v>
          </cell>
          <cell r="I1685" t="str">
            <v>TOTAL</v>
          </cell>
        </row>
        <row r="1686">
          <cell r="C1686" t="str">
            <v xml:space="preserve">BROCAS </v>
          </cell>
          <cell r="D1686">
            <v>10</v>
          </cell>
          <cell r="E1686">
            <v>3</v>
          </cell>
          <cell r="F1686">
            <v>0.25</v>
          </cell>
          <cell r="G1686">
            <v>0.25</v>
          </cell>
          <cell r="H1686">
            <v>90</v>
          </cell>
          <cell r="I1686">
            <v>168.75</v>
          </cell>
        </row>
        <row r="1687">
          <cell r="C1687" t="str">
            <v xml:space="preserve">BANCOS </v>
          </cell>
          <cell r="D1687">
            <v>5</v>
          </cell>
          <cell r="E1687">
            <v>3.95</v>
          </cell>
          <cell r="F1687">
            <v>0.5</v>
          </cell>
          <cell r="G1687">
            <v>0.5</v>
          </cell>
          <cell r="H1687">
            <v>90</v>
          </cell>
          <cell r="I1687">
            <v>444.37</v>
          </cell>
        </row>
        <row r="1689">
          <cell r="A1689" t="str">
            <v>13.61</v>
          </cell>
          <cell r="B1689" t="str">
            <v>EDIF</v>
          </cell>
          <cell r="C1689" t="str">
            <v>ARMADURA EM AÇO CA-60</v>
          </cell>
          <cell r="H1689" t="str">
            <v>KG</v>
          </cell>
          <cell r="I1689">
            <v>204.37</v>
          </cell>
        </row>
        <row r="1690">
          <cell r="D1690" t="str">
            <v>QUANT</v>
          </cell>
          <cell r="E1690" t="str">
            <v>COMP</v>
          </cell>
          <cell r="F1690" t="str">
            <v>LARG</v>
          </cell>
          <cell r="G1690" t="str">
            <v>ESP</v>
          </cell>
          <cell r="H1690" t="str">
            <v>KG/M3</v>
          </cell>
          <cell r="I1690" t="str">
            <v>TOTAL</v>
          </cell>
        </row>
        <row r="1691">
          <cell r="C1691" t="str">
            <v xml:space="preserve">BROCAS </v>
          </cell>
          <cell r="D1691">
            <v>10</v>
          </cell>
          <cell r="E1691">
            <v>3</v>
          </cell>
          <cell r="F1691">
            <v>0.25</v>
          </cell>
          <cell r="G1691">
            <v>0.25</v>
          </cell>
          <cell r="H1691">
            <v>30</v>
          </cell>
          <cell r="I1691">
            <v>56.25</v>
          </cell>
        </row>
        <row r="1692">
          <cell r="C1692" t="str">
            <v xml:space="preserve">BANCOS </v>
          </cell>
          <cell r="D1692">
            <v>5</v>
          </cell>
          <cell r="E1692">
            <v>3.95</v>
          </cell>
          <cell r="F1692">
            <v>0.5</v>
          </cell>
          <cell r="G1692">
            <v>0.5</v>
          </cell>
          <cell r="H1692">
            <v>30</v>
          </cell>
          <cell r="I1692">
            <v>148.12</v>
          </cell>
        </row>
        <row r="1694">
          <cell r="A1694" t="str">
            <v>13.62</v>
          </cell>
          <cell r="B1694" t="str">
            <v>EDIF</v>
          </cell>
          <cell r="C1694" t="str">
            <v>CONCRETO FCK=30MPA - USINADO</v>
          </cell>
          <cell r="H1694" t="str">
            <v>M3</v>
          </cell>
          <cell r="I1694">
            <v>8.120000000000001</v>
          </cell>
        </row>
        <row r="1695">
          <cell r="D1695" t="str">
            <v>QUANT</v>
          </cell>
          <cell r="E1695" t="str">
            <v>COMP.</v>
          </cell>
          <cell r="F1695" t="str">
            <v>LARG.</v>
          </cell>
          <cell r="G1695" t="str">
            <v>ESP</v>
          </cell>
          <cell r="H1695" t="str">
            <v>COEF</v>
          </cell>
          <cell r="I1695" t="str">
            <v>TOTAL</v>
          </cell>
        </row>
        <row r="1696">
          <cell r="C1696" t="str">
            <v xml:space="preserve">MODULO - BASES </v>
          </cell>
          <cell r="D1696">
            <v>5</v>
          </cell>
          <cell r="E1696">
            <v>4.0999999999999996</v>
          </cell>
          <cell r="F1696">
            <v>0.9</v>
          </cell>
          <cell r="G1696">
            <v>0.2</v>
          </cell>
          <cell r="I1696">
            <v>3.69</v>
          </cell>
        </row>
        <row r="1697">
          <cell r="C1697" t="str">
            <v xml:space="preserve">MODULO - BANCOS </v>
          </cell>
          <cell r="D1697">
            <v>5</v>
          </cell>
          <cell r="E1697">
            <v>1.5</v>
          </cell>
          <cell r="F1697">
            <v>0.5</v>
          </cell>
          <cell r="G1697">
            <v>0.5</v>
          </cell>
          <cell r="I1697">
            <v>1.87</v>
          </cell>
        </row>
        <row r="1698">
          <cell r="C1698" t="str">
            <v xml:space="preserve">LIXEIRA </v>
          </cell>
          <cell r="D1698">
            <v>5</v>
          </cell>
          <cell r="E1698">
            <v>0.7</v>
          </cell>
          <cell r="F1698">
            <v>0.5</v>
          </cell>
          <cell r="G1698">
            <v>0.75</v>
          </cell>
          <cell r="I1698">
            <v>1.31</v>
          </cell>
        </row>
        <row r="1699">
          <cell r="C1699" t="str">
            <v xml:space="preserve">CANTERIO ARVORE </v>
          </cell>
          <cell r="D1699">
            <v>5</v>
          </cell>
          <cell r="E1699">
            <v>1</v>
          </cell>
          <cell r="F1699">
            <v>0.5</v>
          </cell>
          <cell r="G1699">
            <v>0.5</v>
          </cell>
          <cell r="I1699">
            <v>1.25</v>
          </cell>
        </row>
        <row r="1701">
          <cell r="A1701" t="str">
            <v>13.63</v>
          </cell>
          <cell r="B1701" t="str">
            <v>EDIF</v>
          </cell>
          <cell r="C1701" t="str">
            <v>FORMA ESPECIAL DE CHAPAS RESINADAS (12MM) - PLANA</v>
          </cell>
          <cell r="H1701" t="str">
            <v>M2</v>
          </cell>
          <cell r="I1701">
            <v>36.1</v>
          </cell>
        </row>
        <row r="1702">
          <cell r="D1702" t="str">
            <v>QUANT</v>
          </cell>
          <cell r="E1702" t="str">
            <v>COMP.</v>
          </cell>
          <cell r="F1702" t="str">
            <v>LARG.</v>
          </cell>
          <cell r="G1702" t="str">
            <v>ESP</v>
          </cell>
          <cell r="H1702" t="str">
            <v>COEF</v>
          </cell>
          <cell r="I1702" t="str">
            <v>TOTAL</v>
          </cell>
        </row>
        <row r="1703">
          <cell r="C1703" t="str">
            <v xml:space="preserve">MODULO - BASES </v>
          </cell>
          <cell r="D1703">
            <v>5</v>
          </cell>
          <cell r="E1703">
            <v>9.6000000000000014</v>
          </cell>
          <cell r="F1703">
            <v>0.2</v>
          </cell>
          <cell r="I1703">
            <v>9.6</v>
          </cell>
        </row>
        <row r="1704">
          <cell r="C1704" t="str">
            <v xml:space="preserve">MODULO - BANCOS </v>
          </cell>
          <cell r="D1704">
            <v>5</v>
          </cell>
          <cell r="E1704">
            <v>4</v>
          </cell>
          <cell r="F1704">
            <v>0.5</v>
          </cell>
          <cell r="I1704">
            <v>10</v>
          </cell>
        </row>
        <row r="1705">
          <cell r="C1705" t="str">
            <v xml:space="preserve">LIXEIRA </v>
          </cell>
          <cell r="D1705">
            <v>5</v>
          </cell>
          <cell r="E1705">
            <v>2.4</v>
          </cell>
          <cell r="F1705">
            <v>0.75</v>
          </cell>
          <cell r="I1705">
            <v>9</v>
          </cell>
        </row>
        <row r="1706">
          <cell r="C1706" t="str">
            <v xml:space="preserve">CANTERIO ARVORE </v>
          </cell>
          <cell r="D1706">
            <v>5</v>
          </cell>
          <cell r="E1706">
            <v>3</v>
          </cell>
          <cell r="F1706">
            <v>0.5</v>
          </cell>
          <cell r="I1706">
            <v>7.5</v>
          </cell>
        </row>
        <row r="1708">
          <cell r="A1708" t="str">
            <v>13.64</v>
          </cell>
          <cell r="B1708" t="str">
            <v>EDIF</v>
          </cell>
          <cell r="C1708" t="str">
            <v>BD.12 - IMPERMEABILIZAÇÃO A BASE DE EMULSÃO ASFÁLTICA - ESTRUTURADA COM TECIDO POLIÉSTER - 2 CAMADAS DE ESTRUTURANTE</v>
          </cell>
          <cell r="H1708" t="str">
            <v>M2</v>
          </cell>
          <cell r="I1708">
            <v>38.270000000000003</v>
          </cell>
        </row>
        <row r="1709">
          <cell r="D1709" t="str">
            <v>QUANT.</v>
          </cell>
          <cell r="E1709" t="str">
            <v>COMP.</v>
          </cell>
          <cell r="F1709" t="str">
            <v>LARG</v>
          </cell>
          <cell r="G1709" t="str">
            <v>ESP.</v>
          </cell>
          <cell r="H1709" t="str">
            <v>COEF</v>
          </cell>
          <cell r="I1709" t="str">
            <v>TOTAL</v>
          </cell>
        </row>
        <row r="1710">
          <cell r="C1710" t="str">
            <v xml:space="preserve">MODULO - BASES </v>
          </cell>
          <cell r="D1710">
            <v>5</v>
          </cell>
          <cell r="E1710">
            <v>9.6000000000000014</v>
          </cell>
          <cell r="F1710">
            <v>0.2</v>
          </cell>
          <cell r="I1710">
            <v>9.6</v>
          </cell>
        </row>
        <row r="1711">
          <cell r="C1711" t="str">
            <v xml:space="preserve">MODULO - BASES </v>
          </cell>
          <cell r="D1711">
            <v>5</v>
          </cell>
          <cell r="E1711">
            <v>4.1500000000000004</v>
          </cell>
          <cell r="F1711">
            <v>0.9</v>
          </cell>
          <cell r="I1711">
            <v>18.670000000000002</v>
          </cell>
        </row>
        <row r="1712">
          <cell r="C1712" t="str">
            <v>CANTEIRO</v>
          </cell>
          <cell r="D1712">
            <v>5</v>
          </cell>
          <cell r="E1712">
            <v>4</v>
          </cell>
          <cell r="F1712">
            <v>0.5</v>
          </cell>
          <cell r="I1712">
            <v>10</v>
          </cell>
        </row>
        <row r="1714">
          <cell r="A1714" t="str">
            <v>13.65</v>
          </cell>
          <cell r="B1714" t="str">
            <v>EDIF</v>
          </cell>
          <cell r="C1714" t="str">
            <v>TABUAS DE MADEIRA MACIÇA PARA ASSOALHO - CUMARU</v>
          </cell>
          <cell r="H1714" t="str">
            <v>M2</v>
          </cell>
          <cell r="I1714">
            <v>2.25</v>
          </cell>
        </row>
        <row r="1715">
          <cell r="D1715" t="str">
            <v>QUANT.</v>
          </cell>
          <cell r="E1715" t="str">
            <v xml:space="preserve">QUANT </v>
          </cell>
          <cell r="F1715" t="str">
            <v>COMP.</v>
          </cell>
          <cell r="G1715" t="str">
            <v>LARG</v>
          </cell>
          <cell r="H1715" t="str">
            <v>COEF</v>
          </cell>
          <cell r="I1715" t="str">
            <v>TOTAL</v>
          </cell>
        </row>
        <row r="1716">
          <cell r="C1716" t="str">
            <v xml:space="preserve">ASSENTOS BANCOS </v>
          </cell>
          <cell r="D1716">
            <v>5</v>
          </cell>
          <cell r="E1716">
            <v>2</v>
          </cell>
          <cell r="F1716">
            <v>0.5</v>
          </cell>
          <cell r="G1716">
            <v>0.45</v>
          </cell>
          <cell r="I1716">
            <v>2.25</v>
          </cell>
        </row>
        <row r="1718">
          <cell r="A1718" t="str">
            <v>13.66</v>
          </cell>
          <cell r="B1718" t="str">
            <v>EDIF</v>
          </cell>
          <cell r="C1718" t="str">
            <v>VERNIZ ACRÍLICO - CONCRETO APARENTE/ ALVENARIA</v>
          </cell>
          <cell r="H1718" t="str">
            <v>M2</v>
          </cell>
          <cell r="I1718">
            <v>36.869999999999997</v>
          </cell>
        </row>
        <row r="1719">
          <cell r="D1719" t="str">
            <v>QUANT.</v>
          </cell>
          <cell r="E1719" t="str">
            <v>COMP.</v>
          </cell>
          <cell r="F1719" t="str">
            <v>LARG.</v>
          </cell>
          <cell r="G1719" t="str">
            <v>ESP.</v>
          </cell>
          <cell r="H1719" t="str">
            <v>COEF</v>
          </cell>
          <cell r="I1719" t="str">
            <v>TOTAL</v>
          </cell>
        </row>
        <row r="1720">
          <cell r="C1720" t="str">
            <v xml:space="preserve">BANCOS - FACE LATERAL </v>
          </cell>
          <cell r="D1720">
            <v>5</v>
          </cell>
          <cell r="E1720">
            <v>8.6999999999999993</v>
          </cell>
          <cell r="F1720">
            <v>0.5</v>
          </cell>
          <cell r="I1720">
            <v>21.75</v>
          </cell>
        </row>
        <row r="1721">
          <cell r="C1721" t="str">
            <v xml:space="preserve">BANCOS - FACE LATERAL </v>
          </cell>
          <cell r="D1721">
            <v>5</v>
          </cell>
          <cell r="E1721">
            <v>1.4</v>
          </cell>
          <cell r="F1721">
            <v>0.75</v>
          </cell>
          <cell r="I1721">
            <v>5.25</v>
          </cell>
        </row>
        <row r="1722">
          <cell r="C1722" t="str">
            <v xml:space="preserve">BANCOS - FACE SUPERIOR </v>
          </cell>
          <cell r="D1722">
            <v>5</v>
          </cell>
          <cell r="E1722">
            <v>3.95</v>
          </cell>
          <cell r="F1722">
            <v>0.5</v>
          </cell>
          <cell r="I1722">
            <v>9.8699999999999992</v>
          </cell>
        </row>
        <row r="1724">
          <cell r="A1724" t="str">
            <v>13.67</v>
          </cell>
          <cell r="B1724" t="str">
            <v>EDIF</v>
          </cell>
          <cell r="C1724" t="str">
            <v>LÍQUIDO IMUNIZANTE PARA MADEIRA A BASE DE PIRETROIDE DISSOLVIDO EM ISOPARAFINA - COM APLICAÇÃO</v>
          </cell>
          <cell r="H1724" t="str">
            <v>M2</v>
          </cell>
          <cell r="I1724">
            <v>2.25</v>
          </cell>
        </row>
        <row r="1725">
          <cell r="D1725" t="str">
            <v>QUANT.</v>
          </cell>
          <cell r="E1725" t="str">
            <v>COMP.</v>
          </cell>
          <cell r="F1725" t="str">
            <v>LARG.</v>
          </cell>
          <cell r="G1725" t="str">
            <v>ESP.</v>
          </cell>
          <cell r="H1725" t="str">
            <v>COEF</v>
          </cell>
          <cell r="I1725" t="str">
            <v>TOTAL</v>
          </cell>
        </row>
        <row r="1726">
          <cell r="C1726" t="str">
            <v>CONFORME ITEM 13-080-018</v>
          </cell>
          <cell r="D1726">
            <v>2.25</v>
          </cell>
          <cell r="I1726">
            <v>2.25</v>
          </cell>
        </row>
        <row r="1728">
          <cell r="A1728" t="str">
            <v>13.68</v>
          </cell>
          <cell r="B1728" t="str">
            <v>EDIF</v>
          </cell>
          <cell r="C1728" t="str">
            <v>VERNIZ A BASE DE POLIURETANO TIPO "MARÍTIMO" - ESQUADRIAS E PEÇAS DE MARCENARIA</v>
          </cell>
          <cell r="H1728" t="str">
            <v>M2</v>
          </cell>
          <cell r="I1728">
            <v>2.25</v>
          </cell>
        </row>
        <row r="1729">
          <cell r="D1729" t="str">
            <v>QUANT.</v>
          </cell>
          <cell r="E1729" t="str">
            <v>COMP.</v>
          </cell>
          <cell r="F1729" t="str">
            <v>LARG.</v>
          </cell>
          <cell r="G1729" t="str">
            <v>ESP.</v>
          </cell>
          <cell r="H1729" t="str">
            <v>COEF</v>
          </cell>
          <cell r="I1729" t="str">
            <v>TOTAL</v>
          </cell>
        </row>
        <row r="1730">
          <cell r="C1730" t="str">
            <v>CONFORME ITEM 13-080-018</v>
          </cell>
          <cell r="D1730">
            <v>2.25</v>
          </cell>
          <cell r="I1730">
            <v>2.25</v>
          </cell>
        </row>
        <row r="1732">
          <cell r="A1732" t="str">
            <v>13.69</v>
          </cell>
          <cell r="B1732" t="str">
            <v>EDIF</v>
          </cell>
          <cell r="C1732" t="str">
            <v>COLINIA (CHAMAEDOREA ELEGANS)</v>
          </cell>
          <cell r="H1732" t="str">
            <v>UN</v>
          </cell>
          <cell r="I1732">
            <v>5</v>
          </cell>
        </row>
        <row r="1733">
          <cell r="D1733" t="str">
            <v>QUANT.</v>
          </cell>
          <cell r="E1733" t="str">
            <v>COMP.</v>
          </cell>
          <cell r="F1733" t="str">
            <v>LARG.</v>
          </cell>
          <cell r="G1733" t="str">
            <v>ESP.</v>
          </cell>
          <cell r="H1733" t="str">
            <v>COEF</v>
          </cell>
          <cell r="I1733" t="str">
            <v>TOTAL</v>
          </cell>
        </row>
        <row r="1734">
          <cell r="C1734" t="str">
            <v xml:space="preserve">PAISAGISMO </v>
          </cell>
          <cell r="D1734">
            <v>5</v>
          </cell>
          <cell r="I1734">
            <v>5</v>
          </cell>
        </row>
        <row r="1736">
          <cell r="A1736" t="str">
            <v>13.70</v>
          </cell>
          <cell r="B1736" t="str">
            <v>EDIF</v>
          </cell>
          <cell r="C1736" t="str">
            <v>TERRA PREPARADA PARA PLANTIO</v>
          </cell>
          <cell r="H1736" t="str">
            <v>M3</v>
          </cell>
          <cell r="I1736">
            <v>1.31</v>
          </cell>
        </row>
        <row r="1737">
          <cell r="D1737" t="str">
            <v>QUANT.</v>
          </cell>
          <cell r="E1737" t="str">
            <v>COMP.</v>
          </cell>
          <cell r="F1737" t="str">
            <v>LARG.</v>
          </cell>
          <cell r="G1737" t="str">
            <v>ESP.</v>
          </cell>
          <cell r="H1737" t="str">
            <v>COEF</v>
          </cell>
          <cell r="I1737" t="str">
            <v>TOTAL</v>
          </cell>
        </row>
        <row r="1738">
          <cell r="C1738" t="str">
            <v xml:space="preserve">CANTEIROS </v>
          </cell>
          <cell r="D1738">
            <v>5</v>
          </cell>
          <cell r="E1738">
            <v>0.7</v>
          </cell>
          <cell r="F1738">
            <v>0.5</v>
          </cell>
          <cell r="G1738">
            <v>0.75</v>
          </cell>
          <cell r="I1738">
            <v>1.31</v>
          </cell>
        </row>
        <row r="1740">
          <cell r="A1740" t="str">
            <v>13.71</v>
          </cell>
          <cell r="B1740" t="str">
            <v>ACESSIBILIDADE - RAMPA E PISO PODOTÁTIL</v>
          </cell>
        </row>
        <row r="1741">
          <cell r="A1741" t="str">
            <v>13.72</v>
          </cell>
          <cell r="B1741" t="str">
            <v>EDIF</v>
          </cell>
          <cell r="C1741" t="str">
            <v>ESCAVAÇÃO MANUAL COM PROFUNDIDADE IGUAL OU INFERIOR A 1,50M</v>
          </cell>
          <cell r="H1741" t="str">
            <v>M3</v>
          </cell>
          <cell r="I1741">
            <v>2.4</v>
          </cell>
        </row>
        <row r="1742">
          <cell r="D1742" t="str">
            <v>QUANT</v>
          </cell>
          <cell r="E1742" t="str">
            <v>COMP</v>
          </cell>
          <cell r="F1742" t="str">
            <v>LARG</v>
          </cell>
          <cell r="G1742" t="str">
            <v>ESP</v>
          </cell>
          <cell r="H1742" t="str">
            <v>ÁREA</v>
          </cell>
          <cell r="I1742" t="str">
            <v>TOTAL</v>
          </cell>
        </row>
        <row r="1743">
          <cell r="C1743" t="str">
            <v>RAMPA</v>
          </cell>
          <cell r="D1743">
            <v>3</v>
          </cell>
          <cell r="E1743">
            <v>2</v>
          </cell>
          <cell r="F1743">
            <v>2</v>
          </cell>
          <cell r="G1743">
            <v>0.2</v>
          </cell>
          <cell r="I1743">
            <v>2.4</v>
          </cell>
        </row>
        <row r="1745">
          <cell r="A1745" t="str">
            <v>13.73</v>
          </cell>
          <cell r="B1745" t="str">
            <v>EDIF</v>
          </cell>
          <cell r="C1745" t="str">
            <v>APILOAMENTO DO FUNDO DE VALAS, PARA SIMPLES REGULARIZAÇÃO</v>
          </cell>
          <cell r="H1745" t="str">
            <v>M2</v>
          </cell>
          <cell r="I1745">
            <v>38.769999999999996</v>
          </cell>
        </row>
        <row r="1746">
          <cell r="D1746" t="str">
            <v>QUANT</v>
          </cell>
          <cell r="E1746" t="str">
            <v>COMP</v>
          </cell>
          <cell r="F1746" t="str">
            <v>LARG</v>
          </cell>
          <cell r="G1746" t="str">
            <v>ÁREA</v>
          </cell>
          <cell r="H1746" t="str">
            <v>ESP.</v>
          </cell>
          <cell r="I1746" t="str">
            <v>TOTAL</v>
          </cell>
        </row>
        <row r="1747">
          <cell r="C1747" t="str">
            <v>RAMPA</v>
          </cell>
          <cell r="D1747">
            <v>3</v>
          </cell>
          <cell r="E1747">
            <v>2</v>
          </cell>
          <cell r="F1747">
            <v>2</v>
          </cell>
          <cell r="I1747">
            <v>12</v>
          </cell>
        </row>
        <row r="1748">
          <cell r="C1748" t="str">
            <v>CANTEIRO (NOVO)</v>
          </cell>
          <cell r="D1748">
            <v>1</v>
          </cell>
          <cell r="G1748">
            <v>26.77</v>
          </cell>
          <cell r="I1748">
            <v>26.77</v>
          </cell>
        </row>
        <row r="1750">
          <cell r="A1750" t="str">
            <v>13.74</v>
          </cell>
          <cell r="B1750" t="str">
            <v>EDIF</v>
          </cell>
          <cell r="C1750" t="str">
            <v>LASTRO DE BRITA</v>
          </cell>
          <cell r="H1750" t="str">
            <v>M3</v>
          </cell>
          <cell r="I1750">
            <v>3.87</v>
          </cell>
        </row>
        <row r="1751">
          <cell r="D1751" t="str">
            <v>QUANT</v>
          </cell>
          <cell r="E1751" t="str">
            <v>COMP</v>
          </cell>
          <cell r="F1751" t="str">
            <v>LARG</v>
          </cell>
          <cell r="G1751" t="str">
            <v>ESP</v>
          </cell>
          <cell r="H1751" t="str">
            <v>ÁREA</v>
          </cell>
          <cell r="I1751" t="str">
            <v>TOTAL</v>
          </cell>
        </row>
        <row r="1752">
          <cell r="C1752" t="str">
            <v>RAMPA</v>
          </cell>
          <cell r="D1752">
            <v>3</v>
          </cell>
          <cell r="E1752">
            <v>2</v>
          </cell>
          <cell r="F1752">
            <v>2</v>
          </cell>
          <cell r="G1752">
            <v>0.1</v>
          </cell>
          <cell r="I1752">
            <v>1.2</v>
          </cell>
        </row>
        <row r="1753">
          <cell r="C1753" t="str">
            <v>CANTEIRO (NOVO)</v>
          </cell>
          <cell r="D1753">
            <v>1</v>
          </cell>
          <cell r="G1753">
            <v>0.1</v>
          </cell>
          <cell r="H1753">
            <v>26.77</v>
          </cell>
          <cell r="I1753">
            <v>2.67</v>
          </cell>
        </row>
        <row r="1755">
          <cell r="A1755" t="str">
            <v>13.75</v>
          </cell>
          <cell r="B1755" t="str">
            <v>EDIF</v>
          </cell>
          <cell r="C1755" t="str">
            <v>FORMA COMUM DE TÁBUAS DE PINUS - NÃO RECUPERÁVEL</v>
          </cell>
          <cell r="H1755" t="str">
            <v>M2</v>
          </cell>
          <cell r="I1755">
            <v>9.27</v>
          </cell>
        </row>
        <row r="1756">
          <cell r="D1756" t="str">
            <v>QUANT</v>
          </cell>
          <cell r="E1756" t="str">
            <v>COMP</v>
          </cell>
          <cell r="F1756" t="str">
            <v>LARG</v>
          </cell>
          <cell r="G1756" t="str">
            <v>ALT/ESP</v>
          </cell>
          <cell r="H1756" t="str">
            <v>COEF</v>
          </cell>
          <cell r="I1756" t="str">
            <v>TOTAL</v>
          </cell>
        </row>
        <row r="1757">
          <cell r="C1757" t="str">
            <v>RAMPA</v>
          </cell>
          <cell r="D1757">
            <v>3</v>
          </cell>
          <cell r="E1757">
            <v>10</v>
          </cell>
          <cell r="F1757">
            <v>0.12</v>
          </cell>
          <cell r="I1757">
            <v>3.6</v>
          </cell>
        </row>
        <row r="1758">
          <cell r="C1758" t="str">
            <v>ORLA (BALDRAME)</v>
          </cell>
          <cell r="D1758">
            <v>1</v>
          </cell>
          <cell r="E1758">
            <v>28.35</v>
          </cell>
          <cell r="F1758">
            <v>0.2</v>
          </cell>
          <cell r="I1758">
            <v>5.67</v>
          </cell>
        </row>
        <row r="1760">
          <cell r="A1760" t="str">
            <v>13.76</v>
          </cell>
          <cell r="B1760" t="str">
            <v>EDIF</v>
          </cell>
          <cell r="C1760" t="str">
            <v>ARMADURA EM AÇO CA-50</v>
          </cell>
          <cell r="H1760" t="str">
            <v>KG</v>
          </cell>
          <cell r="I1760">
            <v>34.020000000000003</v>
          </cell>
        </row>
        <row r="1761">
          <cell r="D1761" t="str">
            <v>QUANT</v>
          </cell>
          <cell r="E1761" t="str">
            <v>COMP</v>
          </cell>
          <cell r="F1761" t="str">
            <v>LARG</v>
          </cell>
          <cell r="G1761" t="str">
            <v>ALT/ESP</v>
          </cell>
          <cell r="H1761" t="str">
            <v>COEF</v>
          </cell>
          <cell r="I1761" t="str">
            <v>TOTAL</v>
          </cell>
        </row>
        <row r="1762">
          <cell r="C1762" t="str">
            <v>ORLA (BALDRAME)</v>
          </cell>
          <cell r="D1762">
            <v>1</v>
          </cell>
          <cell r="E1762">
            <v>28.35</v>
          </cell>
          <cell r="F1762">
            <v>0.2</v>
          </cell>
          <cell r="G1762">
            <v>0.2</v>
          </cell>
          <cell r="H1762">
            <v>30</v>
          </cell>
          <cell r="I1762">
            <v>34.020000000000003</v>
          </cell>
        </row>
        <row r="1764">
          <cell r="A1764" t="str">
            <v>13.77</v>
          </cell>
          <cell r="B1764" t="str">
            <v>EDIF</v>
          </cell>
          <cell r="C1764" t="str">
            <v>ARMADURA EM AÇO CA-60</v>
          </cell>
          <cell r="H1764" t="str">
            <v>KG</v>
          </cell>
          <cell r="I1764">
            <v>102.06</v>
          </cell>
        </row>
        <row r="1765">
          <cell r="D1765" t="str">
            <v>QUANT</v>
          </cell>
          <cell r="E1765" t="str">
            <v>COMP</v>
          </cell>
          <cell r="F1765" t="str">
            <v>LARG</v>
          </cell>
          <cell r="G1765" t="str">
            <v>ALT/ESP</v>
          </cell>
          <cell r="H1765" t="str">
            <v>COEF</v>
          </cell>
          <cell r="I1765" t="str">
            <v>TOTAL</v>
          </cell>
        </row>
        <row r="1766">
          <cell r="C1766" t="str">
            <v>ORLA (BALDRAME)</v>
          </cell>
          <cell r="D1766">
            <v>1</v>
          </cell>
          <cell r="E1766">
            <v>28.35</v>
          </cell>
          <cell r="F1766">
            <v>0.2</v>
          </cell>
          <cell r="G1766">
            <v>0.2</v>
          </cell>
          <cell r="H1766">
            <v>90</v>
          </cell>
          <cell r="I1766">
            <v>102.06</v>
          </cell>
        </row>
        <row r="1768">
          <cell r="A1768" t="str">
            <v>13.78</v>
          </cell>
          <cell r="B1768" t="str">
            <v>EDIF</v>
          </cell>
          <cell r="C1768" t="str">
            <v>ARMADURA EM AÇO CA-60 - TELA</v>
          </cell>
          <cell r="H1768" t="str">
            <v>KG</v>
          </cell>
          <cell r="I1768">
            <v>37.32</v>
          </cell>
        </row>
        <row r="1769">
          <cell r="D1769" t="str">
            <v>QUANT</v>
          </cell>
          <cell r="E1769" t="str">
            <v>COMP</v>
          </cell>
          <cell r="F1769" t="str">
            <v>ESP</v>
          </cell>
          <cell r="G1769" t="str">
            <v>EMP</v>
          </cell>
          <cell r="H1769" t="str">
            <v>COEF</v>
          </cell>
          <cell r="I1769" t="str">
            <v>TOTAL</v>
          </cell>
        </row>
        <row r="1770">
          <cell r="C1770" t="str">
            <v>RAMPA</v>
          </cell>
          <cell r="D1770">
            <v>3</v>
          </cell>
          <cell r="E1770">
            <v>2</v>
          </cell>
          <cell r="F1770">
            <v>2</v>
          </cell>
          <cell r="H1770">
            <v>3.11</v>
          </cell>
          <cell r="I1770">
            <v>37.32</v>
          </cell>
        </row>
        <row r="1772">
          <cell r="A1772" t="str">
            <v>13.79</v>
          </cell>
          <cell r="B1772" t="str">
            <v>EDIF</v>
          </cell>
          <cell r="C1772" t="str">
            <v>NC.01 - CONCRETO SIMPLES DESEMPENADO E RIPADO, 200KG CIM/M3</v>
          </cell>
          <cell r="H1772" t="str">
            <v>M3</v>
          </cell>
          <cell r="I1772">
            <v>2.57</v>
          </cell>
        </row>
        <row r="1773">
          <cell r="D1773" t="str">
            <v>QUANT</v>
          </cell>
          <cell r="E1773" t="str">
            <v>COMP</v>
          </cell>
          <cell r="F1773" t="str">
            <v>ESP</v>
          </cell>
          <cell r="G1773" t="str">
            <v>EMP</v>
          </cell>
          <cell r="H1773" t="str">
            <v>COEF</v>
          </cell>
          <cell r="I1773" t="str">
            <v>TOTAL</v>
          </cell>
        </row>
        <row r="1774">
          <cell r="C1774" t="str">
            <v>RAMPAS</v>
          </cell>
          <cell r="D1774">
            <v>3</v>
          </cell>
          <cell r="E1774">
            <v>2</v>
          </cell>
          <cell r="F1774">
            <v>2</v>
          </cell>
          <cell r="G1774">
            <v>0.12</v>
          </cell>
          <cell r="I1774">
            <v>1.44</v>
          </cell>
        </row>
        <row r="1775">
          <cell r="C1775" t="str">
            <v>ORLA (BALDRAME)</v>
          </cell>
          <cell r="D1775">
            <v>1</v>
          </cell>
          <cell r="E1775">
            <v>28.35</v>
          </cell>
          <cell r="F1775">
            <v>0.2</v>
          </cell>
          <cell r="G1775">
            <v>0.2</v>
          </cell>
          <cell r="I1775">
            <v>1.1299999999999999</v>
          </cell>
        </row>
        <row r="1777">
          <cell r="A1777" t="str">
            <v>13.80</v>
          </cell>
          <cell r="B1777" t="str">
            <v>CDHU</v>
          </cell>
          <cell r="C1777" t="str">
            <v>LANÇAMENTO E ADENSAMENTO DE CONCRETO OU MASSA EM FUNDAÇÃO</v>
          </cell>
          <cell r="H1777" t="str">
            <v>M3</v>
          </cell>
          <cell r="I1777">
            <v>2.57</v>
          </cell>
        </row>
        <row r="1778">
          <cell r="D1778" t="str">
            <v>QUANT</v>
          </cell>
          <cell r="E1778" t="str">
            <v>ÁREA</v>
          </cell>
          <cell r="F1778" t="str">
            <v>LARG</v>
          </cell>
          <cell r="G1778" t="str">
            <v>ALT/ESP</v>
          </cell>
          <cell r="H1778" t="str">
            <v>COEF</v>
          </cell>
          <cell r="I1778" t="str">
            <v>TOTAL</v>
          </cell>
        </row>
        <row r="1779">
          <cell r="C1779" t="str">
            <v>CONFORME ITEM 17-002-001</v>
          </cell>
          <cell r="D1779">
            <v>2.57</v>
          </cell>
          <cell r="I1779">
            <v>2.57</v>
          </cell>
        </row>
        <row r="1781">
          <cell r="A1781" t="str">
            <v>13.81</v>
          </cell>
          <cell r="B1781" t="str">
            <v>EDIF</v>
          </cell>
          <cell r="C1781" t="str">
            <v>PISO PODOTÁTIL, ALERTA OU DIRECIONAL, EM LADRILHO HIDRÁULICO</v>
          </cell>
          <cell r="H1781" t="str">
            <v>M2</v>
          </cell>
          <cell r="I1781">
            <v>68.099999999999994</v>
          </cell>
        </row>
        <row r="1782">
          <cell r="D1782" t="str">
            <v>QUANT</v>
          </cell>
          <cell r="E1782" t="str">
            <v>COMP</v>
          </cell>
          <cell r="F1782" t="str">
            <v>ESP</v>
          </cell>
          <cell r="G1782" t="str">
            <v>EMP</v>
          </cell>
          <cell r="H1782" t="str">
            <v>COEF</v>
          </cell>
          <cell r="I1782" t="str">
            <v>TOTAL</v>
          </cell>
        </row>
        <row r="1783">
          <cell r="C1783" t="str">
            <v>PISO INTERTRAVADO</v>
          </cell>
          <cell r="D1783">
            <v>1</v>
          </cell>
          <cell r="E1783">
            <v>272.41000000000003</v>
          </cell>
          <cell r="F1783">
            <v>0.25</v>
          </cell>
          <cell r="I1783">
            <v>68.099999999999994</v>
          </cell>
        </row>
        <row r="1785">
          <cell r="A1785" t="str">
            <v>13.82</v>
          </cell>
          <cell r="B1785" t="str">
            <v>INFRA</v>
          </cell>
          <cell r="C1785" t="str">
            <v>IHD.23 - LASTRO DE BRITA E PÓ DE PEDRA</v>
          </cell>
          <cell r="H1785" t="str">
            <v>M3</v>
          </cell>
          <cell r="I1785">
            <v>5.78</v>
          </cell>
        </row>
        <row r="1786">
          <cell r="D1786" t="str">
            <v>QUANT</v>
          </cell>
          <cell r="E1786" t="str">
            <v>COMP</v>
          </cell>
          <cell r="F1786" t="str">
            <v>ESP</v>
          </cell>
          <cell r="G1786" t="str">
            <v>EMP</v>
          </cell>
          <cell r="H1786" t="str">
            <v>COEF</v>
          </cell>
          <cell r="I1786" t="str">
            <v>TOTAL</v>
          </cell>
        </row>
        <row r="1787">
          <cell r="C1787" t="str">
            <v>CONFORME ITEM 13-002-047</v>
          </cell>
          <cell r="D1787">
            <v>68.099999999999994</v>
          </cell>
          <cell r="F1787">
            <v>8.5000000000000006E-2</v>
          </cell>
          <cell r="I1787">
            <v>5.78</v>
          </cell>
        </row>
        <row r="1789">
          <cell r="A1789" t="str">
            <v>13.83</v>
          </cell>
          <cell r="B1789" t="str">
            <v>EDIF</v>
          </cell>
          <cell r="C1789" t="str">
            <v>NC.26 - ORLA DE SEPARAÇÃO EM CONCRETO</v>
          </cell>
          <cell r="H1789" t="str">
            <v>M</v>
          </cell>
          <cell r="I1789">
            <v>20</v>
          </cell>
        </row>
        <row r="1790">
          <cell r="D1790" t="str">
            <v>QUANT</v>
          </cell>
          <cell r="E1790" t="str">
            <v>COMP</v>
          </cell>
          <cell r="F1790" t="str">
            <v>ESP</v>
          </cell>
          <cell r="G1790" t="str">
            <v>EMP</v>
          </cell>
          <cell r="H1790" t="str">
            <v>COEF</v>
          </cell>
          <cell r="I1790" t="str">
            <v>TOTAL</v>
          </cell>
        </row>
        <row r="1791">
          <cell r="C1791" t="str">
            <v>ORLA (BALDRAME)</v>
          </cell>
          <cell r="D1791">
            <v>1</v>
          </cell>
          <cell r="E1791">
            <v>20</v>
          </cell>
          <cell r="I1791">
            <v>20</v>
          </cell>
        </row>
        <row r="1793">
          <cell r="A1793" t="str">
            <v>13.84</v>
          </cell>
          <cell r="B1793" t="str">
            <v>EDIF</v>
          </cell>
          <cell r="C1793" t="str">
            <v>LIMPEZA E LAVAGEM DE PISO POR HIDROJATEAMENTO</v>
          </cell>
          <cell r="H1793" t="str">
            <v>M2</v>
          </cell>
          <cell r="I1793">
            <v>113.61</v>
          </cell>
        </row>
        <row r="1794">
          <cell r="D1794" t="str">
            <v>QUANT</v>
          </cell>
          <cell r="E1794" t="str">
            <v>COMP</v>
          </cell>
          <cell r="F1794" t="str">
            <v>LARG.</v>
          </cell>
          <cell r="G1794" t="str">
            <v>EMP</v>
          </cell>
          <cell r="H1794" t="str">
            <v>COEF</v>
          </cell>
          <cell r="I1794" t="str">
            <v>TOTAL</v>
          </cell>
        </row>
        <row r="1795">
          <cell r="C1795" t="str">
            <v>PREPARO DE PINTURA DA ORLA</v>
          </cell>
          <cell r="D1795">
            <v>1</v>
          </cell>
          <cell r="E1795">
            <v>118.15</v>
          </cell>
          <cell r="F1795">
            <v>0.6</v>
          </cell>
          <cell r="I1795">
            <v>70.89</v>
          </cell>
        </row>
        <row r="1796">
          <cell r="C1796" t="str">
            <v>PREPARO DE PINTURA DA ORLA</v>
          </cell>
          <cell r="D1796">
            <v>1</v>
          </cell>
          <cell r="E1796">
            <v>42.86</v>
          </cell>
          <cell r="F1796">
            <v>0.6</v>
          </cell>
          <cell r="I1796">
            <v>25.71</v>
          </cell>
        </row>
        <row r="1797">
          <cell r="C1797" t="str">
            <v>PREPARO DE PINTURA DA ORLA</v>
          </cell>
          <cell r="D1797">
            <v>1</v>
          </cell>
          <cell r="E1797">
            <v>28.35</v>
          </cell>
          <cell r="F1797">
            <v>0.6</v>
          </cell>
          <cell r="I1797">
            <v>17.010000000000002</v>
          </cell>
        </row>
        <row r="1799">
          <cell r="A1799" t="str">
            <v>13.85</v>
          </cell>
          <cell r="B1799" t="str">
            <v>EDIF</v>
          </cell>
          <cell r="C1799" t="str">
            <v>LIXAMENTO MANUAL DE SUPERFÍCIES DE CONCRETO</v>
          </cell>
          <cell r="H1799" t="str">
            <v>M2</v>
          </cell>
          <cell r="I1799">
            <v>113.61</v>
          </cell>
        </row>
        <row r="1800">
          <cell r="D1800" t="str">
            <v>QUANT</v>
          </cell>
          <cell r="E1800" t="str">
            <v>COMP</v>
          </cell>
          <cell r="F1800" t="str">
            <v>LARG.</v>
          </cell>
          <cell r="G1800" t="str">
            <v>EMP</v>
          </cell>
          <cell r="H1800" t="str">
            <v>COEF</v>
          </cell>
          <cell r="I1800" t="str">
            <v>TOTAL</v>
          </cell>
        </row>
        <row r="1801">
          <cell r="C1801" t="str">
            <v>PREPARO DE PINTURA DA ORLA</v>
          </cell>
          <cell r="D1801">
            <v>1</v>
          </cell>
          <cell r="E1801">
            <v>118.15</v>
          </cell>
          <cell r="F1801">
            <v>0.6</v>
          </cell>
          <cell r="I1801">
            <v>70.89</v>
          </cell>
        </row>
        <row r="1802">
          <cell r="C1802" t="str">
            <v>PREPARO DE PINTURA DA ORLA</v>
          </cell>
          <cell r="D1802">
            <v>1</v>
          </cell>
          <cell r="E1802">
            <v>42.86</v>
          </cell>
          <cell r="F1802">
            <v>0.6</v>
          </cell>
          <cell r="I1802">
            <v>25.71</v>
          </cell>
        </row>
        <row r="1803">
          <cell r="C1803" t="str">
            <v>PREPARO DE PINTURA DA ORLA</v>
          </cell>
          <cell r="D1803">
            <v>1</v>
          </cell>
          <cell r="E1803">
            <v>28.35</v>
          </cell>
          <cell r="F1803">
            <v>0.6</v>
          </cell>
          <cell r="I1803">
            <v>17.010000000000002</v>
          </cell>
        </row>
        <row r="1805">
          <cell r="A1805" t="str">
            <v>13.86</v>
          </cell>
          <cell r="B1805" t="str">
            <v>EDIF</v>
          </cell>
          <cell r="C1805" t="str">
            <v>TINTA ACRÍLICA - CONCRETO OU REBOCO SEM MASSA CORRIDA</v>
          </cell>
          <cell r="H1805" t="str">
            <v>M2</v>
          </cell>
          <cell r="I1805">
            <v>113.61</v>
          </cell>
        </row>
        <row r="1806">
          <cell r="D1806" t="str">
            <v>QUANT</v>
          </cell>
          <cell r="E1806" t="str">
            <v>COMP</v>
          </cell>
          <cell r="F1806" t="str">
            <v>LARG.</v>
          </cell>
          <cell r="G1806" t="str">
            <v>EMP</v>
          </cell>
          <cell r="H1806" t="str">
            <v>COEF</v>
          </cell>
          <cell r="I1806" t="str">
            <v>TOTAL</v>
          </cell>
        </row>
        <row r="1807">
          <cell r="C1807" t="str">
            <v>PREPARO DE PINTURA DA ORLA</v>
          </cell>
          <cell r="D1807">
            <v>1</v>
          </cell>
          <cell r="E1807">
            <v>118.15</v>
          </cell>
          <cell r="F1807">
            <v>0.6</v>
          </cell>
          <cell r="I1807">
            <v>70.89</v>
          </cell>
        </row>
        <row r="1808">
          <cell r="C1808" t="str">
            <v>PREPARO DE PINTURA DA ORLA</v>
          </cell>
          <cell r="D1808">
            <v>1</v>
          </cell>
          <cell r="E1808">
            <v>42.86</v>
          </cell>
          <cell r="F1808">
            <v>0.6</v>
          </cell>
          <cell r="I1808">
            <v>25.71</v>
          </cell>
        </row>
        <row r="1809">
          <cell r="C1809" t="str">
            <v>PREPARO DE PINTURA DA ORLA</v>
          </cell>
          <cell r="D1809">
            <v>1</v>
          </cell>
          <cell r="E1809">
            <v>28.35</v>
          </cell>
          <cell r="F1809">
            <v>0.6</v>
          </cell>
          <cell r="I1809">
            <v>17.010000000000002</v>
          </cell>
        </row>
        <row r="1811">
          <cell r="A1811" t="str">
            <v>13.87</v>
          </cell>
          <cell r="B1811" t="str">
            <v>EDIF</v>
          </cell>
          <cell r="C1811" t="str">
            <v>REMOÇÃO DE PINTURA EM ESQUADRIAS E PEÇAS DE SERRALHERIA - LIXA</v>
          </cell>
          <cell r="H1811" t="str">
            <v>M2</v>
          </cell>
          <cell r="I1811">
            <v>213.29999999999998</v>
          </cell>
        </row>
        <row r="1812">
          <cell r="D1812" t="str">
            <v>QUANT</v>
          </cell>
          <cell r="E1812" t="str">
            <v>COMP</v>
          </cell>
          <cell r="F1812" t="str">
            <v>ALT.</v>
          </cell>
          <cell r="G1812" t="str">
            <v>LADO</v>
          </cell>
          <cell r="H1812" t="str">
            <v>COEF</v>
          </cell>
          <cell r="I1812" t="str">
            <v>TOTAL</v>
          </cell>
        </row>
        <row r="1813">
          <cell r="C1813" t="str">
            <v>GRADIL DA PRAÇA</v>
          </cell>
          <cell r="D1813">
            <v>1</v>
          </cell>
          <cell r="E1813">
            <v>36.76</v>
          </cell>
          <cell r="F1813">
            <v>1.5</v>
          </cell>
          <cell r="G1813">
            <v>2</v>
          </cell>
          <cell r="I1813">
            <v>110.28</v>
          </cell>
        </row>
        <row r="1814">
          <cell r="C1814" t="str">
            <v>GRADIL DA PRAÇA</v>
          </cell>
          <cell r="D1814">
            <v>1</v>
          </cell>
          <cell r="E1814">
            <v>26.14</v>
          </cell>
          <cell r="F1814">
            <v>1.5</v>
          </cell>
          <cell r="G1814">
            <v>2</v>
          </cell>
          <cell r="I1814">
            <v>78.42</v>
          </cell>
        </row>
        <row r="1815">
          <cell r="C1815" t="str">
            <v>GRADIL DA PRAÇA</v>
          </cell>
          <cell r="D1815">
            <v>1</v>
          </cell>
          <cell r="E1815">
            <v>8.1999999999999993</v>
          </cell>
          <cell r="F1815">
            <v>1.5</v>
          </cell>
          <cell r="G1815">
            <v>2</v>
          </cell>
          <cell r="I1815">
            <v>24.6</v>
          </cell>
        </row>
        <row r="1817">
          <cell r="A1817" t="str">
            <v>13.88</v>
          </cell>
          <cell r="B1817" t="str">
            <v>EDIF</v>
          </cell>
          <cell r="C1817" t="str">
            <v>REMOÇÃO DE PINTURA EM ESTRUTURAS METÁLICAS - JATEAMENTO</v>
          </cell>
          <cell r="H1817" t="str">
            <v>M2</v>
          </cell>
          <cell r="I1817">
            <v>213.29999999999998</v>
          </cell>
        </row>
        <row r="1818">
          <cell r="D1818" t="str">
            <v>QUANT</v>
          </cell>
          <cell r="E1818" t="str">
            <v>COMP</v>
          </cell>
          <cell r="F1818" t="str">
            <v>ALT.</v>
          </cell>
          <cell r="G1818" t="str">
            <v>LADO</v>
          </cell>
          <cell r="H1818" t="str">
            <v>COEF</v>
          </cell>
          <cell r="I1818" t="str">
            <v>TOTAL</v>
          </cell>
        </row>
        <row r="1819">
          <cell r="C1819" t="str">
            <v>GRADIL DA PRAÇA</v>
          </cell>
          <cell r="D1819">
            <v>1</v>
          </cell>
          <cell r="E1819">
            <v>36.76</v>
          </cell>
          <cell r="F1819">
            <v>1.5</v>
          </cell>
          <cell r="G1819">
            <v>2</v>
          </cell>
          <cell r="I1819">
            <v>110.28</v>
          </cell>
        </row>
        <row r="1820">
          <cell r="C1820" t="str">
            <v>GRADIL DA PRAÇA</v>
          </cell>
          <cell r="D1820">
            <v>1</v>
          </cell>
          <cell r="E1820">
            <v>26.14</v>
          </cell>
          <cell r="F1820">
            <v>1.5</v>
          </cell>
          <cell r="G1820">
            <v>2</v>
          </cell>
          <cell r="I1820">
            <v>78.42</v>
          </cell>
        </row>
        <row r="1821">
          <cell r="C1821" t="str">
            <v>GRADIL DA PRAÇA</v>
          </cell>
          <cell r="D1821">
            <v>1</v>
          </cell>
          <cell r="E1821">
            <v>8.1999999999999993</v>
          </cell>
          <cell r="F1821">
            <v>1.5</v>
          </cell>
          <cell r="G1821">
            <v>2</v>
          </cell>
          <cell r="I1821">
            <v>24.6</v>
          </cell>
        </row>
        <row r="1823">
          <cell r="A1823" t="str">
            <v>13.89</v>
          </cell>
          <cell r="B1823" t="str">
            <v>EDIF</v>
          </cell>
          <cell r="C1823" t="str">
            <v>ESMALTE SINTÉTICO - ESQUADRIAS E PEÇAS DE SERRALHERIA</v>
          </cell>
          <cell r="H1823" t="str">
            <v>M2</v>
          </cell>
          <cell r="I1823">
            <v>213.29999999999998</v>
          </cell>
        </row>
        <row r="1824">
          <cell r="D1824" t="str">
            <v>QUANT</v>
          </cell>
          <cell r="E1824" t="str">
            <v>COMP</v>
          </cell>
          <cell r="F1824" t="str">
            <v>ALT.</v>
          </cell>
          <cell r="G1824" t="str">
            <v>LADO</v>
          </cell>
          <cell r="H1824" t="str">
            <v>COEF</v>
          </cell>
          <cell r="I1824" t="str">
            <v>TOTAL</v>
          </cell>
        </row>
        <row r="1825">
          <cell r="C1825" t="str">
            <v>GRADIL DA PRAÇA</v>
          </cell>
          <cell r="D1825">
            <v>1</v>
          </cell>
          <cell r="E1825">
            <v>36.76</v>
          </cell>
          <cell r="F1825">
            <v>1.5</v>
          </cell>
          <cell r="G1825">
            <v>2</v>
          </cell>
          <cell r="I1825">
            <v>110.28</v>
          </cell>
        </row>
        <row r="1826">
          <cell r="C1826" t="str">
            <v>GRADIL DA PRAÇA</v>
          </cell>
          <cell r="D1826">
            <v>1</v>
          </cell>
          <cell r="E1826">
            <v>26.14</v>
          </cell>
          <cell r="F1826">
            <v>1.5</v>
          </cell>
          <cell r="G1826">
            <v>2</v>
          </cell>
          <cell r="I1826">
            <v>78.42</v>
          </cell>
        </row>
        <row r="1827">
          <cell r="C1827" t="str">
            <v>GRADIL DA PRAÇA</v>
          </cell>
          <cell r="D1827">
            <v>1</v>
          </cell>
          <cell r="E1827">
            <v>8.1999999999999993</v>
          </cell>
          <cell r="F1827">
            <v>1.5</v>
          </cell>
          <cell r="G1827">
            <v>2</v>
          </cell>
          <cell r="I1827">
            <v>24.6</v>
          </cell>
        </row>
        <row r="1829">
          <cell r="A1829" t="str">
            <v>13.90</v>
          </cell>
          <cell r="B1829" t="str">
            <v>PAISAGISMO</v>
          </cell>
        </row>
        <row r="1830">
          <cell r="A1830" t="str">
            <v>13.91</v>
          </cell>
          <cell r="B1830" t="str">
            <v>EDIF</v>
          </cell>
          <cell r="C1830" t="str">
            <v>ESCAVAÇÃO MANUAL COM PROFUNDIDADE IGUAL OU INFERIOR A 1,50M</v>
          </cell>
          <cell r="H1830" t="str">
            <v>M3</v>
          </cell>
          <cell r="I1830">
            <v>93.5</v>
          </cell>
        </row>
        <row r="1831">
          <cell r="D1831" t="str">
            <v>QUANT</v>
          </cell>
          <cell r="E1831" t="str">
            <v>ÁREA</v>
          </cell>
          <cell r="F1831" t="str">
            <v>ESP</v>
          </cell>
          <cell r="G1831" t="str">
            <v>EMP</v>
          </cell>
          <cell r="H1831" t="str">
            <v>COEF</v>
          </cell>
          <cell r="I1831" t="str">
            <v>TOTAL</v>
          </cell>
        </row>
        <row r="1832">
          <cell r="C1832" t="str">
            <v>CANTEIRO NOVO</v>
          </cell>
          <cell r="D1832">
            <v>1</v>
          </cell>
          <cell r="E1832">
            <v>26.77</v>
          </cell>
          <cell r="F1832">
            <v>0.4</v>
          </cell>
          <cell r="I1832">
            <v>10.7</v>
          </cell>
        </row>
        <row r="1833">
          <cell r="C1833" t="str">
            <v>CANTEIROS MAIORES</v>
          </cell>
          <cell r="D1833">
            <v>1</v>
          </cell>
          <cell r="E1833">
            <v>244.1</v>
          </cell>
          <cell r="F1833">
            <v>0.3</v>
          </cell>
          <cell r="I1833">
            <v>73.23</v>
          </cell>
        </row>
        <row r="1834">
          <cell r="C1834" t="str">
            <v>CANTEIRO PERTO DA RUA</v>
          </cell>
          <cell r="D1834">
            <v>1</v>
          </cell>
          <cell r="E1834">
            <v>31.92</v>
          </cell>
          <cell r="F1834">
            <v>0.3</v>
          </cell>
          <cell r="I1834">
            <v>9.57</v>
          </cell>
        </row>
        <row r="1836">
          <cell r="A1836" t="str">
            <v>13.92</v>
          </cell>
          <cell r="B1836" t="str">
            <v>EDIF</v>
          </cell>
          <cell r="C1836" t="str">
            <v>MONSTERA (MONSTERA DELICIOSA)</v>
          </cell>
          <cell r="H1836" t="str">
            <v>UN</v>
          </cell>
          <cell r="I1836">
            <v>8</v>
          </cell>
        </row>
        <row r="1837">
          <cell r="D1837" t="str">
            <v>QUANT</v>
          </cell>
          <cell r="E1837" t="str">
            <v>COMP</v>
          </cell>
          <cell r="F1837" t="str">
            <v>ESP</v>
          </cell>
          <cell r="G1837" t="str">
            <v>EMP</v>
          </cell>
          <cell r="H1837" t="str">
            <v>COEF</v>
          </cell>
          <cell r="I1837" t="str">
            <v>TOTAL</v>
          </cell>
        </row>
        <row r="1838">
          <cell r="C1838" t="str">
            <v>PAISAGISMO</v>
          </cell>
          <cell r="D1838">
            <v>8</v>
          </cell>
          <cell r="I1838">
            <v>8</v>
          </cell>
        </row>
        <row r="1840">
          <cell r="A1840" t="str">
            <v>13.93</v>
          </cell>
          <cell r="B1840" t="str">
            <v>EDIF</v>
          </cell>
          <cell r="C1840" t="str">
            <v>COLINIA (CHAMAEDOREA ELEGANS)</v>
          </cell>
          <cell r="H1840" t="str">
            <v>UN</v>
          </cell>
          <cell r="I1840">
            <v>10</v>
          </cell>
        </row>
        <row r="1841">
          <cell r="D1841" t="str">
            <v>QUANT</v>
          </cell>
          <cell r="E1841" t="str">
            <v>COMP</v>
          </cell>
          <cell r="F1841" t="str">
            <v>ESP</v>
          </cell>
          <cell r="G1841" t="str">
            <v>EMP</v>
          </cell>
          <cell r="H1841" t="str">
            <v>COEF</v>
          </cell>
          <cell r="I1841" t="str">
            <v>TOTAL</v>
          </cell>
        </row>
        <row r="1842">
          <cell r="C1842" t="str">
            <v>PAISAGISMO</v>
          </cell>
          <cell r="D1842">
            <v>10</v>
          </cell>
          <cell r="I1842">
            <v>10</v>
          </cell>
        </row>
        <row r="1844">
          <cell r="A1844" t="str">
            <v>13.94</v>
          </cell>
          <cell r="B1844" t="str">
            <v>EDIF</v>
          </cell>
          <cell r="C1844" t="str">
            <v>DRACENA (DRACAENA FRAGRANS)</v>
          </cell>
          <cell r="H1844" t="str">
            <v>UN</v>
          </cell>
          <cell r="I1844">
            <v>26</v>
          </cell>
        </row>
        <row r="1845">
          <cell r="D1845" t="str">
            <v>QUANT</v>
          </cell>
          <cell r="E1845" t="str">
            <v>COMP</v>
          </cell>
          <cell r="F1845" t="str">
            <v>ESP</v>
          </cell>
          <cell r="G1845" t="str">
            <v>EMP</v>
          </cell>
          <cell r="H1845" t="str">
            <v>COEF</v>
          </cell>
          <cell r="I1845" t="str">
            <v>TOTAL</v>
          </cell>
        </row>
        <row r="1846">
          <cell r="C1846" t="str">
            <v>PAISAGISMO</v>
          </cell>
          <cell r="D1846">
            <v>26</v>
          </cell>
          <cell r="I1846">
            <v>26</v>
          </cell>
        </row>
        <row r="1848">
          <cell r="A1848" t="str">
            <v>13.95</v>
          </cell>
          <cell r="B1848" t="str">
            <v>EDIF</v>
          </cell>
          <cell r="C1848" t="str">
            <v>PATA DE VACA (BAUHINIA VARIEGATA)</v>
          </cell>
          <cell r="H1848" t="str">
            <v>UN</v>
          </cell>
          <cell r="I1848">
            <v>3</v>
          </cell>
        </row>
        <row r="1849">
          <cell r="D1849" t="str">
            <v>QUANT</v>
          </cell>
          <cell r="E1849" t="str">
            <v>COMP</v>
          </cell>
          <cell r="F1849" t="str">
            <v>ESP</v>
          </cell>
          <cell r="G1849" t="str">
            <v>EMP</v>
          </cell>
          <cell r="H1849" t="str">
            <v>COEF</v>
          </cell>
          <cell r="I1849" t="str">
            <v>TOTAL</v>
          </cell>
        </row>
        <row r="1850">
          <cell r="C1850" t="str">
            <v>PAISAGISMO</v>
          </cell>
          <cell r="D1850">
            <v>3</v>
          </cell>
          <cell r="I1850">
            <v>3</v>
          </cell>
        </row>
        <row r="1852">
          <cell r="A1852" t="str">
            <v>13.96</v>
          </cell>
          <cell r="B1852" t="str">
            <v>EDIF</v>
          </cell>
          <cell r="C1852" t="str">
            <v>ARGILA EXPANDIDA SOLTA</v>
          </cell>
          <cell r="H1852" t="str">
            <v>M3</v>
          </cell>
          <cell r="I1852">
            <v>9.07</v>
          </cell>
        </row>
        <row r="1853">
          <cell r="D1853" t="str">
            <v>QUANT</v>
          </cell>
          <cell r="E1853" t="str">
            <v>ÁREA</v>
          </cell>
          <cell r="F1853" t="str">
            <v>ESP</v>
          </cell>
          <cell r="G1853" t="str">
            <v>EMP</v>
          </cell>
          <cell r="H1853" t="str">
            <v>COEF</v>
          </cell>
          <cell r="I1853" t="str">
            <v>TOTAL</v>
          </cell>
        </row>
        <row r="1854">
          <cell r="C1854" t="str">
            <v>PAISAGISMO</v>
          </cell>
          <cell r="D1854">
            <v>1</v>
          </cell>
          <cell r="E1854">
            <v>90.7</v>
          </cell>
          <cell r="F1854">
            <v>0.1</v>
          </cell>
          <cell r="I1854">
            <v>9.07</v>
          </cell>
        </row>
        <row r="1856">
          <cell r="A1856" t="str">
            <v>13.97</v>
          </cell>
          <cell r="B1856" t="str">
            <v>EDIF</v>
          </cell>
          <cell r="C1856" t="str">
            <v>GRAMA ESMERALDA</v>
          </cell>
          <cell r="H1856" t="str">
            <v>M2</v>
          </cell>
          <cell r="I1856">
            <v>180.77</v>
          </cell>
        </row>
        <row r="1857">
          <cell r="D1857" t="str">
            <v>QUANT</v>
          </cell>
          <cell r="E1857" t="str">
            <v>ÁREA</v>
          </cell>
          <cell r="F1857" t="str">
            <v>ESP</v>
          </cell>
          <cell r="G1857" t="str">
            <v>EMP</v>
          </cell>
          <cell r="H1857" t="str">
            <v>COEF</v>
          </cell>
          <cell r="I1857" t="str">
            <v>TOTAL</v>
          </cell>
        </row>
        <row r="1858">
          <cell r="C1858" t="str">
            <v>CANTEIRO NOVO</v>
          </cell>
          <cell r="D1858">
            <v>1</v>
          </cell>
          <cell r="E1858">
            <v>26.77</v>
          </cell>
          <cell r="I1858">
            <v>26.77</v>
          </cell>
        </row>
        <row r="1859">
          <cell r="C1859" t="str">
            <v>CANTEIROS MAIORES</v>
          </cell>
          <cell r="D1859">
            <v>1</v>
          </cell>
          <cell r="E1859">
            <v>154</v>
          </cell>
          <cell r="I1859">
            <v>154</v>
          </cell>
        </row>
        <row r="1861">
          <cell r="A1861" t="str">
            <v>13.98</v>
          </cell>
          <cell r="B1861" t="str">
            <v>EDIF</v>
          </cell>
          <cell r="C1861" t="str">
            <v>TERRA PREPARADA PARA PLANTIO</v>
          </cell>
          <cell r="H1861" t="str">
            <v>M3</v>
          </cell>
          <cell r="I1861">
            <v>90.830000000000013</v>
          </cell>
        </row>
        <row r="1862">
          <cell r="D1862" t="str">
            <v>QUANT</v>
          </cell>
          <cell r="E1862" t="str">
            <v>ÁREA</v>
          </cell>
          <cell r="F1862" t="str">
            <v>ESP</v>
          </cell>
          <cell r="G1862" t="str">
            <v>EMP</v>
          </cell>
          <cell r="H1862" t="str">
            <v>COEF</v>
          </cell>
          <cell r="I1862" t="str">
            <v>TOTAL</v>
          </cell>
        </row>
        <row r="1863">
          <cell r="C1863" t="str">
            <v>CANTEIRO NOVO</v>
          </cell>
          <cell r="D1863">
            <v>1</v>
          </cell>
          <cell r="E1863">
            <v>26.77</v>
          </cell>
          <cell r="F1863">
            <v>0.3</v>
          </cell>
          <cell r="I1863">
            <v>8.0299999999999994</v>
          </cell>
        </row>
        <row r="1864">
          <cell r="C1864" t="str">
            <v>CANTEIROS MAIORES</v>
          </cell>
          <cell r="D1864">
            <v>1</v>
          </cell>
          <cell r="E1864">
            <v>244.1</v>
          </cell>
          <cell r="F1864">
            <v>0.3</v>
          </cell>
          <cell r="I1864">
            <v>73.23</v>
          </cell>
        </row>
        <row r="1865">
          <cell r="C1865" t="str">
            <v>CANTEIRO PERTO DA RUA</v>
          </cell>
          <cell r="D1865">
            <v>1</v>
          </cell>
          <cell r="E1865">
            <v>31.92</v>
          </cell>
          <cell r="F1865">
            <v>0.3</v>
          </cell>
          <cell r="I1865">
            <v>9.57</v>
          </cell>
        </row>
        <row r="1867">
          <cell r="A1867" t="str">
            <v>14.1</v>
          </cell>
          <cell r="B1867" t="str">
            <v xml:space="preserve">SERVIÇOS TÉCNICOS </v>
          </cell>
        </row>
        <row r="1868">
          <cell r="A1868" t="str">
            <v>14.2</v>
          </cell>
          <cell r="B1868" t="str">
            <v>INFRA</v>
          </cell>
          <cell r="C1868" t="str">
            <v>ENCARREGADO</v>
          </cell>
          <cell r="H1868" t="str">
            <v>H</v>
          </cell>
          <cell r="I1868">
            <v>352</v>
          </cell>
        </row>
        <row r="1869">
          <cell r="D1869" t="str">
            <v>QUANT</v>
          </cell>
          <cell r="E1869" t="str">
            <v>MS</v>
          </cell>
          <cell r="F1869" t="str">
            <v>DIAS</v>
          </cell>
          <cell r="G1869" t="str">
            <v>H</v>
          </cell>
          <cell r="H1869" t="str">
            <v>COEF</v>
          </cell>
          <cell r="I1869" t="str">
            <v>TOTAL</v>
          </cell>
        </row>
        <row r="1870">
          <cell r="C1870" t="str">
            <v xml:space="preserve">ADM </v>
          </cell>
          <cell r="D1870">
            <v>1</v>
          </cell>
          <cell r="E1870">
            <v>2</v>
          </cell>
          <cell r="F1870">
            <v>22</v>
          </cell>
          <cell r="G1870">
            <v>8</v>
          </cell>
          <cell r="I1870">
            <v>352</v>
          </cell>
        </row>
        <row r="1872">
          <cell r="A1872" t="str">
            <v>14.3</v>
          </cell>
          <cell r="B1872" t="str">
            <v>EDIF</v>
          </cell>
          <cell r="C1872" t="str">
            <v>COORDENADOR GERAL</v>
          </cell>
          <cell r="H1872" t="str">
            <v>H</v>
          </cell>
          <cell r="I1872">
            <v>18</v>
          </cell>
        </row>
        <row r="1873">
          <cell r="D1873" t="str">
            <v>QUANT</v>
          </cell>
          <cell r="E1873" t="str">
            <v>MS</v>
          </cell>
          <cell r="F1873" t="str">
            <v>DIAS</v>
          </cell>
          <cell r="G1873" t="str">
            <v>H</v>
          </cell>
          <cell r="H1873" t="str">
            <v>COEF</v>
          </cell>
          <cell r="I1873" t="str">
            <v>TOTAL</v>
          </cell>
        </row>
        <row r="1874">
          <cell r="C1874" t="str">
            <v xml:space="preserve">ADM </v>
          </cell>
          <cell r="D1874">
            <v>1</v>
          </cell>
          <cell r="E1874">
            <v>3</v>
          </cell>
          <cell r="F1874">
            <v>3</v>
          </cell>
          <cell r="G1874">
            <v>2</v>
          </cell>
          <cell r="I1874">
            <v>18</v>
          </cell>
        </row>
        <row r="1876">
          <cell r="A1876" t="str">
            <v>14.4</v>
          </cell>
          <cell r="B1876" t="str">
            <v>EDIF</v>
          </cell>
          <cell r="C1876" t="str">
            <v>ENGENHEIRO/ ARQUITETO PLENO</v>
          </cell>
          <cell r="H1876" t="str">
            <v>H</v>
          </cell>
          <cell r="I1876">
            <v>60</v>
          </cell>
        </row>
        <row r="1877">
          <cell r="D1877" t="str">
            <v>QUANT</v>
          </cell>
          <cell r="E1877" t="str">
            <v>MS</v>
          </cell>
          <cell r="F1877" t="str">
            <v>DIAS</v>
          </cell>
          <cell r="G1877" t="str">
            <v>H</v>
          </cell>
          <cell r="H1877" t="str">
            <v>COEF</v>
          </cell>
          <cell r="I1877" t="str">
            <v>TOTAL</v>
          </cell>
        </row>
        <row r="1878">
          <cell r="C1878" t="str">
            <v xml:space="preserve">ADM </v>
          </cell>
          <cell r="D1878">
            <v>1</v>
          </cell>
          <cell r="E1878">
            <v>3</v>
          </cell>
          <cell r="F1878">
            <v>10</v>
          </cell>
          <cell r="G1878">
            <v>2</v>
          </cell>
          <cell r="I1878">
            <v>60</v>
          </cell>
        </row>
        <row r="1880">
          <cell r="A1880" t="str">
            <v>14.5</v>
          </cell>
          <cell r="B1880" t="str">
            <v>EDIF</v>
          </cell>
          <cell r="C1880" t="str">
            <v>PROJETO BÁSICO (PRANCHA A1)</v>
          </cell>
          <cell r="H1880" t="str">
            <v>UN</v>
          </cell>
          <cell r="I1880">
            <v>1</v>
          </cell>
        </row>
        <row r="1881">
          <cell r="D1881" t="str">
            <v>QUANT</v>
          </cell>
          <cell r="E1881" t="str">
            <v>MS</v>
          </cell>
          <cell r="F1881" t="str">
            <v>DIAS</v>
          </cell>
          <cell r="G1881" t="str">
            <v>H</v>
          </cell>
          <cell r="H1881" t="str">
            <v>COEF</v>
          </cell>
          <cell r="I1881" t="str">
            <v>TOTAL</v>
          </cell>
        </row>
        <row r="1882">
          <cell r="C1882" t="str">
            <v xml:space="preserve">PROJETO   </v>
          </cell>
          <cell r="D1882">
            <v>1</v>
          </cell>
          <cell r="I1882">
            <v>1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E193-488C-4FA6-A5C9-AB07C7167321}">
  <dimension ref="A1:K444"/>
  <sheetViews>
    <sheetView tabSelected="1" workbookViewId="0">
      <selection activeCell="A445" sqref="A445:XFD461"/>
    </sheetView>
  </sheetViews>
  <sheetFormatPr defaultColWidth="8.85546875" defaultRowHeight="12.75" x14ac:dyDescent="0.2"/>
  <cols>
    <col min="1" max="1" width="8.85546875" style="1"/>
    <col min="2" max="2" width="11.140625" style="73" bestFit="1" customWidth="1"/>
    <col min="3" max="3" width="10.5703125" style="73" bestFit="1" customWidth="1"/>
    <col min="4" max="4" width="67.140625" style="73" customWidth="1"/>
    <col min="5" max="5" width="7.85546875" style="74" bestFit="1" customWidth="1"/>
    <col min="6" max="6" width="11.7109375" style="73" bestFit="1" customWidth="1"/>
    <col min="7" max="7" width="10.7109375" style="75" bestFit="1" customWidth="1"/>
    <col min="8" max="8" width="16.42578125" style="77" bestFit="1" customWidth="1"/>
    <col min="9" max="9" width="8.28515625" style="2" hidden="1" customWidth="1"/>
    <col min="10" max="10" width="14.85546875" style="2" bestFit="1" customWidth="1"/>
    <col min="11" max="11" width="24.85546875" style="2" bestFit="1" customWidth="1"/>
    <col min="12" max="16384" width="8.85546875" style="2"/>
  </cols>
  <sheetData>
    <row r="1" spans="1:11" s="4" customFormat="1" ht="12.75" customHeight="1" x14ac:dyDescent="0.2">
      <c r="A1" s="3"/>
      <c r="B1" s="5"/>
      <c r="C1" s="5"/>
      <c r="D1" s="5"/>
      <c r="E1" s="5"/>
      <c r="F1" s="6"/>
      <c r="G1" s="6"/>
      <c r="H1" s="6"/>
    </row>
    <row r="2" spans="1:11" s="4" customFormat="1" x14ac:dyDescent="0.2">
      <c r="A2" s="3"/>
      <c r="B2" s="7" t="s">
        <v>0</v>
      </c>
      <c r="C2" s="8" t="s">
        <v>1</v>
      </c>
      <c r="D2" s="9" t="s">
        <v>2</v>
      </c>
      <c r="E2" s="8" t="s">
        <v>3</v>
      </c>
      <c r="F2" s="9" t="s">
        <v>4</v>
      </c>
      <c r="G2" s="10" t="s">
        <v>5</v>
      </c>
      <c r="H2" s="11" t="s">
        <v>6</v>
      </c>
    </row>
    <row r="3" spans="1:11" s="20" customFormat="1" x14ac:dyDescent="0.2">
      <c r="A3" s="12" t="s">
        <v>7</v>
      </c>
      <c r="B3" s="13"/>
      <c r="C3" s="14" t="str">
        <f>A3</f>
        <v>1.0</v>
      </c>
      <c r="D3" s="15" t="s">
        <v>8</v>
      </c>
      <c r="E3" s="16"/>
      <c r="F3" s="17"/>
      <c r="G3" s="18"/>
      <c r="H3" s="19"/>
      <c r="J3" s="19" t="s">
        <v>9</v>
      </c>
      <c r="K3" s="19" t="s">
        <v>10</v>
      </c>
    </row>
    <row r="4" spans="1:11" s="20" customFormat="1" x14ac:dyDescent="0.2">
      <c r="A4" s="12" t="s">
        <v>7</v>
      </c>
      <c r="B4" s="21"/>
      <c r="C4" s="22" t="s">
        <v>11</v>
      </c>
      <c r="D4" s="23" t="s">
        <v>12</v>
      </c>
      <c r="E4" s="24"/>
      <c r="F4" s="25"/>
      <c r="G4" s="26" t="s">
        <v>13</v>
      </c>
      <c r="H4" s="27">
        <f>SUM(H5:H15)</f>
        <v>0</v>
      </c>
      <c r="I4" s="28"/>
      <c r="J4" s="27">
        <f>SUM(J5:J15)</f>
        <v>0</v>
      </c>
      <c r="K4" s="27">
        <f>SUM(K5:K15)</f>
        <v>0</v>
      </c>
    </row>
    <row r="5" spans="1:11" s="20" customFormat="1" ht="25.5" x14ac:dyDescent="0.25">
      <c r="A5" s="12" t="s">
        <v>11</v>
      </c>
      <c r="B5" s="29" t="s">
        <v>14</v>
      </c>
      <c r="C5" s="30">
        <v>1001007</v>
      </c>
      <c r="D5" s="31" t="str">
        <f>IF(B5="EDIF",VLOOKUP(C5,'[1]EDIF COM Des JUL25'!A:D,2,FALSE),IF(B5="INFRA",VLOOKUP(C5,'[1]INFRA COM Des JUL25'!A:D,2,0),IF(B5="CDHU",UPPER(VLOOKUP(C5,[1]CDHU!A:F,2,0)))))</f>
        <v>REMOÇÃO DE ENTULHO COM CAÇAMBA METÁLICA, INCLUSIVE CARGA MANUAL E DESCARGA EM BOTA-FORA</v>
      </c>
      <c r="E5" s="32" t="str">
        <f>IF(B5="EDIF",VLOOKUP(C5,'[1]EDIF COM Des JUL25'!A:D,3,FALSE),IF(B5="INFRA",VLOOKUP(C5,'[1]INFRA COM Des JUL25'!A:D,3,0),IF(B5="CDHU",UPPER(VLOOKUP(C5,[1]CDHU!A:F,3,0)))))</f>
        <v>M3</v>
      </c>
      <c r="F5" s="33">
        <f>VLOOKUP(A5,[1]M.C!A:I,9,0)</f>
        <v>909.46</v>
      </c>
      <c r="G5" s="34"/>
      <c r="H5" s="35">
        <f t="shared" ref="H5:H15" si="0">IF(C5&lt;&gt;0,TRUNC(F5*G5,2),"")</f>
        <v>0</v>
      </c>
      <c r="I5" s="20">
        <f>SUM([1]M.C!I12:I17)</f>
        <v>379.58</v>
      </c>
      <c r="J5" s="34">
        <f>I5*G5</f>
        <v>0</v>
      </c>
      <c r="K5" s="35">
        <f>H5-J5</f>
        <v>0</v>
      </c>
    </row>
    <row r="6" spans="1:11" s="20" customFormat="1" ht="25.5" x14ac:dyDescent="0.25">
      <c r="A6" s="12" t="s">
        <v>15</v>
      </c>
      <c r="B6" s="29" t="s">
        <v>14</v>
      </c>
      <c r="C6" s="30">
        <v>1005005</v>
      </c>
      <c r="D6" s="31" t="str">
        <f>IF(B6="EDIF",VLOOKUP(C6,'[1]EDIF COM Des JUL25'!A:D,2,FALSE),IF(B6="INFRA",VLOOKUP(C6,'[1]INFRA COM Des JUL25'!A:D,2,0),IF(B6="CDHU",UPPER(VLOOKUP(C6,[1]CDHU!A:F,2,0)))))</f>
        <v>TAPUME METÁLICO COM TELHA METÁLICA, SEM PINTURA, TRAPEZOIDAL 40 ESP=0,43MM, COLUNAS, BASES E PARAFUSOS</v>
      </c>
      <c r="E6" s="32" t="str">
        <f>IF(B6="EDIF",VLOOKUP(C6,'[1]EDIF COM Des JUL25'!A:D,3,FALSE),IF(B6="INFRA",VLOOKUP(C6,'[1]INFRA COM Des JUL25'!A:D,3,0),IF(B6="CDHU",UPPER(VLOOKUP(C6,[1]CDHU!A:F,3,0)))))</f>
        <v>M2</v>
      </c>
      <c r="F6" s="33">
        <f>VLOOKUP(A6,[1]M.C!A:I,9,0)</f>
        <v>132</v>
      </c>
      <c r="G6" s="34"/>
      <c r="H6" s="35">
        <f t="shared" si="0"/>
        <v>0</v>
      </c>
      <c r="J6" s="34">
        <f>K6</f>
        <v>0</v>
      </c>
      <c r="K6" s="35">
        <f>H6/2</f>
        <v>0</v>
      </c>
    </row>
    <row r="7" spans="1:11" s="20" customFormat="1" ht="25.5" x14ac:dyDescent="0.25">
      <c r="A7" s="12" t="s">
        <v>16</v>
      </c>
      <c r="B7" s="29" t="s">
        <v>14</v>
      </c>
      <c r="C7" s="30">
        <v>1005006</v>
      </c>
      <c r="D7" s="31" t="str">
        <f>IF(B7="EDIF",VLOOKUP(C7,'[1]EDIF COM Des JUL25'!A:D,2,FALSE),IF(B7="INFRA",VLOOKUP(C7,'[1]INFRA COM Des JUL25'!A:D,2,0),IF(B7="CDHU",UPPER(VLOOKUP(C7,[1]CDHU!A:F,2,0)))))</f>
        <v>PORTÃO METÁLICO DE OBRA - 5M, PIVOTANTE, 2 FOLHAS, PARA TAPUME</v>
      </c>
      <c r="E7" s="32" t="str">
        <f>IF(B7="EDIF",VLOOKUP(C7,'[1]EDIF COM Des JUL25'!A:D,3,FALSE),IF(B7="INFRA",VLOOKUP(C7,'[1]INFRA COM Des JUL25'!A:D,3,0),IF(B7="CDHU",UPPER(VLOOKUP(C7,[1]CDHU!A:F,3,0)))))</f>
        <v>M2</v>
      </c>
      <c r="F7" s="33">
        <f>VLOOKUP(A7,[1]M.C!A:I,9,0)</f>
        <v>22</v>
      </c>
      <c r="G7" s="34"/>
      <c r="H7" s="35">
        <f t="shared" si="0"/>
        <v>0</v>
      </c>
      <c r="J7" s="34">
        <f t="shared" ref="J7:J14" si="1">K7</f>
        <v>0</v>
      </c>
      <c r="K7" s="35">
        <f t="shared" ref="K7:K14" si="2">H7/2</f>
        <v>0</v>
      </c>
    </row>
    <row r="8" spans="1:11" s="20" customFormat="1" x14ac:dyDescent="0.25">
      <c r="A8" s="12" t="s">
        <v>17</v>
      </c>
      <c r="B8" s="29" t="s">
        <v>18</v>
      </c>
      <c r="C8" s="36" t="s">
        <v>19</v>
      </c>
      <c r="D8" s="31" t="str">
        <f>IF(B8="EDIF",VLOOKUP(C8,'[1]EDIF COM Des JUL25'!A:D,2,FALSE),IF(B8="INFRA",VLOOKUP(C8,'[1]INFRA COM Des JUL25'!A:D,2,0),IF(B8="CDHU",UPPER(VLOOKUP(C8,[1]CDHU!A:F,2,0)))))</f>
        <v>TAXA DE DESTINAÇÃO DE RESÍDUO SÓLIDO EM ATERRO, TIPO INERTE</v>
      </c>
      <c r="E8" s="32" t="str">
        <f>IF(B8="EDIF",VLOOKUP(C8,'[1]EDIF COM Des JUL25'!A:D,3,FALSE),IF(B8="INFRA",VLOOKUP(C8,'[1]INFRA COM Des JUL25'!A:D,3,0),IF(B8="CDHU",UPPER(VLOOKUP(C8,[1]CDHU!A:F,3,0)))))</f>
        <v>T</v>
      </c>
      <c r="F8" s="33">
        <f>VLOOKUP(A8,[1]M.C!A:I,9,0)</f>
        <v>1455.13</v>
      </c>
      <c r="G8" s="34"/>
      <c r="H8" s="35">
        <f t="shared" si="0"/>
        <v>0</v>
      </c>
      <c r="J8" s="34">
        <f>I5*1.6*G8</f>
        <v>0</v>
      </c>
      <c r="K8" s="35">
        <f>H8-J8</f>
        <v>0</v>
      </c>
    </row>
    <row r="9" spans="1:11" s="20" customFormat="1" x14ac:dyDescent="0.25">
      <c r="A9" s="12" t="s">
        <v>20</v>
      </c>
      <c r="B9" s="29" t="s">
        <v>14</v>
      </c>
      <c r="C9" s="30">
        <v>1005040</v>
      </c>
      <c r="D9" s="31" t="str">
        <f>IF(B9="EDIF",VLOOKUP(C9,'[1]EDIF COM Des JUL25'!A:D,2,FALSE),IF(B9="INFRA",VLOOKUP(C9,'[1]INFRA COM Des JUL25'!A:D,2,0),IF(B9="CDHU",UPPER(VLOOKUP(C9,[1]CDHU!A:F,2,0)))))</f>
        <v>TELA PARA PROTEÇÃO DE OBRAS, MALHA 2 MM</v>
      </c>
      <c r="E9" s="32" t="str">
        <f>IF(B9="EDIF",VLOOKUP(C9,'[1]EDIF COM Des JUL25'!A:D,3,FALSE),IF(B9="INFRA",VLOOKUP(C9,'[1]INFRA COM Des JUL25'!A:D,3,0),IF(B9="CDHU",UPPER(VLOOKUP(C9,[1]CDHU!A:F,3,0)))))</f>
        <v>M2</v>
      </c>
      <c r="F9" s="33">
        <f>VLOOKUP(A9,[1]M.C!A:I,9,0)</f>
        <v>1359.6</v>
      </c>
      <c r="G9" s="34"/>
      <c r="H9" s="35">
        <f t="shared" si="0"/>
        <v>0</v>
      </c>
      <c r="J9" s="34">
        <f t="shared" si="1"/>
        <v>0</v>
      </c>
      <c r="K9" s="35">
        <f t="shared" si="2"/>
        <v>0</v>
      </c>
    </row>
    <row r="10" spans="1:11" s="20" customFormat="1" x14ac:dyDescent="0.25">
      <c r="A10" s="12" t="s">
        <v>21</v>
      </c>
      <c r="B10" s="29" t="s">
        <v>22</v>
      </c>
      <c r="C10" s="30">
        <v>10016002</v>
      </c>
      <c r="D10" s="31" t="str">
        <f>IF(B10="EDIF",VLOOKUP(C10,'[1]EDIF COM Des JUL25'!A:D,2,FALSE),IF(B10="INFRA",VLOOKUP(C10,'[1]INFRA COM Des JUL25'!A:D,2,0),IF(B10="CDHU",UPPER(VLOOKUP(C10,[1]CDHU!A:F,2,0)))))</f>
        <v>SINALIZAÇÃO - ILUMINAÇÃO</v>
      </c>
      <c r="E10" s="32" t="str">
        <f>IF(B10="EDIF",VLOOKUP(C10,'[1]EDIF COM Des JUL25'!A:D,3,FALSE),IF(B10="INFRA",VLOOKUP(C10,'[1]INFRA COM Des JUL25'!A:D,3,0),IF(B10="CDHU",UPPER(VLOOKUP(C10,[1]CDHU!A:F,3,0)))))</f>
        <v>M</v>
      </c>
      <c r="F10" s="33">
        <f>VLOOKUP(A10,[1]M.C!A:I,9,0)</f>
        <v>331.75</v>
      </c>
      <c r="G10" s="34"/>
      <c r="H10" s="35">
        <f t="shared" si="0"/>
        <v>0</v>
      </c>
      <c r="J10" s="34">
        <f t="shared" si="1"/>
        <v>0</v>
      </c>
      <c r="K10" s="35">
        <f t="shared" si="2"/>
        <v>0</v>
      </c>
    </row>
    <row r="11" spans="1:11" s="20" customFormat="1" x14ac:dyDescent="0.25">
      <c r="A11" s="12" t="s">
        <v>23</v>
      </c>
      <c r="B11" s="29" t="s">
        <v>14</v>
      </c>
      <c r="C11" s="30">
        <v>17030002</v>
      </c>
      <c r="D11" s="31" t="str">
        <f>IF(B11="EDIF",VLOOKUP(C11,'[1]EDIF COM Des JUL25'!A:D,2,FALSE),IF(B11="INFRA",VLOOKUP(C11,'[1]INFRA COM Des JUL25'!A:D,2,0),IF(B11="CDHU",UPPER(VLOOKUP(C11,[1]CDHU!A:F,2,0)))))</f>
        <v>PLACA DE OBRA EM CHAPA DE AÇO GALVANIZADO</v>
      </c>
      <c r="E11" s="32" t="str">
        <f>IF(B11="EDIF",VLOOKUP(C11,'[1]EDIF COM Des JUL25'!A:D,3,FALSE),IF(B11="INFRA",VLOOKUP(C11,'[1]INFRA COM Des JUL25'!A:D,3,0),IF(B11="CDHU",UPPER(VLOOKUP(C11,[1]CDHU!A:F,3,0)))))</f>
        <v>M2</v>
      </c>
      <c r="F11" s="33">
        <f>VLOOKUP(A11,[1]M.C!A:I,9,0)</f>
        <v>2</v>
      </c>
      <c r="G11" s="34"/>
      <c r="H11" s="35">
        <f t="shared" si="0"/>
        <v>0</v>
      </c>
      <c r="J11" s="34">
        <f t="shared" si="1"/>
        <v>0</v>
      </c>
      <c r="K11" s="35">
        <f t="shared" si="2"/>
        <v>0</v>
      </c>
    </row>
    <row r="12" spans="1:11" s="20" customFormat="1" ht="25.5" x14ac:dyDescent="0.25">
      <c r="A12" s="12" t="s">
        <v>24</v>
      </c>
      <c r="B12" s="29" t="s">
        <v>18</v>
      </c>
      <c r="C12" s="36" t="s">
        <v>25</v>
      </c>
      <c r="D12" s="31" t="str">
        <f>IF(B12="EDIF",VLOOKUP(C12,'[1]EDIF COM Des JUL25'!A:D,2,FALSE),IF(B12="INFRA",VLOOKUP(C12,'[1]INFRA COM Des JUL25'!A:D,2,0),IF(B12="CDHU",UPPER(VLOOKUP(C12,[1]CDHU!A:F,2,0)))))</f>
        <v>LOCAÇÃO DE CONTAINER TIPO ESCRITÓRIO COM 1 VASO SANITÁRIO, 1 LAVATÓRIO E 1 PONTO PARA CHUVEIRO - ÁREA MÍNIMA DE 13,80 M²</v>
      </c>
      <c r="E12" s="32" t="str">
        <f>IF(B12="EDIF",VLOOKUP(C12,'[1]EDIF COM Des JUL25'!A:D,3,FALSE),IF(B12="INFRA",VLOOKUP(C12,'[1]INFRA COM Des JUL25'!A:D,3,0),IF(B12="CDHU",UPPER(VLOOKUP(C12,[1]CDHU!A:F,3,0)))))</f>
        <v>UNMES</v>
      </c>
      <c r="F12" s="33">
        <f>VLOOKUP(A12,[1]M.C!A:I,9,0)</f>
        <v>4</v>
      </c>
      <c r="G12" s="34"/>
      <c r="H12" s="35">
        <f t="shared" si="0"/>
        <v>0</v>
      </c>
      <c r="J12" s="34">
        <f t="shared" si="1"/>
        <v>0</v>
      </c>
      <c r="K12" s="35">
        <f t="shared" si="2"/>
        <v>0</v>
      </c>
    </row>
    <row r="13" spans="1:11" s="20" customFormat="1" ht="38.25" x14ac:dyDescent="0.25">
      <c r="A13" s="12" t="s">
        <v>26</v>
      </c>
      <c r="B13" s="29" t="s">
        <v>18</v>
      </c>
      <c r="C13" s="36" t="s">
        <v>27</v>
      </c>
      <c r="D13" s="31" t="str">
        <f>IF(B13="EDIF",VLOOKUP(C13,'[1]EDIF COM Des JUL25'!A:D,2,FALSE),IF(B13="INFRA",VLOOKUP(C13,'[1]INFRA COM Des JUL25'!A:D,2,0),IF(B13="CDHU",UPPER(VLOOKUP(C13,[1]CDHU!A:F,2,0)))))</f>
        <v>LOCAÇÃO DE CONTAINER TIPO SANITÁRIO COM 2 VASOS SANITÁRIOS, 2 LAVATÓRIOS, 2 MICTÓRIOS E 4 PONTOS PARA CHUVEIRO - ÁREA MÍNIMA DE 13,80 M²</v>
      </c>
      <c r="E13" s="32" t="str">
        <f>IF(B13="EDIF",VLOOKUP(C13,'[1]EDIF COM Des JUL25'!A:D,3,FALSE),IF(B13="INFRA",VLOOKUP(C13,'[1]INFRA COM Des JUL25'!A:D,3,0),IF(B13="CDHU",UPPER(VLOOKUP(C13,[1]CDHU!A:F,3,0)))))</f>
        <v>UNMES</v>
      </c>
      <c r="F13" s="33">
        <f>VLOOKUP(A13,[1]M.C!A:I,9,0)</f>
        <v>4</v>
      </c>
      <c r="G13" s="34"/>
      <c r="H13" s="35">
        <f t="shared" si="0"/>
        <v>0</v>
      </c>
      <c r="J13" s="34">
        <f t="shared" si="1"/>
        <v>0</v>
      </c>
      <c r="K13" s="35">
        <f t="shared" si="2"/>
        <v>0</v>
      </c>
    </row>
    <row r="14" spans="1:11" s="20" customFormat="1" x14ac:dyDescent="0.25">
      <c r="A14" s="12" t="s">
        <v>28</v>
      </c>
      <c r="B14" s="29" t="s">
        <v>18</v>
      </c>
      <c r="C14" s="36" t="s">
        <v>29</v>
      </c>
      <c r="D14" s="31" t="str">
        <f>IF(B14="EDIF",VLOOKUP(C14,'[1]EDIF COM Des JUL25'!A:D,2,FALSE),IF(B14="INFRA",VLOOKUP(C14,'[1]INFRA COM Des JUL25'!A:D,2,0),IF(B14="CDHU",UPPER(VLOOKUP(C14,[1]CDHU!A:F,2,0)))))</f>
        <v>LOCAÇÃO DE CONTAINER TIPO DEPÓSITO - ÁREA MÍNIMA DE 13,80 M²</v>
      </c>
      <c r="E14" s="32" t="str">
        <f>IF(B14="EDIF",VLOOKUP(C14,'[1]EDIF COM Des JUL25'!A:D,3,FALSE),IF(B14="INFRA",VLOOKUP(C14,'[1]INFRA COM Des JUL25'!A:D,3,0),IF(B14="CDHU",UPPER(VLOOKUP(C14,[1]CDHU!A:F,3,0)))))</f>
        <v>UNMES</v>
      </c>
      <c r="F14" s="33">
        <f>VLOOKUP(A14,[1]M.C!A:I,9,0)</f>
        <v>4</v>
      </c>
      <c r="G14" s="34"/>
      <c r="H14" s="35">
        <f t="shared" si="0"/>
        <v>0</v>
      </c>
      <c r="J14" s="34">
        <f t="shared" si="1"/>
        <v>0</v>
      </c>
      <c r="K14" s="35">
        <f t="shared" si="2"/>
        <v>0</v>
      </c>
    </row>
    <row r="15" spans="1:11" s="20" customFormat="1" ht="25.5" x14ac:dyDescent="0.25">
      <c r="A15" s="12" t="s">
        <v>30</v>
      </c>
      <c r="B15" s="29" t="s">
        <v>18</v>
      </c>
      <c r="C15" s="36" t="s">
        <v>31</v>
      </c>
      <c r="D15" s="31" t="str">
        <f>IF(B15="EDIF",VLOOKUP(C15,'[1]EDIF COM Des JUL25'!A:D,2,FALSE),IF(B15="INFRA",VLOOKUP(C15,'[1]INFRA COM Des JUL25'!A:D,2,0),IF(B15="CDHU",UPPER(VLOOKUP(C15,[1]CDHU!A:F,2,0)))))</f>
        <v>TRANSPORTE MANUAL HORIZONTAL E/OU VERTICAL DE ENTULHO ATÉ O LOCAL DE DESPEJO - ENSACADO</v>
      </c>
      <c r="E15" s="32" t="str">
        <f>IF(B15="EDIF",VLOOKUP(C15,'[1]EDIF COM Des JUL25'!A:D,3,FALSE),IF(B15="INFRA",VLOOKUP(C15,'[1]INFRA COM Des JUL25'!A:D,3,0),IF(B15="CDHU",UPPER(VLOOKUP(C15,[1]CDHU!A:F,3,0)))))</f>
        <v>M3</v>
      </c>
      <c r="F15" s="33">
        <f>VLOOKUP(A15,[1]M.C!A:I,9,0)</f>
        <v>909.46</v>
      </c>
      <c r="G15" s="34"/>
      <c r="H15" s="35">
        <f t="shared" si="0"/>
        <v>0</v>
      </c>
      <c r="I15" s="20">
        <f>SUM([1]M.C!I65:I70)</f>
        <v>379.58</v>
      </c>
      <c r="J15" s="34">
        <f>I15*G15</f>
        <v>0</v>
      </c>
      <c r="K15" s="35">
        <f>H15-J15</f>
        <v>0</v>
      </c>
    </row>
    <row r="16" spans="1:11" s="20" customFormat="1" x14ac:dyDescent="0.2">
      <c r="A16" s="37" t="s">
        <v>32</v>
      </c>
      <c r="B16" s="38"/>
      <c r="C16" s="39" t="s">
        <v>33</v>
      </c>
      <c r="D16" s="40" t="s">
        <v>34</v>
      </c>
      <c r="E16" s="41"/>
      <c r="F16" s="42"/>
      <c r="G16" s="43"/>
      <c r="H16" s="19"/>
      <c r="J16" s="34"/>
      <c r="K16" s="35"/>
    </row>
    <row r="17" spans="1:9" s="20" customFormat="1" x14ac:dyDescent="0.2">
      <c r="A17" s="12" t="s">
        <v>33</v>
      </c>
      <c r="B17" s="21"/>
      <c r="C17" s="22" t="s">
        <v>35</v>
      </c>
      <c r="D17" s="23" t="s">
        <v>36</v>
      </c>
      <c r="E17" s="24"/>
      <c r="F17" s="25"/>
      <c r="G17" s="26" t="s">
        <v>13</v>
      </c>
      <c r="H17" s="27">
        <f>SUM(H18:H28)</f>
        <v>0</v>
      </c>
      <c r="I17" s="28"/>
    </row>
    <row r="18" spans="1:9" s="20" customFormat="1" ht="25.5" x14ac:dyDescent="0.25">
      <c r="A18" s="12" t="s">
        <v>35</v>
      </c>
      <c r="B18" s="29" t="s">
        <v>14</v>
      </c>
      <c r="C18" s="30">
        <v>1001008</v>
      </c>
      <c r="D18" s="31" t="str">
        <f>IF(B18="EDIF",VLOOKUP(C18,'[1]EDIF COM Des JUL25'!A:D,2,FALSE),IF(B18="INFRA",VLOOKUP(C18,'[1]INFRA COM Des JUL25'!A:D,2,0),IF(B18="CDHU",UPPER(VLOOKUP(C18,[1]CDHU!A:F,2,0)))))</f>
        <v>LIMPEZA MANUAL GERAL INCLUSIVE REMOÇÃO DE COBERTURA VEGETAL - TRONCO ATÉ 10CM - SEM TRANSPORTE</v>
      </c>
      <c r="E18" s="32" t="str">
        <f>IF(B18="EDIF",VLOOKUP(C18,'[1]EDIF COM Des JUL25'!A:D,3,FALSE),IF(B18="INFRA",VLOOKUP(C18,'[1]INFRA COM Des JUL25'!A:D,3,0),IF(B18="CDHU",UPPER(VLOOKUP(C18,[1]CDHU!A:F,3,0)))))</f>
        <v>M2</v>
      </c>
      <c r="F18" s="33">
        <f>VLOOKUP(A18,[1]M.C!A:I,9,0)</f>
        <v>342.36</v>
      </c>
      <c r="G18" s="34"/>
      <c r="H18" s="35">
        <f t="shared" ref="H18:H28" si="3">IF(C18&lt;&gt;0,TRUNC(F18*G18,2),"")</f>
        <v>0</v>
      </c>
    </row>
    <row r="19" spans="1:9" s="20" customFormat="1" ht="25.5" x14ac:dyDescent="0.25">
      <c r="A19" s="12" t="s">
        <v>37</v>
      </c>
      <c r="B19" s="29" t="s">
        <v>14</v>
      </c>
      <c r="C19" s="30">
        <v>8060001</v>
      </c>
      <c r="D19" s="31" t="str">
        <f>IF(B19="EDIF",VLOOKUP(C19,'[1]EDIF COM Des JUL25'!A:D,2,FALSE),IF(B19="INFRA",VLOOKUP(C19,'[1]INFRA COM Des JUL25'!A:D,2,0),IF(B19="CDHU",UPPER(VLOOKUP(C19,[1]CDHU!A:F,2,0)))))</f>
        <v>RETIRADA DE ESQUADRIAS METÁLICAS EM GERAL, PORTAS OU CAIXILHOS</v>
      </c>
      <c r="E19" s="32" t="str">
        <f>IF(B19="EDIF",VLOOKUP(C19,'[1]EDIF COM Des JUL25'!A:D,3,FALSE),IF(B19="INFRA",VLOOKUP(C19,'[1]INFRA COM Des JUL25'!A:D,3,0),IF(B19="CDHU",UPPER(VLOOKUP(C19,[1]CDHU!A:F,3,0)))))</f>
        <v>M2</v>
      </c>
      <c r="F19" s="33">
        <f>VLOOKUP(A19,[1]M.C!A:I,9,0)</f>
        <v>77.709999999999994</v>
      </c>
      <c r="G19" s="34"/>
      <c r="H19" s="35">
        <f t="shared" si="3"/>
        <v>0</v>
      </c>
    </row>
    <row r="20" spans="1:9" s="20" customFormat="1" ht="25.5" x14ac:dyDescent="0.25">
      <c r="A20" s="12" t="s">
        <v>38</v>
      </c>
      <c r="B20" s="29" t="s">
        <v>14</v>
      </c>
      <c r="C20" s="30">
        <v>10011072</v>
      </c>
      <c r="D20" s="31" t="str">
        <f>IF(B20="EDIF",VLOOKUP(C20,'[1]EDIF COM Des JUL25'!A:D,2,FALSE),IF(B20="INFRA",VLOOKUP(C20,'[1]INFRA COM Des JUL25'!A:D,2,0),IF(B20="CDHU",UPPER(VLOOKUP(C20,[1]CDHU!A:F,2,0)))))</f>
        <v>HC.01 - CANALETA DE CONCRETO DE A.P.P/TAMPA/GRELHA DE CONCRETO OU FERRO L=30CM</v>
      </c>
      <c r="E20" s="32" t="str">
        <f>IF(B20="EDIF",VLOOKUP(C20,'[1]EDIF COM Des JUL25'!A:D,3,FALSE),IF(B20="INFRA",VLOOKUP(C20,'[1]INFRA COM Des JUL25'!A:D,3,0),IF(B20="CDHU",UPPER(VLOOKUP(C20,[1]CDHU!A:F,3,0)))))</f>
        <v>M</v>
      </c>
      <c r="F20" s="33">
        <f>VLOOKUP(A20,[1]M.C!A:I,9,0)</f>
        <v>463.5</v>
      </c>
      <c r="G20" s="34"/>
      <c r="H20" s="35">
        <f t="shared" si="3"/>
        <v>0</v>
      </c>
    </row>
    <row r="21" spans="1:9" s="20" customFormat="1" ht="25.5" x14ac:dyDescent="0.25">
      <c r="A21" s="12" t="s">
        <v>39</v>
      </c>
      <c r="B21" s="29" t="s">
        <v>14</v>
      </c>
      <c r="C21" s="30">
        <v>10011099</v>
      </c>
      <c r="D21" s="31" t="str">
        <f>IF(B21="EDIF",VLOOKUP(C21,'[1]EDIF COM Des JUL25'!A:D,2,FALSE),IF(B21="INFRA",VLOOKUP(C21,'[1]INFRA COM Des JUL25'!A:D,2,0),IF(B21="CDHU",UPPER(VLOOKUP(C21,[1]CDHU!A:F,2,0)))))</f>
        <v>GRELHA DE CONCRETO PARA CANALETA - L=30CM - COM PASSAGEM DE VEÍCULOS</v>
      </c>
      <c r="E21" s="32" t="str">
        <f>IF(B21="EDIF",VLOOKUP(C21,'[1]EDIF COM Des JUL25'!A:D,3,FALSE),IF(B21="INFRA",VLOOKUP(C21,'[1]INFRA COM Des JUL25'!A:D,3,0),IF(B21="CDHU",UPPER(VLOOKUP(C21,[1]CDHU!A:F,3,0)))))</f>
        <v>M</v>
      </c>
      <c r="F21" s="33">
        <f>VLOOKUP(A21,[1]M.C!A:I,9,0)</f>
        <v>463.5</v>
      </c>
      <c r="G21" s="34"/>
      <c r="H21" s="35">
        <f t="shared" si="3"/>
        <v>0</v>
      </c>
    </row>
    <row r="22" spans="1:9" s="20" customFormat="1" x14ac:dyDescent="0.25">
      <c r="A22" s="12" t="s">
        <v>40</v>
      </c>
      <c r="B22" s="29" t="s">
        <v>14</v>
      </c>
      <c r="C22" s="30">
        <v>17002011</v>
      </c>
      <c r="D22" s="31" t="str">
        <f>IF(B22="EDIF",VLOOKUP(C22,'[1]EDIF COM Des JUL25'!A:D,2,FALSE),IF(B22="INFRA",VLOOKUP(C22,'[1]INFRA COM Des JUL25'!A:D,2,0),IF(B22="CDHU",UPPER(VLOOKUP(C22,[1]CDHU!A:F,2,0)))))</f>
        <v>NC.11 - PISO DE CONCRETO INTERTRAVADO, ESPESSURA 8CM</v>
      </c>
      <c r="E22" s="32" t="str">
        <f>IF(B22="EDIF",VLOOKUP(C22,'[1]EDIF COM Des JUL25'!A:D,3,FALSE),IF(B22="INFRA",VLOOKUP(C22,'[1]INFRA COM Des JUL25'!A:D,3,0),IF(B22="CDHU",UPPER(VLOOKUP(C22,[1]CDHU!A:F,3,0)))))</f>
        <v>M2</v>
      </c>
      <c r="F22" s="33">
        <f>VLOOKUP(A22,[1]M.C!A:I,9,0)</f>
        <v>499.8</v>
      </c>
      <c r="G22" s="34"/>
      <c r="H22" s="35">
        <f t="shared" si="3"/>
        <v>0</v>
      </c>
    </row>
    <row r="23" spans="1:9" s="20" customFormat="1" x14ac:dyDescent="0.25">
      <c r="A23" s="12" t="s">
        <v>41</v>
      </c>
      <c r="B23" s="29" t="s">
        <v>22</v>
      </c>
      <c r="C23" s="30">
        <v>6005000</v>
      </c>
      <c r="D23" s="31" t="str">
        <f>IF(B23="EDIF",VLOOKUP(C23,'[1]EDIF COM Des JUL25'!A:D,2,FALSE),IF(B23="INFRA",VLOOKUP(C23,'[1]INFRA COM Des JUL25'!A:D,2,0),IF(B23="CDHU",UPPER(VLOOKUP(C23,[1]CDHU!A:F,2,0)))))</f>
        <v>IHD.23 - LASTRO DE BRITA E PÓ DE PEDRA</v>
      </c>
      <c r="E23" s="32" t="str">
        <f>IF(B23="EDIF",VLOOKUP(C23,'[1]EDIF COM Des JUL25'!A:D,3,FALSE),IF(B23="INFRA",VLOOKUP(C23,'[1]INFRA COM Des JUL25'!A:D,3,0),IF(B23="CDHU",UPPER(VLOOKUP(C23,[1]CDHU!A:F,3,0)))))</f>
        <v>M3</v>
      </c>
      <c r="F23" s="33">
        <f>VLOOKUP(A23,[1]M.C!A:I,9,0)</f>
        <v>39.979999999999997</v>
      </c>
      <c r="G23" s="34"/>
      <c r="H23" s="35">
        <f t="shared" si="3"/>
        <v>0</v>
      </c>
    </row>
    <row r="24" spans="1:9" s="20" customFormat="1" x14ac:dyDescent="0.25">
      <c r="A24" s="12" t="s">
        <v>42</v>
      </c>
      <c r="B24" s="29" t="s">
        <v>14</v>
      </c>
      <c r="C24" s="30">
        <v>17004014</v>
      </c>
      <c r="D24" s="31" t="str">
        <f>IF(B24="EDIF",VLOOKUP(C24,'[1]EDIF COM Des JUL25'!A:D,2,FALSE),IF(B24="INFRA",VLOOKUP(C24,'[1]INFRA COM Des JUL25'!A:D,2,0),IF(B24="CDHU",UPPER(VLOOKUP(C24,[1]CDHU!A:F,2,0)))))</f>
        <v>LIMPEZA E LAVAGEM DE PISO POR HIDROJATEAMENTO</v>
      </c>
      <c r="E24" s="32" t="str">
        <f>IF(B24="EDIF",VLOOKUP(C24,'[1]EDIF COM Des JUL25'!A:D,3,FALSE),IF(B24="INFRA",VLOOKUP(C24,'[1]INFRA COM Des JUL25'!A:D,3,0),IF(B24="CDHU",UPPER(VLOOKUP(C24,[1]CDHU!A:F,3,0)))))</f>
        <v>M2</v>
      </c>
      <c r="F24" s="33">
        <f>VLOOKUP(A24,[1]M.C!A:I,9,0)</f>
        <v>3423.63</v>
      </c>
      <c r="G24" s="34"/>
      <c r="H24" s="35">
        <f t="shared" si="3"/>
        <v>0</v>
      </c>
    </row>
    <row r="25" spans="1:9" s="20" customFormat="1" x14ac:dyDescent="0.25">
      <c r="A25" s="12" t="s">
        <v>43</v>
      </c>
      <c r="B25" s="29" t="s">
        <v>14</v>
      </c>
      <c r="C25" s="30">
        <v>17050021</v>
      </c>
      <c r="D25" s="31" t="str">
        <f>IF(B25="EDIF",VLOOKUP(C25,'[1]EDIF COM Des JUL25'!A:D,2,FALSE),IF(B25="INFRA",VLOOKUP(C25,'[1]INFRA COM Des JUL25'!A:D,2,0),IF(B25="CDHU",UPPER(VLOOKUP(C25,[1]CDHU!A:F,2,0)))))</f>
        <v>DEMOLIÇÃO MANUAL DE CONCRETO ARMADO</v>
      </c>
      <c r="E25" s="32" t="str">
        <f>IF(B25="EDIF",VLOOKUP(C25,'[1]EDIF COM Des JUL25'!A:D,3,FALSE),IF(B25="INFRA",VLOOKUP(C25,'[1]INFRA COM Des JUL25'!A:D,3,0),IF(B25="CDHU",UPPER(VLOOKUP(C25,[1]CDHU!A:F,3,0)))))</f>
        <v>M3</v>
      </c>
      <c r="F25" s="33">
        <f>VLOOKUP(A25,[1]M.C!A:I,9,0)</f>
        <v>69.88</v>
      </c>
      <c r="G25" s="34"/>
      <c r="H25" s="35">
        <f t="shared" si="3"/>
        <v>0</v>
      </c>
    </row>
    <row r="26" spans="1:9" s="20" customFormat="1" x14ac:dyDescent="0.25">
      <c r="A26" s="12" t="s">
        <v>44</v>
      </c>
      <c r="B26" s="29" t="s">
        <v>14</v>
      </c>
      <c r="C26" s="30">
        <v>17060046</v>
      </c>
      <c r="D26" s="31" t="str">
        <f>IF(B26="EDIF",VLOOKUP(C26,'[1]EDIF COM Des JUL25'!A:D,2,FALSE),IF(B26="INFRA",VLOOKUP(C26,'[1]INFRA COM Des JUL25'!A:D,2,0),IF(B26="CDHU",UPPER(VLOOKUP(C26,[1]CDHU!A:F,2,0)))))</f>
        <v>RETIRADA DE PISO INTERTRAVADO</v>
      </c>
      <c r="E26" s="32" t="str">
        <f>IF(B26="EDIF",VLOOKUP(C26,'[1]EDIF COM Des JUL25'!A:D,3,FALSE),IF(B26="INFRA",VLOOKUP(C26,'[1]INFRA COM Des JUL25'!A:D,3,0),IF(B26="CDHU",UPPER(VLOOKUP(C26,[1]CDHU!A:F,3,0)))))</f>
        <v>M2</v>
      </c>
      <c r="F26" s="33">
        <f>VLOOKUP(A26,[1]M.C!A:I,9,0)</f>
        <v>499.8</v>
      </c>
      <c r="G26" s="34"/>
      <c r="H26" s="35">
        <f t="shared" si="3"/>
        <v>0</v>
      </c>
    </row>
    <row r="27" spans="1:9" s="20" customFormat="1" x14ac:dyDescent="0.25">
      <c r="A27" s="12" t="s">
        <v>45</v>
      </c>
      <c r="B27" s="29" t="s">
        <v>22</v>
      </c>
      <c r="C27" s="30">
        <v>5022000</v>
      </c>
      <c r="D27" s="31" t="str">
        <f>IF(B27="EDIF",VLOOKUP(C27,'[1]EDIF COM Des JUL25'!A:D,2,FALSE),IF(B27="INFRA",VLOOKUP(C27,'[1]INFRA COM Des JUL25'!A:D,2,0),IF(B27="CDHU",UPPER(VLOOKUP(C27,[1]CDHU!A:F,2,0)))))</f>
        <v>BASE DE COXIM DE AREIA</v>
      </c>
      <c r="E27" s="32" t="s">
        <v>46</v>
      </c>
      <c r="F27" s="33">
        <f>VLOOKUP(A27,[1]M.C!A:I,9,0)</f>
        <v>34.979999999999997</v>
      </c>
      <c r="G27" s="34"/>
      <c r="H27" s="35">
        <f t="shared" si="3"/>
        <v>0</v>
      </c>
    </row>
    <row r="28" spans="1:9" s="20" customFormat="1" ht="38.25" x14ac:dyDescent="0.25">
      <c r="A28" s="12" t="s">
        <v>47</v>
      </c>
      <c r="B28" s="29" t="s">
        <v>48</v>
      </c>
      <c r="C28" s="36" t="s">
        <v>49</v>
      </c>
      <c r="D28" s="31" t="s">
        <v>50</v>
      </c>
      <c r="E28" s="32" t="s">
        <v>46</v>
      </c>
      <c r="F28" s="33">
        <f>VLOOKUP(A28,[1]M.C!A:I,9,0)</f>
        <v>140</v>
      </c>
      <c r="G28" s="34"/>
      <c r="H28" s="35">
        <f t="shared" si="3"/>
        <v>0</v>
      </c>
    </row>
    <row r="29" spans="1:9" s="20" customFormat="1" x14ac:dyDescent="0.2">
      <c r="A29" s="12" t="s">
        <v>51</v>
      </c>
      <c r="B29" s="21"/>
      <c r="C29" s="22" t="s">
        <v>37</v>
      </c>
      <c r="D29" s="23" t="s">
        <v>52</v>
      </c>
      <c r="E29" s="24"/>
      <c r="F29" s="25"/>
      <c r="G29" s="26" t="s">
        <v>13</v>
      </c>
      <c r="H29" s="27"/>
    </row>
    <row r="30" spans="1:9" s="20" customFormat="1" x14ac:dyDescent="0.25">
      <c r="A30" s="12" t="s">
        <v>53</v>
      </c>
      <c r="B30" s="29" t="s">
        <v>14</v>
      </c>
      <c r="C30" s="30">
        <v>1004001</v>
      </c>
      <c r="D30" s="31" t="str">
        <f>IF(B30="EDIF",VLOOKUP(C30,'[1]EDIF COM Des JUL25'!A:D,2,FALSE),IF(B30="INFRA",VLOOKUP(C30,'[1]INFRA COM Des JUL25'!A:D,2,0),IF(B30="CDHU",UPPER(VLOOKUP(C30,[1]CDHU!A:F,2,0)))))</f>
        <v>ESCAVAÇÃO MANUAL, PROFUNDIDADE IGUAL OU INFERIOR A 1,50M</v>
      </c>
      <c r="E30" s="32" t="str">
        <f>IF(B30="EDIF",VLOOKUP(C30,'[1]EDIF COM Des JUL25'!A:D,3,FALSE),IF(B30="INFRA",VLOOKUP(C30,'[1]INFRA COM Des JUL25'!A:D,3,0),IF(B30="CDHU",UPPER(VLOOKUP(C30,[1]CDHU!A:F,3,0)))))</f>
        <v>M3</v>
      </c>
      <c r="F30" s="33">
        <f>VLOOKUP(A30,[1]M.C!A:I,9,0)</f>
        <v>134.94999999999999</v>
      </c>
      <c r="G30" s="34"/>
      <c r="H30" s="35">
        <f t="shared" ref="H30:H36" si="4">IF(C30&lt;&gt;0,TRUNC(F30*G30,2),"")</f>
        <v>0</v>
      </c>
    </row>
    <row r="31" spans="1:9" s="20" customFormat="1" ht="25.5" x14ac:dyDescent="0.25">
      <c r="A31" s="12" t="s">
        <v>54</v>
      </c>
      <c r="B31" s="29" t="s">
        <v>14</v>
      </c>
      <c r="C31" s="30">
        <v>1004010</v>
      </c>
      <c r="D31" s="31" t="str">
        <f>IF(B31="EDIF",VLOOKUP(C31,'[1]EDIF COM Des JUL25'!A:D,2,FALSE),IF(B31="INFRA",VLOOKUP(C31,'[1]INFRA COM Des JUL25'!A:D,2,0),IF(B31="CDHU",UPPER(VLOOKUP(C31,[1]CDHU!A:F,2,0)))))</f>
        <v>APILOAMENTO DO FUNDO DE VALAS, PARA SIMPLES REGULARIZAÇÃO</v>
      </c>
      <c r="E31" s="32" t="str">
        <f>IF(B31="EDIF",VLOOKUP(C31,'[1]EDIF COM Des JUL25'!A:D,3,FALSE),IF(B31="INFRA",VLOOKUP(C31,'[1]INFRA COM Des JUL25'!A:D,3,0),IF(B31="CDHU",UPPER(VLOOKUP(C31,[1]CDHU!A:F,3,0)))))</f>
        <v>M2</v>
      </c>
      <c r="F31" s="33">
        <f>VLOOKUP(A31,[1]M.C!A:I,9,0)</f>
        <v>269.89999999999998</v>
      </c>
      <c r="G31" s="34"/>
      <c r="H31" s="35">
        <f t="shared" si="4"/>
        <v>0</v>
      </c>
    </row>
    <row r="32" spans="1:9" s="20" customFormat="1" x14ac:dyDescent="0.25">
      <c r="A32" s="12" t="s">
        <v>55</v>
      </c>
      <c r="B32" s="29" t="s">
        <v>14</v>
      </c>
      <c r="C32" s="30">
        <v>2006010</v>
      </c>
      <c r="D32" s="31" t="str">
        <f>IF(B32="EDIF",VLOOKUP(C32,'[1]EDIF COM Des JUL25'!A:D,2,FALSE),IF(B32="INFRA",VLOOKUP(C32,'[1]INFRA COM Des JUL25'!A:D,2,0),IF(B32="CDHU",UPPER(VLOOKUP(C32,[1]CDHU!A:F,2,0)))))</f>
        <v>REATERRO DE VALAS, INCLUSIVE APILOAMENTO</v>
      </c>
      <c r="E32" s="32" t="str">
        <f>IF(B32="EDIF",VLOOKUP(C32,'[1]EDIF COM Des JUL25'!A:D,3,FALSE),IF(B32="INFRA",VLOOKUP(C32,'[1]INFRA COM Des JUL25'!A:D,3,0),IF(B32="CDHU",UPPER(VLOOKUP(C32,[1]CDHU!A:F,3,0)))))</f>
        <v>M3</v>
      </c>
      <c r="F32" s="33">
        <f>VLOOKUP(A32,[1]M.C!A:I,9,0)</f>
        <v>129.56</v>
      </c>
      <c r="G32" s="34"/>
      <c r="H32" s="35">
        <f t="shared" si="4"/>
        <v>0</v>
      </c>
    </row>
    <row r="33" spans="1:10" s="20" customFormat="1" x14ac:dyDescent="0.25">
      <c r="A33" s="12" t="s">
        <v>56</v>
      </c>
      <c r="B33" s="29" t="s">
        <v>14</v>
      </c>
      <c r="C33" s="30">
        <v>9001055</v>
      </c>
      <c r="D33" s="31" t="str">
        <f>IF(B33="EDIF",VLOOKUP(C33,'[1]EDIF COM Des JUL25'!A:D,2,FALSE),IF(B33="INFRA",VLOOKUP(C33,'[1]INFRA COM Des JUL25'!A:D,2,0),IF(B33="CDHU",UPPER(VLOOKUP(C33,[1]CDHU!A:F,2,0)))))</f>
        <v>ENTRADA AÉREA DE ENERGIA E TELEFONE - 21 À 23KVA</v>
      </c>
      <c r="E33" s="32" t="str">
        <f>IF(B33="EDIF",VLOOKUP(C33,'[1]EDIF COM Des JUL25'!A:D,3,FALSE),IF(B33="INFRA",VLOOKUP(C33,'[1]INFRA COM Des JUL25'!A:D,3,0),IF(B33="CDHU",UPPER(VLOOKUP(C33,[1]CDHU!A:F,3,0)))))</f>
        <v>UN</v>
      </c>
      <c r="F33" s="33">
        <f>VLOOKUP(A33,[1]M.C!A:I,9,0)</f>
        <v>1</v>
      </c>
      <c r="G33" s="34"/>
      <c r="H33" s="35">
        <f t="shared" si="4"/>
        <v>0</v>
      </c>
    </row>
    <row r="34" spans="1:10" s="20" customFormat="1" x14ac:dyDescent="0.25">
      <c r="A34" s="12" t="s">
        <v>57</v>
      </c>
      <c r="B34" s="29" t="s">
        <v>14</v>
      </c>
      <c r="C34" s="30">
        <v>9002051</v>
      </c>
      <c r="D34" s="31" t="str">
        <f>IF(B34="EDIF",VLOOKUP(C34,'[1]EDIF COM Des JUL25'!A:D,2,FALSE),IF(B34="INFRA",VLOOKUP(C34,'[1]INFRA COM Des JUL25'!A:D,2,0),IF(B34="CDHU",UPPER(VLOOKUP(C34,[1]CDHU!A:F,2,0)))))</f>
        <v>ELETRODUTO DE POLIETILENO FLEXÍVEL, ALTA RESISTÊNCIA - 3"</v>
      </c>
      <c r="E34" s="32" t="str">
        <f>IF(B34="EDIF",VLOOKUP(C34,'[1]EDIF COM Des JUL25'!A:D,3,FALSE),IF(B34="INFRA",VLOOKUP(C34,'[1]INFRA COM Des JUL25'!A:D,3,0),IF(B34="CDHU",UPPER(VLOOKUP(C34,[1]CDHU!A:F,3,0)))))</f>
        <v>M</v>
      </c>
      <c r="F34" s="33">
        <f>VLOOKUP(A34,[1]M.C!A:I,9,0)</f>
        <v>539.79999999999995</v>
      </c>
      <c r="G34" s="34"/>
      <c r="H34" s="35">
        <f t="shared" si="4"/>
        <v>0</v>
      </c>
    </row>
    <row r="35" spans="1:10" s="20" customFormat="1" x14ac:dyDescent="0.25">
      <c r="A35" s="12" t="s">
        <v>58</v>
      </c>
      <c r="B35" s="29" t="s">
        <v>14</v>
      </c>
      <c r="C35" s="30">
        <v>9003031</v>
      </c>
      <c r="D35" s="31" t="str">
        <f>IF(B35="EDIF",VLOOKUP(C35,'[1]EDIF COM Des JUL25'!A:D,2,FALSE),IF(B35="INFRA",VLOOKUP(C35,'[1]INFRA COM Des JUL25'!A:D,2,0),IF(B35="CDHU",UPPER(VLOOKUP(C35,[1]CDHU!A:F,2,0)))))</f>
        <v>CABO 6,00MM2 - ISOLAMENTO PARA 1,0KV - CLASSE 4 - FLEXÍVEL</v>
      </c>
      <c r="E35" s="32" t="str">
        <f>IF(B35="EDIF",VLOOKUP(C35,'[1]EDIF COM Des JUL25'!A:D,3,FALSE),IF(B35="INFRA",VLOOKUP(C35,'[1]INFRA COM Des JUL25'!A:D,3,0),IF(B35="CDHU",UPPER(VLOOKUP(C35,[1]CDHU!A:F,3,0)))))</f>
        <v>M</v>
      </c>
      <c r="F35" s="33">
        <f>VLOOKUP(A35,[1]M.C!A:I,9,0)</f>
        <v>1619.4</v>
      </c>
      <c r="G35" s="34"/>
      <c r="H35" s="35">
        <f t="shared" si="4"/>
        <v>0</v>
      </c>
    </row>
    <row r="36" spans="1:10" s="20" customFormat="1" ht="38.25" x14ac:dyDescent="0.25">
      <c r="A36" s="12" t="s">
        <v>59</v>
      </c>
      <c r="B36" s="29" t="s">
        <v>18</v>
      </c>
      <c r="C36" s="36" t="s">
        <v>60</v>
      </c>
      <c r="D36" s="31" t="str">
        <f>IF(B36="EDIF",VLOOKUP(C36,'[1]EDIF COM Des JUL25'!A:D,2,FALSE),IF(B36="INFRA",VLOOKUP(C36,'[1]INFRA COM Des JUL25'!A:D,2,0),IF(B36="CDHU",UPPER(VLOOKUP(C36,[1]CDHU!A:F,2,0)))))</f>
        <v>LUMINÁRIA LED RETANGULAR PARA PAREDE OU PISO, FLUXO LUMINOSO DE 11838 A 12150 LM, EFICIÊNCIA MÍNIMA 107 LM/W - POTÊNCIA DE 86 W/120 W</v>
      </c>
      <c r="E36" s="32" t="str">
        <f>IF(B36="EDIF",VLOOKUP(C36,'[1]EDIF COM Des JUL25'!A:D,3,FALSE),IF(B36="INFRA",VLOOKUP(C36,'[1]INFRA COM Des JUL25'!A:D,3,0),IF(B36="CDHU",UPPER(VLOOKUP(C36,[1]CDHU!A:F,3,0)))))</f>
        <v>UN</v>
      </c>
      <c r="F36" s="33">
        <f>VLOOKUP(A36,[1]M.C!A:I,9,0)</f>
        <v>142</v>
      </c>
      <c r="G36" s="34"/>
      <c r="H36" s="35">
        <f t="shared" si="4"/>
        <v>0</v>
      </c>
    </row>
    <row r="37" spans="1:10" s="20" customFormat="1" x14ac:dyDescent="0.2">
      <c r="A37" s="12" t="s">
        <v>61</v>
      </c>
      <c r="B37" s="21"/>
      <c r="C37" s="22" t="s">
        <v>38</v>
      </c>
      <c r="D37" s="23" t="s">
        <v>62</v>
      </c>
      <c r="E37" s="24"/>
      <c r="F37" s="25"/>
      <c r="G37" s="26" t="s">
        <v>13</v>
      </c>
      <c r="H37" s="27"/>
      <c r="I37" s="28"/>
      <c r="J37" s="28"/>
    </row>
    <row r="38" spans="1:10" s="20" customFormat="1" x14ac:dyDescent="0.25">
      <c r="A38" s="12" t="s">
        <v>63</v>
      </c>
      <c r="B38" s="29" t="s">
        <v>14</v>
      </c>
      <c r="C38" s="30">
        <v>1004001</v>
      </c>
      <c r="D38" s="31" t="str">
        <f>IF(B38="EDIF",VLOOKUP(C38,'[1]EDIF COM Des JUL25'!A:D,2,FALSE),IF(B38="INFRA",VLOOKUP(C38,'[1]INFRA COM Des JUL25'!A:D,2,0),IF(B38="CDHU",UPPER(VLOOKUP(C38,[1]CDHU!A:F,2,0)))))</f>
        <v>ESCAVAÇÃO MANUAL, PROFUNDIDADE IGUAL OU INFERIOR A 1,50M</v>
      </c>
      <c r="E38" s="32" t="str">
        <f>IF(B38="EDIF",VLOOKUP(C38,'[1]EDIF COM Des JUL25'!A:D,3,FALSE),IF(B38="INFRA",VLOOKUP(C38,'[1]INFRA COM Des JUL25'!A:D,3,0),IF(B38="CDHU",UPPER(VLOOKUP(C38,[1]CDHU!A:F,3,0)))))</f>
        <v>M3</v>
      </c>
      <c r="F38" s="33">
        <f>VLOOKUP(A38,[1]M.C!A:I,9,0)</f>
        <v>16.2</v>
      </c>
      <c r="G38" s="34"/>
      <c r="H38" s="35">
        <f t="shared" ref="H38:H51" si="5">IF(C38&lt;&gt;0,TRUNC(F38*G38,2),"")</f>
        <v>0</v>
      </c>
    </row>
    <row r="39" spans="1:10" s="20" customFormat="1" ht="25.5" x14ac:dyDescent="0.25">
      <c r="A39" s="12" t="s">
        <v>64</v>
      </c>
      <c r="B39" s="29" t="s">
        <v>14</v>
      </c>
      <c r="C39" s="30">
        <v>1004010</v>
      </c>
      <c r="D39" s="31" t="str">
        <f>IF(B39="EDIF",VLOOKUP(C39,'[1]EDIF COM Des JUL25'!A:D,2,FALSE),IF(B39="INFRA",VLOOKUP(C39,'[1]INFRA COM Des JUL25'!A:D,2,0),IF(B39="CDHU",UPPER(VLOOKUP(C39,[1]CDHU!A:F,2,0)))))</f>
        <v>APILOAMENTO DO FUNDO DE VALAS, PARA SIMPLES REGULARIZAÇÃO</v>
      </c>
      <c r="E39" s="32" t="str">
        <f>IF(B39="EDIF",VLOOKUP(C39,'[1]EDIF COM Des JUL25'!A:D,3,FALSE),IF(B39="INFRA",VLOOKUP(C39,'[1]INFRA COM Des JUL25'!A:D,3,0),IF(B39="CDHU",UPPER(VLOOKUP(C39,[1]CDHU!A:F,3,0)))))</f>
        <v>M2</v>
      </c>
      <c r="F39" s="33">
        <f>VLOOKUP(A39,[1]M.C!A:I,9,0)</f>
        <v>54</v>
      </c>
      <c r="G39" s="34"/>
      <c r="H39" s="35">
        <f t="shared" si="5"/>
        <v>0</v>
      </c>
    </row>
    <row r="40" spans="1:10" s="20" customFormat="1" x14ac:dyDescent="0.25">
      <c r="A40" s="12" t="s">
        <v>65</v>
      </c>
      <c r="B40" s="29" t="s">
        <v>14</v>
      </c>
      <c r="C40" s="30">
        <v>2001002</v>
      </c>
      <c r="D40" s="31" t="str">
        <f>IF(B40="EDIF",VLOOKUP(C40,'[1]EDIF COM Des JUL25'!A:D,2,FALSE),IF(B40="INFRA",VLOOKUP(C40,'[1]INFRA COM Des JUL25'!A:D,2,0),IF(B40="CDHU",UPPER(VLOOKUP(C40,[1]CDHU!A:F,2,0)))))</f>
        <v>BROCA DE CONCRETO - DIÂMETRO DE 25CM</v>
      </c>
      <c r="E40" s="32" t="str">
        <f>IF(B40="EDIF",VLOOKUP(C40,'[1]EDIF COM Des JUL25'!A:D,3,FALSE),IF(B40="INFRA",VLOOKUP(C40,'[1]INFRA COM Des JUL25'!A:D,3,0),IF(B40="CDHU",UPPER(VLOOKUP(C40,[1]CDHU!A:F,3,0)))))</f>
        <v>M</v>
      </c>
      <c r="F40" s="33">
        <f>VLOOKUP(A40,[1]M.C!A:I,9,0)</f>
        <v>48</v>
      </c>
      <c r="G40" s="34"/>
      <c r="H40" s="35">
        <f t="shared" si="5"/>
        <v>0</v>
      </c>
    </row>
    <row r="41" spans="1:10" s="20" customFormat="1" x14ac:dyDescent="0.25">
      <c r="A41" s="12" t="s">
        <v>66</v>
      </c>
      <c r="B41" s="29" t="s">
        <v>14</v>
      </c>
      <c r="C41" s="30">
        <v>2004004</v>
      </c>
      <c r="D41" s="31" t="str">
        <f>IF(B41="EDIF",VLOOKUP(C41,'[1]EDIF COM Des JUL25'!A:D,2,FALSE),IF(B41="INFRA",VLOOKUP(C41,'[1]INFRA COM Des JUL25'!A:D,2,0),IF(B41="CDHU",UPPER(VLOOKUP(C41,[1]CDHU!A:F,2,0)))))</f>
        <v>ARMADURA EM AÇO CA-50</v>
      </c>
      <c r="E41" s="32" t="str">
        <f>IF(B41="EDIF",VLOOKUP(C41,'[1]EDIF COM Des JUL25'!A:D,3,FALSE),IF(B41="INFRA",VLOOKUP(C41,'[1]INFRA COM Des JUL25'!A:D,3,0),IF(B41="CDHU",UPPER(VLOOKUP(C41,[1]CDHU!A:F,3,0)))))</f>
        <v>KG</v>
      </c>
      <c r="F41" s="33">
        <f>VLOOKUP(A41,[1]M.C!A:I,9,0)</f>
        <v>861.12999999999988</v>
      </c>
      <c r="G41" s="34"/>
      <c r="H41" s="35">
        <f t="shared" si="5"/>
        <v>0</v>
      </c>
    </row>
    <row r="42" spans="1:10" s="20" customFormat="1" x14ac:dyDescent="0.25">
      <c r="A42" s="12" t="s">
        <v>67</v>
      </c>
      <c r="B42" s="29" t="s">
        <v>14</v>
      </c>
      <c r="C42" s="30">
        <v>2004007</v>
      </c>
      <c r="D42" s="31" t="str">
        <f>IF(B42="EDIF",VLOOKUP(C42,'[1]EDIF COM Des JUL25'!A:D,2,FALSE),IF(B42="INFRA",VLOOKUP(C42,'[1]INFRA COM Des JUL25'!A:D,2,0),IF(B42="CDHU",UPPER(VLOOKUP(C42,[1]CDHU!A:F,2,0)))))</f>
        <v>ARMADURA EM AÇO CA-60</v>
      </c>
      <c r="E42" s="32" t="str">
        <f>IF(B42="EDIF",VLOOKUP(C42,'[1]EDIF COM Des JUL25'!A:D,3,FALSE),IF(B42="INFRA",VLOOKUP(C42,'[1]INFRA COM Des JUL25'!A:D,3,0),IF(B42="CDHU",UPPER(VLOOKUP(C42,[1]CDHU!A:F,3,0)))))</f>
        <v>KG</v>
      </c>
      <c r="F42" s="33">
        <f>VLOOKUP(A42,[1]M.C!A:I,9,0)</f>
        <v>287.04999999999995</v>
      </c>
      <c r="G42" s="34"/>
      <c r="H42" s="35">
        <f t="shared" si="5"/>
        <v>0</v>
      </c>
    </row>
    <row r="43" spans="1:10" s="20" customFormat="1" x14ac:dyDescent="0.25">
      <c r="A43" s="12" t="s">
        <v>68</v>
      </c>
      <c r="B43" s="29" t="s">
        <v>14</v>
      </c>
      <c r="C43" s="30">
        <v>2005011</v>
      </c>
      <c r="D43" s="31" t="str">
        <f>IF(B43="EDIF",VLOOKUP(C43,'[1]EDIF COM Des JUL25'!A:D,2,FALSE),IF(B43="INFRA",VLOOKUP(C43,'[1]INFRA COM Des JUL25'!A:D,2,0),IF(B43="CDHU",UPPER(VLOOKUP(C43,[1]CDHU!A:F,2,0)))))</f>
        <v>CONCRETO FCK=30MPA - USINADO</v>
      </c>
      <c r="E43" s="32" t="str">
        <f>IF(B43="EDIF",VLOOKUP(C43,'[1]EDIF COM Des JUL25'!A:D,3,FALSE),IF(B43="INFRA",VLOOKUP(C43,'[1]INFRA COM Des JUL25'!A:D,3,0),IF(B43="CDHU",UPPER(VLOOKUP(C43,[1]CDHU!A:F,3,0)))))</f>
        <v>M3</v>
      </c>
      <c r="F43" s="33">
        <f>VLOOKUP(A43,[1]M.C!A:I,9,0)</f>
        <v>12.83</v>
      </c>
      <c r="G43" s="34"/>
      <c r="H43" s="35">
        <f t="shared" si="5"/>
        <v>0</v>
      </c>
    </row>
    <row r="44" spans="1:10" s="20" customFormat="1" x14ac:dyDescent="0.25">
      <c r="A44" s="12" t="s">
        <v>69</v>
      </c>
      <c r="B44" s="29" t="s">
        <v>14</v>
      </c>
      <c r="C44" s="30">
        <v>3001015</v>
      </c>
      <c r="D44" s="31" t="str">
        <f>IF(B44="EDIF",VLOOKUP(C44,'[1]EDIF COM Des JUL25'!A:D,2,FALSE),IF(B44="INFRA",VLOOKUP(C44,'[1]INFRA COM Des JUL25'!A:D,2,0),IF(B44="CDHU",UPPER(VLOOKUP(C44,[1]CDHU!A:F,2,0)))))</f>
        <v>FORMA ESPECIAL DE CHAPAS RESINADAS (12MM) - PLANA</v>
      </c>
      <c r="E44" s="32" t="str">
        <f>IF(B44="EDIF",VLOOKUP(C44,'[1]EDIF COM Des JUL25'!A:D,3,FALSE),IF(B44="INFRA",VLOOKUP(C44,'[1]INFRA COM Des JUL25'!A:D,3,0),IF(B44="CDHU",UPPER(VLOOKUP(C44,[1]CDHU!A:F,3,0)))))</f>
        <v>M2</v>
      </c>
      <c r="F44" s="33">
        <f>VLOOKUP(A44,[1]M.C!A:I,9,0)</f>
        <v>84.16</v>
      </c>
      <c r="G44" s="34"/>
      <c r="H44" s="35">
        <f t="shared" si="5"/>
        <v>0</v>
      </c>
    </row>
    <row r="45" spans="1:10" s="20" customFormat="1" ht="38.25" x14ac:dyDescent="0.25">
      <c r="A45" s="12" t="s">
        <v>70</v>
      </c>
      <c r="B45" s="29" t="s">
        <v>14</v>
      </c>
      <c r="C45" s="30">
        <v>5003012</v>
      </c>
      <c r="D45" s="31" t="str">
        <f>IF(B45="EDIF",VLOOKUP(C45,'[1]EDIF COM Des JUL25'!A:D,2,FALSE),IF(B45="INFRA",VLOOKUP(C45,'[1]INFRA COM Des JUL25'!A:D,2,0),IF(B45="CDHU",UPPER(VLOOKUP(C45,[1]CDHU!A:F,2,0)))))</f>
        <v>BD.12 - IMPERMEABILIZAÇÃO A BASE DE EMULSÃO ASFÁLTICA - ESTRUTURADA COM TECIDO POLIÉSTER - 2 CAMADAS DE ESTRUTURANTE</v>
      </c>
      <c r="E45" s="32" t="str">
        <f>IF(B45="EDIF",VLOOKUP(C45,'[1]EDIF COM Des JUL25'!A:D,3,FALSE),IF(B45="INFRA",VLOOKUP(C45,'[1]INFRA COM Des JUL25'!A:D,3,0),IF(B45="CDHU",UPPER(VLOOKUP(C45,[1]CDHU!A:F,3,0)))))</f>
        <v>M2</v>
      </c>
      <c r="F45" s="33">
        <f>VLOOKUP(A45,[1]M.C!A:I,9,0)</f>
        <v>54.519999999999996</v>
      </c>
      <c r="G45" s="34"/>
      <c r="H45" s="35">
        <f t="shared" si="5"/>
        <v>0</v>
      </c>
    </row>
    <row r="46" spans="1:10" s="20" customFormat="1" x14ac:dyDescent="0.25">
      <c r="A46" s="12" t="s">
        <v>71</v>
      </c>
      <c r="B46" s="29" t="s">
        <v>14</v>
      </c>
      <c r="C46" s="30">
        <v>13080018</v>
      </c>
      <c r="D46" s="31" t="str">
        <f>IF(B46="EDIF",VLOOKUP(C46,'[1]EDIF COM Des JUL25'!A:D,2,FALSE),IF(B46="INFRA",VLOOKUP(C46,'[1]INFRA COM Des JUL25'!A:D,2,0),IF(B46="CDHU",UPPER(VLOOKUP(C46,[1]CDHU!A:F,2,0)))))</f>
        <v>TABUAS DE MADEIRA MACIÇA PARA ASSOALHO - CUMARU</v>
      </c>
      <c r="E46" s="32" t="str">
        <f>IF(B46="EDIF",VLOOKUP(C46,'[1]EDIF COM Des JUL25'!A:D,3,FALSE),IF(B46="INFRA",VLOOKUP(C46,'[1]INFRA COM Des JUL25'!A:D,3,0),IF(B46="CDHU",UPPER(VLOOKUP(C46,[1]CDHU!A:F,3,0)))))</f>
        <v>M2</v>
      </c>
      <c r="F46" s="33">
        <f>VLOOKUP(A46,[1]M.C!A:I,9,0)</f>
        <v>3.6</v>
      </c>
      <c r="G46" s="34"/>
      <c r="H46" s="35">
        <f t="shared" si="5"/>
        <v>0</v>
      </c>
    </row>
    <row r="47" spans="1:10" s="20" customFormat="1" x14ac:dyDescent="0.25">
      <c r="A47" s="12" t="s">
        <v>72</v>
      </c>
      <c r="B47" s="29" t="s">
        <v>14</v>
      </c>
      <c r="C47" s="30">
        <v>15001076</v>
      </c>
      <c r="D47" s="31" t="str">
        <f>IF(B47="EDIF",VLOOKUP(C47,'[1]EDIF COM Des JUL25'!A:D,2,FALSE),IF(B47="INFRA",VLOOKUP(C47,'[1]INFRA COM Des JUL25'!A:D,2,0),IF(B47="CDHU",UPPER(VLOOKUP(C47,[1]CDHU!A:F,2,0)))))</f>
        <v>VERNIZ ACRÍLICO - CONCRETO APARENTE/ ALVENARIA</v>
      </c>
      <c r="E47" s="32" t="str">
        <f>IF(B47="EDIF",VLOOKUP(C47,'[1]EDIF COM Des JUL25'!A:D,3,FALSE),IF(B47="INFRA",VLOOKUP(C47,'[1]INFRA COM Des JUL25'!A:D,3,0),IF(B47="CDHU",UPPER(VLOOKUP(C47,[1]CDHU!A:F,3,0)))))</f>
        <v>M2</v>
      </c>
      <c r="F47" s="33">
        <f>VLOOKUP(A47,[1]M.C!A:I,9,0)</f>
        <v>56.64</v>
      </c>
      <c r="G47" s="34"/>
      <c r="H47" s="35">
        <f t="shared" si="5"/>
        <v>0</v>
      </c>
    </row>
    <row r="48" spans="1:10" s="20" customFormat="1" ht="25.5" x14ac:dyDescent="0.25">
      <c r="A48" s="12" t="s">
        <v>73</v>
      </c>
      <c r="B48" s="29" t="s">
        <v>14</v>
      </c>
      <c r="C48" s="30">
        <v>15002040</v>
      </c>
      <c r="D48" s="31" t="str">
        <f>IF(B48="EDIF",VLOOKUP(C48,'[1]EDIF COM Des JUL25'!A:D,2,FALSE),IF(B48="INFRA",VLOOKUP(C48,'[1]INFRA COM Des JUL25'!A:D,2,0),IF(B48="CDHU",UPPER(VLOOKUP(C48,[1]CDHU!A:F,2,0)))))</f>
        <v>LÍQUIDO IMUNIZANTE PARA MADEIRA A BASE DE PIRETROIDE DISSOLVIDO EM ISOPARAFINA - COM APLICAÇÃO</v>
      </c>
      <c r="E48" s="32" t="str">
        <f>IF(B48="EDIF",VLOOKUP(C48,'[1]EDIF COM Des JUL25'!A:D,3,FALSE),IF(B48="INFRA",VLOOKUP(C48,'[1]INFRA COM Des JUL25'!A:D,3,0),IF(B48="CDHU",UPPER(VLOOKUP(C48,[1]CDHU!A:F,3,0)))))</f>
        <v>M2</v>
      </c>
      <c r="F48" s="33">
        <f>VLOOKUP(A48,[1]M.C!A:I,9,0)</f>
        <v>3.6</v>
      </c>
      <c r="G48" s="34"/>
      <c r="H48" s="35">
        <f t="shared" si="5"/>
        <v>0</v>
      </c>
    </row>
    <row r="49" spans="1:8" s="20" customFormat="1" ht="25.5" x14ac:dyDescent="0.25">
      <c r="A49" s="12" t="s">
        <v>74</v>
      </c>
      <c r="B49" s="29" t="s">
        <v>14</v>
      </c>
      <c r="C49" s="30">
        <v>15002060</v>
      </c>
      <c r="D49" s="31" t="str">
        <f>IF(B49="EDIF",VLOOKUP(C49,'[1]EDIF COM Des JUL25'!A:D,2,FALSE),IF(B49="INFRA",VLOOKUP(C49,'[1]INFRA COM Des JUL25'!A:D,2,0),IF(B49="CDHU",UPPER(VLOOKUP(C49,[1]CDHU!A:F,2,0)))))</f>
        <v>VERNIZ A BASE DE POLIURETANO TIPO "MARÍTIMO" - ESQUADRIAS E PEÇAS DE MARCENARIA</v>
      </c>
      <c r="E49" s="32" t="str">
        <f>IF(B49="EDIF",VLOOKUP(C49,'[1]EDIF COM Des JUL25'!A:D,3,FALSE),IF(B49="INFRA",VLOOKUP(C49,'[1]INFRA COM Des JUL25'!A:D,3,0),IF(B49="CDHU",UPPER(VLOOKUP(C49,[1]CDHU!A:F,3,0)))))</f>
        <v>M2</v>
      </c>
      <c r="F49" s="33">
        <f>VLOOKUP(A49,[1]M.C!A:I,9,0)</f>
        <v>3.6</v>
      </c>
      <c r="G49" s="34"/>
      <c r="H49" s="35">
        <f t="shared" si="5"/>
        <v>0</v>
      </c>
    </row>
    <row r="50" spans="1:8" s="20" customFormat="1" x14ac:dyDescent="0.25">
      <c r="A50" s="12" t="s">
        <v>75</v>
      </c>
      <c r="B50" s="29" t="s">
        <v>14</v>
      </c>
      <c r="C50" s="30">
        <v>18002065</v>
      </c>
      <c r="D50" s="31" t="str">
        <f>IF(B50="EDIF",VLOOKUP(C50,'[1]EDIF COM Des JUL25'!A:D,2,FALSE),IF(B50="INFRA",VLOOKUP(C50,'[1]INFRA COM Des JUL25'!A:D,2,0),IF(B50="CDHU",UPPER(VLOOKUP(C50,[1]CDHU!A:F,2,0)))))</f>
        <v>COLINIA (CHAMAEDOREA ELEGANS)</v>
      </c>
      <c r="E50" s="32" t="str">
        <f>IF(B50="EDIF",VLOOKUP(C50,'[1]EDIF COM Des JUL25'!A:D,3,FALSE),IF(B50="INFRA",VLOOKUP(C50,'[1]INFRA COM Des JUL25'!A:D,3,0),IF(B50="CDHU",UPPER(VLOOKUP(C50,[1]CDHU!A:F,3,0)))))</f>
        <v>UN</v>
      </c>
      <c r="F50" s="33">
        <f>VLOOKUP(A50,[1]M.C!A:I,9,0)</f>
        <v>8</v>
      </c>
      <c r="G50" s="34"/>
      <c r="H50" s="35">
        <f t="shared" si="5"/>
        <v>0</v>
      </c>
    </row>
    <row r="51" spans="1:8" s="20" customFormat="1" x14ac:dyDescent="0.25">
      <c r="A51" s="12" t="s">
        <v>76</v>
      </c>
      <c r="B51" s="29" t="s">
        <v>14</v>
      </c>
      <c r="C51" s="30">
        <v>18080011</v>
      </c>
      <c r="D51" s="31" t="str">
        <f>IF(B51="EDIF",VLOOKUP(C51,'[1]EDIF COM Des JUL25'!A:D,2,FALSE),IF(B51="INFRA",VLOOKUP(C51,'[1]INFRA COM Des JUL25'!A:D,2,0),IF(B51="CDHU",UPPER(VLOOKUP(C51,[1]CDHU!A:F,2,0)))))</f>
        <v>TERRA PREPARADA PARA PLANTIO</v>
      </c>
      <c r="E51" s="32" t="str">
        <f>IF(B51="EDIF",VLOOKUP(C51,'[1]EDIF COM Des JUL25'!A:D,3,FALSE),IF(B51="INFRA",VLOOKUP(C51,'[1]INFRA COM Des JUL25'!A:D,3,0),IF(B51="CDHU",UPPER(VLOOKUP(C51,[1]CDHU!A:F,3,0)))))</f>
        <v>M3</v>
      </c>
      <c r="F51" s="33">
        <f>VLOOKUP(A51,[1]M.C!A:I,9,0)</f>
        <v>0.87</v>
      </c>
      <c r="G51" s="34"/>
      <c r="H51" s="35">
        <f t="shared" si="5"/>
        <v>0</v>
      </c>
    </row>
    <row r="52" spans="1:8" s="20" customFormat="1" x14ac:dyDescent="0.2">
      <c r="A52" s="12" t="s">
        <v>77</v>
      </c>
      <c r="B52" s="38"/>
      <c r="C52" s="39" t="s">
        <v>51</v>
      </c>
      <c r="D52" s="40" t="s">
        <v>78</v>
      </c>
      <c r="E52" s="41"/>
      <c r="F52" s="42"/>
      <c r="G52" s="43"/>
      <c r="H52" s="19"/>
    </row>
    <row r="53" spans="1:8" s="20" customFormat="1" x14ac:dyDescent="0.2">
      <c r="A53" s="12" t="s">
        <v>79</v>
      </c>
      <c r="B53" s="21"/>
      <c r="C53" s="22" t="s">
        <v>53</v>
      </c>
      <c r="D53" s="23" t="s">
        <v>36</v>
      </c>
      <c r="E53" s="24"/>
      <c r="F53" s="25"/>
      <c r="G53" s="26" t="s">
        <v>13</v>
      </c>
      <c r="H53" s="27"/>
    </row>
    <row r="54" spans="1:8" s="20" customFormat="1" ht="25.5" x14ac:dyDescent="0.25">
      <c r="A54" s="12" t="s">
        <v>80</v>
      </c>
      <c r="B54" s="29" t="s">
        <v>14</v>
      </c>
      <c r="C54" s="30">
        <v>1001008</v>
      </c>
      <c r="D54" s="31" t="str">
        <f>IF(B54="EDIF",VLOOKUP(C54,'[1]EDIF COM Des JUL25'!A:D,2,FALSE),IF(B54="INFRA",VLOOKUP(C54,'[1]INFRA COM Des JUL25'!A:D,2,0),IF(B54="CDHU",UPPER(VLOOKUP(C54,[1]CDHU!A:F,2,0)))))</f>
        <v>LIMPEZA MANUAL GERAL INCLUSIVE REMOÇÃO DE COBERTURA VEGETAL - TRONCO ATÉ 10CM - SEM TRANSPORTE</v>
      </c>
      <c r="E54" s="32" t="str">
        <f>IF(B54="EDIF",VLOOKUP(C54,'[1]EDIF COM Des JUL25'!A:D,3,FALSE),IF(B54="INFRA",VLOOKUP(C54,'[1]INFRA COM Des JUL25'!A:D,3,0),IF(B54="CDHU",UPPER(VLOOKUP(C54,[1]CDHU!A:F,3,0)))))</f>
        <v>M2</v>
      </c>
      <c r="F54" s="33">
        <f>VLOOKUP(A54,[1]M.C!A:I,9,0)</f>
        <v>241.42</v>
      </c>
      <c r="G54" s="34"/>
      <c r="H54" s="35">
        <f t="shared" ref="H54:H62" si="6">IF(C54&lt;&gt;0,TRUNC(F54*G54,2),"")</f>
        <v>0</v>
      </c>
    </row>
    <row r="55" spans="1:8" s="20" customFormat="1" x14ac:dyDescent="0.25">
      <c r="A55" s="12" t="s">
        <v>81</v>
      </c>
      <c r="B55" s="29" t="s">
        <v>14</v>
      </c>
      <c r="C55" s="30">
        <v>3040026</v>
      </c>
      <c r="D55" s="31" t="str">
        <f>IF(B55="EDIF",VLOOKUP(C55,'[1]EDIF COM Des JUL25'!A:D,2,FALSE),IF(B55="INFRA",VLOOKUP(C55,'[1]INFRA COM Des JUL25'!A:D,2,0),IF(B55="CDHU",UPPER(VLOOKUP(C55,[1]CDHU!A:F,2,0)))))</f>
        <v>LIXAMENTO MANUAL DE SUPERFÍCIES DE CONCRETO</v>
      </c>
      <c r="E55" s="32" t="str">
        <f>IF(B55="EDIF",VLOOKUP(C55,'[1]EDIF COM Des JUL25'!A:D,3,FALSE),IF(B55="INFRA",VLOOKUP(C55,'[1]INFRA COM Des JUL25'!A:D,3,0),IF(B55="CDHU",UPPER(VLOOKUP(C55,[1]CDHU!A:F,3,0)))))</f>
        <v>M2</v>
      </c>
      <c r="F55" s="33">
        <f>VLOOKUP(A55,[1]M.C!A:I,9,0)</f>
        <v>110.65</v>
      </c>
      <c r="G55" s="34"/>
      <c r="H55" s="35">
        <f t="shared" si="6"/>
        <v>0</v>
      </c>
    </row>
    <row r="56" spans="1:8" s="20" customFormat="1" x14ac:dyDescent="0.25">
      <c r="A56" s="12" t="s">
        <v>82</v>
      </c>
      <c r="B56" s="29" t="s">
        <v>14</v>
      </c>
      <c r="C56" s="30">
        <v>15001015</v>
      </c>
      <c r="D56" s="31" t="str">
        <f>IF(B56="EDIF",VLOOKUP(C56,'[1]EDIF COM Des JUL25'!A:D,2,FALSE),IF(B56="INFRA",VLOOKUP(C56,'[1]INFRA COM Des JUL25'!A:D,2,0),IF(B56="CDHU",UPPER(VLOOKUP(C56,[1]CDHU!A:F,2,0)))))</f>
        <v>TINTA ACRÍLICA - CONCRETO OU REBOCO SEM MASSA CORRIDA</v>
      </c>
      <c r="E56" s="32" t="str">
        <f>IF(B56="EDIF",VLOOKUP(C56,'[1]EDIF COM Des JUL25'!A:D,3,FALSE),IF(B56="INFRA",VLOOKUP(C56,'[1]INFRA COM Des JUL25'!A:D,3,0),IF(B56="CDHU",UPPER(VLOOKUP(C56,[1]CDHU!A:F,3,0)))))</f>
        <v>M2</v>
      </c>
      <c r="F56" s="33">
        <f>VLOOKUP(A56,[1]M.C!A:I,9,0)</f>
        <v>110.65</v>
      </c>
      <c r="G56" s="34"/>
      <c r="H56" s="35">
        <f t="shared" si="6"/>
        <v>0</v>
      </c>
    </row>
    <row r="57" spans="1:8" s="20" customFormat="1" x14ac:dyDescent="0.25">
      <c r="A57" s="12" t="s">
        <v>83</v>
      </c>
      <c r="B57" s="29" t="s">
        <v>22</v>
      </c>
      <c r="C57" s="30">
        <v>6005000</v>
      </c>
      <c r="D57" s="31" t="str">
        <f>IF(B57="EDIF",VLOOKUP(C57,'[1]EDIF COM Des JUL25'!A:D,2,FALSE),IF(B57="INFRA",VLOOKUP(C57,'[1]INFRA COM Des JUL25'!A:D,2,0),IF(B57="CDHU",UPPER(VLOOKUP(C57,[1]CDHU!A:F,2,0)))))</f>
        <v>IHD.23 - LASTRO DE BRITA E PÓ DE PEDRA</v>
      </c>
      <c r="E57" s="32" t="str">
        <f>IF(B57="EDIF",VLOOKUP(C57,'[1]EDIF COM Des JUL25'!A:D,3,FALSE),IF(B57="INFRA",VLOOKUP(C57,'[1]INFRA COM Des JUL25'!A:D,3,0),IF(B57="CDHU",UPPER(VLOOKUP(C57,[1]CDHU!A:F,3,0)))))</f>
        <v>M3</v>
      </c>
      <c r="F57" s="33">
        <f>VLOOKUP(A57,[1]M.C!A:I,9,0)</f>
        <v>168.99</v>
      </c>
      <c r="G57" s="34"/>
      <c r="H57" s="35">
        <f t="shared" si="6"/>
        <v>0</v>
      </c>
    </row>
    <row r="58" spans="1:8" s="20" customFormat="1" x14ac:dyDescent="0.25">
      <c r="A58" s="12" t="s">
        <v>84</v>
      </c>
      <c r="B58" s="29" t="s">
        <v>14</v>
      </c>
      <c r="C58" s="30">
        <v>17002011</v>
      </c>
      <c r="D58" s="31" t="str">
        <f>IF(B58="EDIF",VLOOKUP(C58,'[1]EDIF COM Des JUL25'!A:D,2,FALSE),IF(B58="INFRA",VLOOKUP(C58,'[1]INFRA COM Des JUL25'!A:D,2,0),IF(B58="CDHU",UPPER(VLOOKUP(C58,[1]CDHU!A:F,2,0)))))</f>
        <v>NC.11 - PISO DE CONCRETO INTERTRAVADO, ESPESSURA 8CM</v>
      </c>
      <c r="E58" s="32" t="str">
        <f>IF(B58="EDIF",VLOOKUP(C58,'[1]EDIF COM Des JUL25'!A:D,3,FALSE),IF(B58="INFRA",VLOOKUP(C58,'[1]INFRA COM Des JUL25'!A:D,3,0),IF(B58="CDHU",UPPER(VLOOKUP(C58,[1]CDHU!A:F,3,0)))))</f>
        <v>M2</v>
      </c>
      <c r="F58" s="33">
        <f>VLOOKUP(A58,[1]M.C!A:I,9,0)</f>
        <v>2414.2199999999998</v>
      </c>
      <c r="G58" s="34"/>
      <c r="H58" s="35">
        <f t="shared" si="6"/>
        <v>0</v>
      </c>
    </row>
    <row r="59" spans="1:8" s="20" customFormat="1" x14ac:dyDescent="0.25">
      <c r="A59" s="12" t="s">
        <v>85</v>
      </c>
      <c r="B59" s="29" t="s">
        <v>14</v>
      </c>
      <c r="C59" s="30">
        <v>17004014</v>
      </c>
      <c r="D59" s="31" t="str">
        <f>IF(B59="EDIF",VLOOKUP(C59,'[1]EDIF COM Des JUL25'!A:D,2,FALSE),IF(B59="INFRA",VLOOKUP(C59,'[1]INFRA COM Des JUL25'!A:D,2,0),IF(B59="CDHU",UPPER(VLOOKUP(C59,[1]CDHU!A:F,2,0)))))</f>
        <v>LIMPEZA E LAVAGEM DE PISO POR HIDROJATEAMENTO</v>
      </c>
      <c r="E59" s="32" t="str">
        <f>IF(B59="EDIF",VLOOKUP(C59,'[1]EDIF COM Des JUL25'!A:D,3,FALSE),IF(B59="INFRA",VLOOKUP(C59,'[1]INFRA COM Des JUL25'!A:D,3,0),IF(B59="CDHU",UPPER(VLOOKUP(C59,[1]CDHU!A:F,3,0)))))</f>
        <v>M2</v>
      </c>
      <c r="F59" s="33">
        <f>VLOOKUP(A59,[1]M.C!A:I,9,0)</f>
        <v>2414.2199999999998</v>
      </c>
      <c r="G59" s="34"/>
      <c r="H59" s="35">
        <f t="shared" si="6"/>
        <v>0</v>
      </c>
    </row>
    <row r="60" spans="1:8" s="20" customFormat="1" x14ac:dyDescent="0.25">
      <c r="A60" s="12" t="s">
        <v>86</v>
      </c>
      <c r="B60" s="29" t="s">
        <v>14</v>
      </c>
      <c r="C60" s="30">
        <v>17050021</v>
      </c>
      <c r="D60" s="31" t="str">
        <f>IF(B60="EDIF",VLOOKUP(C60,'[1]EDIF COM Des JUL25'!A:D,2,FALSE),IF(B60="INFRA",VLOOKUP(C60,'[1]INFRA COM Des JUL25'!A:D,2,0),IF(B60="CDHU",UPPER(VLOOKUP(C60,[1]CDHU!A:F,2,0)))))</f>
        <v>DEMOLIÇÃO MANUAL DE CONCRETO ARMADO</v>
      </c>
      <c r="E60" s="32" t="str">
        <f>IF(B60="EDIF",VLOOKUP(C60,'[1]EDIF COM Des JUL25'!A:D,3,FALSE),IF(B60="INFRA",VLOOKUP(C60,'[1]INFRA COM Des JUL25'!A:D,3,0),IF(B60="CDHU",UPPER(VLOOKUP(C60,[1]CDHU!A:F,3,0)))))</f>
        <v>M3</v>
      </c>
      <c r="F60" s="33">
        <f>VLOOKUP(A60,[1]M.C!A:I,9,0)</f>
        <v>7.3599999999999994</v>
      </c>
      <c r="G60" s="34"/>
      <c r="H60" s="35">
        <f t="shared" si="6"/>
        <v>0</v>
      </c>
    </row>
    <row r="61" spans="1:8" s="20" customFormat="1" x14ac:dyDescent="0.25">
      <c r="A61" s="12" t="s">
        <v>87</v>
      </c>
      <c r="B61" s="29" t="s">
        <v>14</v>
      </c>
      <c r="C61" s="30">
        <v>17060046</v>
      </c>
      <c r="D61" s="31" t="str">
        <f>IF(B61="EDIF",VLOOKUP(C61,'[1]EDIF COM Des JUL25'!A:D,2,FALSE),IF(B61="INFRA",VLOOKUP(C61,'[1]INFRA COM Des JUL25'!A:D,2,0),IF(B61="CDHU",UPPER(VLOOKUP(C61,[1]CDHU!A:F,2,0)))))</f>
        <v>RETIRADA DE PISO INTERTRAVADO</v>
      </c>
      <c r="E61" s="32" t="str">
        <f>IF(B61="EDIF",VLOOKUP(C61,'[1]EDIF COM Des JUL25'!A:D,3,FALSE),IF(B61="INFRA",VLOOKUP(C61,'[1]INFRA COM Des JUL25'!A:D,3,0),IF(B61="CDHU",UPPER(VLOOKUP(C61,[1]CDHU!A:F,3,0)))))</f>
        <v>M2</v>
      </c>
      <c r="F61" s="33">
        <f>VLOOKUP(A61,[1]M.C!A:I,9,0)</f>
        <v>2414.2199999999998</v>
      </c>
      <c r="G61" s="34"/>
      <c r="H61" s="35">
        <f t="shared" si="6"/>
        <v>0</v>
      </c>
    </row>
    <row r="62" spans="1:8" s="20" customFormat="1" x14ac:dyDescent="0.25">
      <c r="A62" s="12" t="s">
        <v>88</v>
      </c>
      <c r="B62" s="29" t="s">
        <v>14</v>
      </c>
      <c r="C62" s="30">
        <v>18010056</v>
      </c>
      <c r="D62" s="31" t="str">
        <f>IF(B62="EDIF",VLOOKUP(C62,'[1]EDIF COM Des JUL25'!A:D,2,FALSE),IF(B62="INFRA",VLOOKUP(C62,'[1]INFRA COM Des JUL25'!A:D,2,0),IF(B62="CDHU",UPPER(VLOOKUP(C62,[1]CDHU!A:F,2,0)))))</f>
        <v>NC.26 - ORLA DE SEPARAÇÃO EM CONCRETO</v>
      </c>
      <c r="E62" s="32" t="str">
        <f>IF(B62="EDIF",VLOOKUP(C62,'[1]EDIF COM Des JUL25'!A:D,3,FALSE),IF(B62="INFRA",VLOOKUP(C62,'[1]INFRA COM Des JUL25'!A:D,3,0),IF(B62="CDHU",UPPER(VLOOKUP(C62,[1]CDHU!A:F,3,0)))))</f>
        <v>M</v>
      </c>
      <c r="F62" s="33">
        <f>VLOOKUP(A62,[1]M.C!A:I,9,0)</f>
        <v>184.45000000000002</v>
      </c>
      <c r="G62" s="34"/>
      <c r="H62" s="35">
        <f t="shared" si="6"/>
        <v>0</v>
      </c>
    </row>
    <row r="63" spans="1:8" s="20" customFormat="1" x14ac:dyDescent="0.2">
      <c r="A63" s="12" t="s">
        <v>89</v>
      </c>
      <c r="B63" s="21"/>
      <c r="C63" s="22" t="s">
        <v>54</v>
      </c>
      <c r="D63" s="23" t="s">
        <v>90</v>
      </c>
      <c r="E63" s="24"/>
      <c r="F63" s="25"/>
      <c r="G63" s="26" t="s">
        <v>13</v>
      </c>
      <c r="H63" s="27"/>
    </row>
    <row r="64" spans="1:8" s="20" customFormat="1" x14ac:dyDescent="0.25">
      <c r="A64" s="12" t="s">
        <v>91</v>
      </c>
      <c r="B64" s="29" t="s">
        <v>14</v>
      </c>
      <c r="C64" s="30">
        <v>1004001</v>
      </c>
      <c r="D64" s="31" t="str">
        <f>IF(B64="EDIF",VLOOKUP(C64,'[1]EDIF COM Des JUL25'!A:D,2,FALSE),IF(B64="INFRA",VLOOKUP(C64,'[1]INFRA COM Des JUL25'!A:D,2,0),IF(B64="CDHU",UPPER(VLOOKUP(C64,[1]CDHU!A:F,2,0)))))</f>
        <v>ESCAVAÇÃO MANUAL, PROFUNDIDADE IGUAL OU INFERIOR A 1,50M</v>
      </c>
      <c r="E64" s="32" t="str">
        <f>IF(B64="EDIF",VLOOKUP(C64,'[1]EDIF COM Des JUL25'!A:D,3,FALSE),IF(B64="INFRA",VLOOKUP(C64,'[1]INFRA COM Des JUL25'!A:D,3,0),IF(B64="CDHU",UPPER(VLOOKUP(C64,[1]CDHU!A:F,3,0)))))</f>
        <v>M3</v>
      </c>
      <c r="F64" s="33">
        <f>VLOOKUP(A64,[1]M.C!A:I,9,0)</f>
        <v>132.47999999999999</v>
      </c>
      <c r="G64" s="34"/>
      <c r="H64" s="35"/>
    </row>
    <row r="65" spans="1:8" s="20" customFormat="1" ht="25.5" x14ac:dyDescent="0.25">
      <c r="A65" s="12" t="s">
        <v>92</v>
      </c>
      <c r="B65" s="29" t="s">
        <v>14</v>
      </c>
      <c r="C65" s="30">
        <v>1004010</v>
      </c>
      <c r="D65" s="31" t="str">
        <f>IF(B65="EDIF",VLOOKUP(C65,'[1]EDIF COM Des JUL25'!A:D,2,FALSE),IF(B65="INFRA",VLOOKUP(C65,'[1]INFRA COM Des JUL25'!A:D,2,0),IF(B65="CDHU",UPPER(VLOOKUP(C65,[1]CDHU!A:F,2,0)))))</f>
        <v>APILOAMENTO DO FUNDO DE VALAS, PARA SIMPLES REGULARIZAÇÃO</v>
      </c>
      <c r="E65" s="32" t="str">
        <f>IF(B65="EDIF",VLOOKUP(C65,'[1]EDIF COM Des JUL25'!A:D,3,FALSE),IF(B65="INFRA",VLOOKUP(C65,'[1]INFRA COM Des JUL25'!A:D,3,0),IF(B65="CDHU",UPPER(VLOOKUP(C65,[1]CDHU!A:F,3,0)))))</f>
        <v>M2</v>
      </c>
      <c r="F65" s="33">
        <f>VLOOKUP(A65,[1]M.C!A:I,9,0)</f>
        <v>169.6</v>
      </c>
      <c r="G65" s="34"/>
      <c r="H65" s="35">
        <f t="shared" ref="H65:H77" si="7">IF(C65&lt;&gt;0,TRUNC(F65*G65,2),"")</f>
        <v>0</v>
      </c>
    </row>
    <row r="66" spans="1:8" s="20" customFormat="1" ht="25.5" x14ac:dyDescent="0.25">
      <c r="A66" s="12" t="s">
        <v>93</v>
      </c>
      <c r="B66" s="29" t="s">
        <v>14</v>
      </c>
      <c r="C66" s="30">
        <v>1004048</v>
      </c>
      <c r="D66" s="31" t="str">
        <f>IF(B66="EDIF",VLOOKUP(C66,'[1]EDIF COM Des JUL25'!A:D,2,FALSE),IF(B66="INFRA",VLOOKUP(C66,'[1]INFRA COM Des JUL25'!A:D,2,0),IF(B66="CDHU",UPPER(VLOOKUP(C66,[1]CDHU!A:F,2,0)))))</f>
        <v>HA.01 - CAIXA DE LIGAÇÃO OU INSPEÇÃO - ESCAVAÇÃO E APILOAMENTO</v>
      </c>
      <c r="E66" s="32" t="str">
        <f>IF(B66="EDIF",VLOOKUP(C66,'[1]EDIF COM Des JUL25'!A:D,3,FALSE),IF(B66="INFRA",VLOOKUP(C66,'[1]INFRA COM Des JUL25'!A:D,3,0),IF(B66="CDHU",UPPER(VLOOKUP(C66,[1]CDHU!A:F,3,0)))))</f>
        <v>M3</v>
      </c>
      <c r="F66" s="33">
        <f>VLOOKUP(A66,[1]M.C!A:I,9,0)</f>
        <v>4</v>
      </c>
      <c r="G66" s="34"/>
      <c r="H66" s="35">
        <f t="shared" si="7"/>
        <v>0</v>
      </c>
    </row>
    <row r="67" spans="1:8" s="20" customFormat="1" ht="25.5" x14ac:dyDescent="0.25">
      <c r="A67" s="12" t="s">
        <v>94</v>
      </c>
      <c r="B67" s="29" t="s">
        <v>14</v>
      </c>
      <c r="C67" s="30">
        <v>1004049</v>
      </c>
      <c r="D67" s="31" t="str">
        <f>IF(B67="EDIF",VLOOKUP(C67,'[1]EDIF COM Des JUL25'!A:D,2,FALSE),IF(B67="INFRA",VLOOKUP(C67,'[1]INFRA COM Des JUL25'!A:D,2,0),IF(B67="CDHU",UPPER(VLOOKUP(C67,[1]CDHU!A:F,2,0)))))</f>
        <v>HA.01 - CAIXA DE LIGAÇÃO OU INSPEÇÃO - LASTRO DE CONCRETO (FUNDO)</v>
      </c>
      <c r="E67" s="32" t="str">
        <f>IF(B67="EDIF",VLOOKUP(C67,'[1]EDIF COM Des JUL25'!A:D,3,FALSE),IF(B67="INFRA",VLOOKUP(C67,'[1]INFRA COM Des JUL25'!A:D,3,0),IF(B67="CDHU",UPPER(VLOOKUP(C67,[1]CDHU!A:F,3,0)))))</f>
        <v>M3</v>
      </c>
      <c r="F67" s="33">
        <f>VLOOKUP(A67,[1]M.C!A:I,9,0)</f>
        <v>0.4</v>
      </c>
      <c r="G67" s="34"/>
      <c r="H67" s="35">
        <f t="shared" si="7"/>
        <v>0</v>
      </c>
    </row>
    <row r="68" spans="1:8" s="20" customFormat="1" ht="25.5" x14ac:dyDescent="0.25">
      <c r="A68" s="12" t="s">
        <v>95</v>
      </c>
      <c r="B68" s="29" t="s">
        <v>14</v>
      </c>
      <c r="C68" s="30">
        <v>1004051</v>
      </c>
      <c r="D68" s="31" t="str">
        <f>IF(B68="EDIF",VLOOKUP(C68,'[1]EDIF COM Des JUL25'!A:D,2,FALSE),IF(B68="INFRA",VLOOKUP(C68,'[1]INFRA COM Des JUL25'!A:D,2,0),IF(B68="CDHU",UPPER(VLOOKUP(C68,[1]CDHU!A:F,2,0)))))</f>
        <v>HA.01 - CAIXA DE LIGAÇÃO OU INSPEÇÃO - ALVENARIA DE 1 TIJOLO, REVESTIDA</v>
      </c>
      <c r="E68" s="32" t="str">
        <f>IF(B68="EDIF",VLOOKUP(C68,'[1]EDIF COM Des JUL25'!A:D,3,FALSE),IF(B68="INFRA",VLOOKUP(C68,'[1]INFRA COM Des JUL25'!A:D,3,0),IF(B68="CDHU",UPPER(VLOOKUP(C68,[1]CDHU!A:F,3,0)))))</f>
        <v>M2</v>
      </c>
      <c r="F68" s="33">
        <f>VLOOKUP(A68,[1]M.C!A:I,9,0)</f>
        <v>16</v>
      </c>
      <c r="G68" s="34"/>
      <c r="H68" s="35">
        <f t="shared" si="7"/>
        <v>0</v>
      </c>
    </row>
    <row r="69" spans="1:8" s="20" customFormat="1" x14ac:dyDescent="0.25">
      <c r="A69" s="12" t="s">
        <v>96</v>
      </c>
      <c r="B69" s="29" t="s">
        <v>14</v>
      </c>
      <c r="C69" s="30">
        <v>1004052</v>
      </c>
      <c r="D69" s="31" t="str">
        <f>IF(B69="EDIF",VLOOKUP(C69,'[1]EDIF COM Des JUL25'!A:D,2,FALSE),IF(B69="INFRA",VLOOKUP(C69,'[1]INFRA COM Des JUL25'!A:D,2,0),IF(B69="CDHU",UPPER(VLOOKUP(C69,[1]CDHU!A:F,2,0)))))</f>
        <v>HA.01 - CAIXA DE LIGAÇÃO OU INSPEÇÃO - TAMPA DE CONCRETO</v>
      </c>
      <c r="E69" s="32" t="str">
        <f>IF(B69="EDIF",VLOOKUP(C69,'[1]EDIF COM Des JUL25'!A:D,3,FALSE),IF(B69="INFRA",VLOOKUP(C69,'[1]INFRA COM Des JUL25'!A:D,3,0),IF(B69="CDHU",UPPER(VLOOKUP(C69,[1]CDHU!A:F,3,0)))))</f>
        <v>M2</v>
      </c>
      <c r="F69" s="33">
        <f>VLOOKUP(A69,[1]M.C!A:I,9,0)</f>
        <v>4</v>
      </c>
      <c r="G69" s="34"/>
      <c r="H69" s="35">
        <f t="shared" si="7"/>
        <v>0</v>
      </c>
    </row>
    <row r="70" spans="1:8" s="20" customFormat="1" x14ac:dyDescent="0.25">
      <c r="A70" s="12" t="s">
        <v>97</v>
      </c>
      <c r="B70" s="29" t="s">
        <v>14</v>
      </c>
      <c r="C70" s="30">
        <v>1004071</v>
      </c>
      <c r="D70" s="31" t="str">
        <f>IF(B70="EDIF",VLOOKUP(C70,'[1]EDIF COM Des JUL25'!A:D,2,FALSE),IF(B70="INFRA",VLOOKUP(C70,'[1]INFRA COM Des JUL25'!A:D,2,0),IF(B70="CDHU",UPPER(VLOOKUP(C70,[1]CDHU!A:F,2,0)))))</f>
        <v>ENVOLVIMENTO DE TUBOS COM AREIA</v>
      </c>
      <c r="E70" s="32" t="str">
        <f>IF(B70="EDIF",VLOOKUP(C70,'[1]EDIF COM Des JUL25'!A:D,3,FALSE),IF(B70="INFRA",VLOOKUP(C70,'[1]INFRA COM Des JUL25'!A:D,3,0),IF(B70="CDHU",UPPER(VLOOKUP(C70,[1]CDHU!A:F,3,0)))))</f>
        <v>M3</v>
      </c>
      <c r="F70" s="33">
        <f>VLOOKUP(A70,[1]M.C!A:I,9,0)</f>
        <v>2.4</v>
      </c>
      <c r="G70" s="34"/>
      <c r="H70" s="35">
        <f t="shared" si="7"/>
        <v>0</v>
      </c>
    </row>
    <row r="71" spans="1:8" s="20" customFormat="1" x14ac:dyDescent="0.25">
      <c r="A71" s="12" t="s">
        <v>98</v>
      </c>
      <c r="B71" s="29" t="s">
        <v>14</v>
      </c>
      <c r="C71" s="30">
        <v>1004080</v>
      </c>
      <c r="D71" s="31" t="str">
        <f>IF(B71="EDIF",VLOOKUP(C71,'[1]EDIF COM Des JUL25'!A:D,2,FALSE),IF(B71="INFRA",VLOOKUP(C71,'[1]INFRA COM Des JUL25'!A:D,2,0),IF(B71="CDHU",UPPER(VLOOKUP(C71,[1]CDHU!A:F,2,0)))))</f>
        <v>REATERRO DE VALAS, INCLUSIVE COMPACTAÇÃO</v>
      </c>
      <c r="E71" s="32" t="str">
        <f>IF(B71="EDIF",VLOOKUP(C71,'[1]EDIF COM Des JUL25'!A:D,3,FALSE),IF(B71="INFRA",VLOOKUP(C71,'[1]INFRA COM Des JUL25'!A:D,3,0),IF(B71="CDHU",UPPER(VLOOKUP(C71,[1]CDHU!A:F,3,0)))))</f>
        <v>M3</v>
      </c>
      <c r="F71" s="33">
        <f>VLOOKUP(A71,[1]M.C!A:I,9,0)</f>
        <v>91.259999999999991</v>
      </c>
      <c r="G71" s="34"/>
      <c r="H71" s="35">
        <f t="shared" si="7"/>
        <v>0</v>
      </c>
    </row>
    <row r="72" spans="1:8" s="20" customFormat="1" x14ac:dyDescent="0.25">
      <c r="A72" s="12" t="s">
        <v>99</v>
      </c>
      <c r="B72" s="29" t="s">
        <v>14</v>
      </c>
      <c r="C72" s="30">
        <v>10009034</v>
      </c>
      <c r="D72" s="31" t="str">
        <f>IF(B72="EDIF",VLOOKUP(C72,'[1]EDIF COM Des JUL25'!A:D,2,FALSE),IF(B72="INFRA",VLOOKUP(C72,'[1]INFRA COM Des JUL25'!A:D,2,0),IF(B72="CDHU",UPPER(VLOOKUP(C72,[1]CDHU!A:F,2,0)))))</f>
        <v>TUBO DE PVC RÍGIDO, PONTA E BOLSA (LINHA ESGOTO) - 150MM (6")</v>
      </c>
      <c r="E72" s="32" t="str">
        <f>IF(B72="EDIF",VLOOKUP(C72,'[1]EDIF COM Des JUL25'!A:D,3,FALSE),IF(B72="INFRA",VLOOKUP(C72,'[1]INFRA COM Des JUL25'!A:D,3,0),IF(B72="CDHU",UPPER(VLOOKUP(C72,[1]CDHU!A:F,3,0)))))</f>
        <v>M</v>
      </c>
      <c r="F72" s="33">
        <f>VLOOKUP(A72,[1]M.C!A:I,9,0)</f>
        <v>40</v>
      </c>
      <c r="G72" s="34"/>
      <c r="H72" s="35">
        <f t="shared" si="7"/>
        <v>0</v>
      </c>
    </row>
    <row r="73" spans="1:8" s="20" customFormat="1" ht="25.5" x14ac:dyDescent="0.25">
      <c r="A73" s="12" t="s">
        <v>100</v>
      </c>
      <c r="B73" s="29" t="s">
        <v>14</v>
      </c>
      <c r="C73" s="30">
        <v>10011072</v>
      </c>
      <c r="D73" s="31" t="str">
        <f>IF(B73="EDIF",VLOOKUP(C73,'[1]EDIF COM Des JUL25'!A:D,2,FALSE),IF(B73="INFRA",VLOOKUP(C73,'[1]INFRA COM Des JUL25'!A:D,2,0),IF(B73="CDHU",UPPER(VLOOKUP(C73,[1]CDHU!A:F,2,0)))))</f>
        <v>HC.01 - CANALETA DE CONCRETO DE A.P.P/TAMPA/GRELHA DE CONCRETO OU FERRO L=30CM</v>
      </c>
      <c r="E73" s="32" t="str">
        <f>IF(B73="EDIF",VLOOKUP(C73,'[1]EDIF COM Des JUL25'!A:D,3,FALSE),IF(B73="INFRA",VLOOKUP(C73,'[1]INFRA COM Des JUL25'!A:D,3,0),IF(B73="CDHU",UPPER(VLOOKUP(C73,[1]CDHU!A:F,3,0)))))</f>
        <v>M</v>
      </c>
      <c r="F73" s="33">
        <f>VLOOKUP(A73,[1]M.C!A:I,9,0)</f>
        <v>192</v>
      </c>
      <c r="G73" s="34"/>
      <c r="H73" s="35">
        <f t="shared" si="7"/>
        <v>0</v>
      </c>
    </row>
    <row r="74" spans="1:8" s="20" customFormat="1" ht="25.5" x14ac:dyDescent="0.25">
      <c r="A74" s="12" t="s">
        <v>101</v>
      </c>
      <c r="B74" s="29" t="s">
        <v>14</v>
      </c>
      <c r="C74" s="30">
        <v>10011099</v>
      </c>
      <c r="D74" s="31" t="str">
        <f>IF(B74="EDIF",VLOOKUP(C74,'[1]EDIF COM Des JUL25'!A:D,2,FALSE),IF(B74="INFRA",VLOOKUP(C74,'[1]INFRA COM Des JUL25'!A:D,2,0),IF(B74="CDHU",UPPER(VLOOKUP(C74,[1]CDHU!A:F,2,0)))))</f>
        <v>GRELHA DE CONCRETO PARA CANALETA - L=30CM - COM PASSAGEM DE VEÍCULOS</v>
      </c>
      <c r="E74" s="32" t="str">
        <f>IF(B74="EDIF",VLOOKUP(C74,'[1]EDIF COM Des JUL25'!A:D,3,FALSE),IF(B74="INFRA",VLOOKUP(C74,'[1]INFRA COM Des JUL25'!A:D,3,0),IF(B74="CDHU",UPPER(VLOOKUP(C74,[1]CDHU!A:F,3,0)))))</f>
        <v>M</v>
      </c>
      <c r="F74" s="33">
        <f>VLOOKUP(A74,[1]M.C!A:I,9,0)</f>
        <v>192</v>
      </c>
      <c r="G74" s="34"/>
      <c r="H74" s="35">
        <f t="shared" si="7"/>
        <v>0</v>
      </c>
    </row>
    <row r="75" spans="1:8" s="20" customFormat="1" x14ac:dyDescent="0.25">
      <c r="A75" s="12" t="s">
        <v>102</v>
      </c>
      <c r="B75" s="29" t="s">
        <v>22</v>
      </c>
      <c r="C75" s="30">
        <v>6023002</v>
      </c>
      <c r="D75" s="31" t="str">
        <f>IF(B75="EDIF",VLOOKUP(C75,'[1]EDIF COM Des JUL25'!A:D,2,FALSE),IF(B75="INFRA",VLOOKUP(C75,'[1]INFRA COM Des JUL25'!A:D,2,0),IF(B75="CDHU",UPPER(VLOOKUP(C75,[1]CDHU!A:F,2,0)))))</f>
        <v>REFORMA DE BOCA DE LOBO DUPLA</v>
      </c>
      <c r="E75" s="32" t="str">
        <f>IF(B75="EDIF",VLOOKUP(C75,'[1]EDIF COM Des JUL25'!A:D,3,FALSE),IF(B75="INFRA",VLOOKUP(C75,'[1]INFRA COM Des JUL25'!A:D,3,0),IF(B75="CDHU",UPPER(VLOOKUP(C75,[1]CDHU!A:F,3,0)))))</f>
        <v>UN</v>
      </c>
      <c r="F75" s="33">
        <f>VLOOKUP(A75,[1]M.C!A:I,9,0)</f>
        <v>4</v>
      </c>
      <c r="G75" s="34"/>
      <c r="H75" s="35">
        <f t="shared" si="7"/>
        <v>0</v>
      </c>
    </row>
    <row r="76" spans="1:8" s="20" customFormat="1" x14ac:dyDescent="0.25">
      <c r="A76" s="12" t="s">
        <v>103</v>
      </c>
      <c r="B76" s="29" t="s">
        <v>22</v>
      </c>
      <c r="C76" s="30">
        <v>6023003</v>
      </c>
      <c r="D76" s="31" t="str">
        <f>IF(B76="EDIF",VLOOKUP(C76,'[1]EDIF COM Des JUL25'!A:D,2,FALSE),IF(B76="INFRA",VLOOKUP(C76,'[1]INFRA COM Des JUL25'!A:D,2,0),IF(B76="CDHU",UPPER(VLOOKUP(C76,[1]CDHU!A:F,2,0)))))</f>
        <v>REFORMA DE BOCA DE LOBO TRIPLA</v>
      </c>
      <c r="E76" s="32" t="str">
        <f>IF(B76="EDIF",VLOOKUP(C76,'[1]EDIF COM Des JUL25'!A:D,3,FALSE),IF(B76="INFRA",VLOOKUP(C76,'[1]INFRA COM Des JUL25'!A:D,3,0),IF(B76="CDHU",UPPER(VLOOKUP(C76,[1]CDHU!A:F,3,0)))))</f>
        <v>UN</v>
      </c>
      <c r="F76" s="33">
        <f>VLOOKUP(A76,[1]M.C!A:I,9,0)</f>
        <v>1</v>
      </c>
      <c r="G76" s="34"/>
      <c r="H76" s="35">
        <f t="shared" si="7"/>
        <v>0</v>
      </c>
    </row>
    <row r="77" spans="1:8" s="20" customFormat="1" x14ac:dyDescent="0.25">
      <c r="A77" s="12" t="s">
        <v>104</v>
      </c>
      <c r="B77" s="29" t="s">
        <v>22</v>
      </c>
      <c r="C77" s="30">
        <v>6023005</v>
      </c>
      <c r="D77" s="31" t="str">
        <f>IF(B77="EDIF",VLOOKUP(C77,'[1]EDIF COM Des JUL25'!A:D,2,FALSE),IF(B77="INFRA",VLOOKUP(C77,'[1]INFRA COM Des JUL25'!A:D,2,0),IF(B77="CDHU",UPPER(VLOOKUP(C77,[1]CDHU!A:F,2,0)))))</f>
        <v>SUBSTITUIÇÃO DE TAMPA DE CONCRETO PARA BOCA DE LOBO</v>
      </c>
      <c r="E77" s="32" t="str">
        <f>IF(B77="EDIF",VLOOKUP(C77,'[1]EDIF COM Des JUL25'!A:D,3,FALSE),IF(B77="INFRA",VLOOKUP(C77,'[1]INFRA COM Des JUL25'!A:D,3,0),IF(B77="CDHU",UPPER(VLOOKUP(C77,[1]CDHU!A:F,3,0)))))</f>
        <v>UN</v>
      </c>
      <c r="F77" s="33">
        <f>VLOOKUP(A77,[1]M.C!A:I,9,0)</f>
        <v>11</v>
      </c>
      <c r="G77" s="34"/>
      <c r="H77" s="35">
        <f t="shared" si="7"/>
        <v>0</v>
      </c>
    </row>
    <row r="78" spans="1:8" s="20" customFormat="1" x14ac:dyDescent="0.2">
      <c r="A78" s="12" t="s">
        <v>105</v>
      </c>
      <c r="B78" s="21"/>
      <c r="C78" s="22" t="s">
        <v>55</v>
      </c>
      <c r="D78" s="23" t="s">
        <v>106</v>
      </c>
      <c r="E78" s="24"/>
      <c r="F78" s="25"/>
      <c r="G78" s="26" t="s">
        <v>13</v>
      </c>
      <c r="H78" s="27"/>
    </row>
    <row r="79" spans="1:8" s="20" customFormat="1" x14ac:dyDescent="0.25">
      <c r="A79" s="12" t="s">
        <v>107</v>
      </c>
      <c r="B79" s="29" t="s">
        <v>14</v>
      </c>
      <c r="C79" s="30">
        <v>1004001</v>
      </c>
      <c r="D79" s="31" t="str">
        <f>IF(B79="EDIF",VLOOKUP(C79,'[1]EDIF COM Des JUL25'!A:D,2,FALSE),IF(B79="INFRA",VLOOKUP(C79,'[1]INFRA COM Des JUL25'!A:D,2,0),IF(B79="CDHU",UPPER(VLOOKUP(C79,[1]CDHU!A:F,2,0)))))</f>
        <v>ESCAVAÇÃO MANUAL, PROFUNDIDADE IGUAL OU INFERIOR A 1,50M</v>
      </c>
      <c r="E79" s="32" t="str">
        <f>IF(B79="EDIF",VLOOKUP(C79,'[1]EDIF COM Des JUL25'!A:D,3,FALSE),IF(B79="INFRA",VLOOKUP(C79,'[1]INFRA COM Des JUL25'!A:D,3,0),IF(B79="CDHU",UPPER(VLOOKUP(C79,[1]CDHU!A:F,3,0)))))</f>
        <v>M3</v>
      </c>
      <c r="F79" s="33">
        <f>VLOOKUP(A79,[1]M.C!A:I,9,0)</f>
        <v>86.97</v>
      </c>
      <c r="G79" s="34"/>
      <c r="H79" s="35">
        <f t="shared" ref="H79:H86" si="8">IF(C79&lt;&gt;0,TRUNC(F79*G79,2),"")</f>
        <v>0</v>
      </c>
    </row>
    <row r="80" spans="1:8" s="20" customFormat="1" ht="25.5" x14ac:dyDescent="0.25">
      <c r="A80" s="12" t="s">
        <v>108</v>
      </c>
      <c r="B80" s="29" t="s">
        <v>14</v>
      </c>
      <c r="C80" s="30">
        <v>1004010</v>
      </c>
      <c r="D80" s="31" t="str">
        <f>IF(B80="EDIF",VLOOKUP(C80,'[1]EDIF COM Des JUL25'!A:D,2,FALSE),IF(B80="INFRA",VLOOKUP(C80,'[1]INFRA COM Des JUL25'!A:D,2,0),IF(B80="CDHU",UPPER(VLOOKUP(C80,[1]CDHU!A:F,2,0)))))</f>
        <v>APILOAMENTO DO FUNDO DE VALAS, PARA SIMPLES REGULARIZAÇÃO</v>
      </c>
      <c r="E80" s="32" t="str">
        <f>IF(B80="EDIF",VLOOKUP(C80,'[1]EDIF COM Des JUL25'!A:D,3,FALSE),IF(B80="INFRA",VLOOKUP(C80,'[1]INFRA COM Des JUL25'!A:D,3,0),IF(B80="CDHU",UPPER(VLOOKUP(C80,[1]CDHU!A:F,3,0)))))</f>
        <v>M2</v>
      </c>
      <c r="F80" s="33">
        <f>VLOOKUP(A80,[1]M.C!A:I,9,0)</f>
        <v>145.20000000000002</v>
      </c>
      <c r="G80" s="34"/>
      <c r="H80" s="35">
        <f t="shared" si="8"/>
        <v>0</v>
      </c>
    </row>
    <row r="81" spans="1:9" s="20" customFormat="1" x14ac:dyDescent="0.25">
      <c r="A81" s="12" t="s">
        <v>109</v>
      </c>
      <c r="B81" s="29" t="s">
        <v>14</v>
      </c>
      <c r="C81" s="30">
        <v>2006010</v>
      </c>
      <c r="D81" s="31" t="str">
        <f>IF(B81="EDIF",VLOOKUP(C81,'[1]EDIF COM Des JUL25'!A:D,2,FALSE),IF(B81="INFRA",VLOOKUP(C81,'[1]INFRA COM Des JUL25'!A:D,2,0),IF(B81="CDHU",UPPER(VLOOKUP(C81,[1]CDHU!A:F,2,0)))))</f>
        <v>REATERRO DE VALAS, INCLUSIVE APILOAMENTO</v>
      </c>
      <c r="E81" s="32" t="str">
        <f>IF(B81="EDIF",VLOOKUP(C81,'[1]EDIF COM Des JUL25'!A:D,3,FALSE),IF(B81="INFRA",VLOOKUP(C81,'[1]INFRA COM Des JUL25'!A:D,3,0),IF(B81="CDHU",UPPER(VLOOKUP(C81,[1]CDHU!A:F,3,0)))))</f>
        <v>M3</v>
      </c>
      <c r="F81" s="33">
        <f>VLOOKUP(A81,[1]M.C!A:I,9,0)</f>
        <v>69.84</v>
      </c>
      <c r="G81" s="34"/>
      <c r="H81" s="35">
        <f t="shared" si="8"/>
        <v>0</v>
      </c>
    </row>
    <row r="82" spans="1:9" s="20" customFormat="1" x14ac:dyDescent="0.25">
      <c r="A82" s="12" t="s">
        <v>110</v>
      </c>
      <c r="B82" s="29" t="s">
        <v>14</v>
      </c>
      <c r="C82" s="30">
        <v>9002051</v>
      </c>
      <c r="D82" s="31" t="str">
        <f>IF(B82="EDIF",VLOOKUP(C82,'[1]EDIF COM Des JUL25'!A:D,2,FALSE),IF(B82="INFRA",VLOOKUP(C82,'[1]INFRA COM Des JUL25'!A:D,2,0),IF(B82="CDHU",UPPER(VLOOKUP(C82,[1]CDHU!A:F,2,0)))))</f>
        <v>ELETRODUTO DE POLIETILENO FLEXÍVEL, ALTA RESISTÊNCIA - 3"</v>
      </c>
      <c r="E82" s="32" t="str">
        <f>IF(B82="EDIF",VLOOKUP(C82,'[1]EDIF COM Des JUL25'!A:D,3,FALSE),IF(B82="INFRA",VLOOKUP(C82,'[1]INFRA COM Des JUL25'!A:D,3,0),IF(B82="CDHU",UPPER(VLOOKUP(C82,[1]CDHU!A:F,3,0)))))</f>
        <v>M</v>
      </c>
      <c r="F82" s="33">
        <f>VLOOKUP(A82,[1]M.C!A:I,9,0)</f>
        <v>390</v>
      </c>
      <c r="G82" s="34"/>
      <c r="H82" s="35">
        <f t="shared" si="8"/>
        <v>0</v>
      </c>
    </row>
    <row r="83" spans="1:9" s="20" customFormat="1" x14ac:dyDescent="0.25">
      <c r="A83" s="12" t="s">
        <v>111</v>
      </c>
      <c r="B83" s="29" t="s">
        <v>14</v>
      </c>
      <c r="C83" s="30">
        <v>9003031</v>
      </c>
      <c r="D83" s="31" t="str">
        <f>IF(B83="EDIF",VLOOKUP(C83,'[1]EDIF COM Des JUL25'!A:D,2,FALSE),IF(B83="INFRA",VLOOKUP(C83,'[1]INFRA COM Des JUL25'!A:D,2,0),IF(B83="CDHU",UPPER(VLOOKUP(C83,[1]CDHU!A:F,2,0)))))</f>
        <v>CABO 6,00MM2 - ISOLAMENTO PARA 1,0KV - CLASSE 4 - FLEXÍVEL</v>
      </c>
      <c r="E83" s="32" t="str">
        <f>IF(B83="EDIF",VLOOKUP(C83,'[1]EDIF COM Des JUL25'!A:D,3,FALSE),IF(B83="INFRA",VLOOKUP(C83,'[1]INFRA COM Des JUL25'!A:D,3,0),IF(B83="CDHU",UPPER(VLOOKUP(C83,[1]CDHU!A:F,3,0)))))</f>
        <v>M</v>
      </c>
      <c r="F83" s="33">
        <f>VLOOKUP(A83,[1]M.C!A:I,9,0)</f>
        <v>1710</v>
      </c>
      <c r="G83" s="34"/>
      <c r="H83" s="35">
        <f t="shared" si="8"/>
        <v>0</v>
      </c>
    </row>
    <row r="84" spans="1:9" s="20" customFormat="1" ht="25.5" x14ac:dyDescent="0.25">
      <c r="A84" s="12" t="s">
        <v>112</v>
      </c>
      <c r="B84" s="29" t="s">
        <v>14</v>
      </c>
      <c r="C84" s="30">
        <v>9011014</v>
      </c>
      <c r="D84" s="31" t="str">
        <f>IF(B84="EDIF",VLOOKUP(C84,'[1]EDIF COM Des JUL25'!A:D,2,FALSE),IF(B84="INFRA",VLOOKUP(C84,'[1]INFRA COM Des JUL25'!A:D,2,0),IF(B84="CDHU",UPPER(VLOOKUP(C84,[1]CDHU!A:F,2,0)))))</f>
        <v>CAIXA DE INSPEÇÃO DE ATERRAMENTO TIPO EMBUTIR COM TAMPA E ALÇA</v>
      </c>
      <c r="E84" s="32" t="str">
        <f>IF(B84="EDIF",VLOOKUP(C84,'[1]EDIF COM Des JUL25'!A:D,3,FALSE),IF(B84="INFRA",VLOOKUP(C84,'[1]INFRA COM Des JUL25'!A:D,3,0),IF(B84="CDHU",UPPER(VLOOKUP(C84,[1]CDHU!A:F,3,0)))))</f>
        <v>UN</v>
      </c>
      <c r="F84" s="33">
        <f>VLOOKUP(A84,[1]M.C!A:I,9,0)</f>
        <v>1</v>
      </c>
      <c r="G84" s="34"/>
      <c r="H84" s="35">
        <f t="shared" si="8"/>
        <v>0</v>
      </c>
    </row>
    <row r="85" spans="1:9" s="20" customFormat="1" ht="51" x14ac:dyDescent="0.25">
      <c r="A85" s="12" t="s">
        <v>113</v>
      </c>
      <c r="B85" s="29" t="s">
        <v>14</v>
      </c>
      <c r="C85" s="30">
        <v>9020035</v>
      </c>
      <c r="D85" s="31" t="str">
        <f>IF(B85="EDIF",VLOOKUP(C85,'[1]EDIF COM Des JUL25'!A:D,2,FALSE),IF(B85="INFRA",VLOOKUP(C85,'[1]INFRA COM Des JUL25'!A:D,2,0),IF(B85="CDHU",UPPER(VLOOKUP(C85,[1]CDHU!A:F,2,0)))))</f>
        <v>IN.09 -  POSTE GALVANIZADO, RETO, FLANGEADO, H=5M COM LUMINÁRIA HERMÉTICA TIPO LED DE 150W COM APROVAÇÃO DE ILUME/PMSP, INCLUSIVE CAIXA DE INSPEÇÃO DE ALVENARIA 40X40X40CM DE 1 TIJOLO COM TAMPA DE CONCRETO</v>
      </c>
      <c r="E85" s="32" t="str">
        <f>IF(B85="EDIF",VLOOKUP(C85,'[1]EDIF COM Des JUL25'!A:D,3,FALSE),IF(B85="INFRA",VLOOKUP(C85,'[1]INFRA COM Des JUL25'!A:D,3,0),IF(B85="CDHU",UPPER(VLOOKUP(C85,[1]CDHU!A:F,3,0)))))</f>
        <v>UN</v>
      </c>
      <c r="F85" s="33">
        <f>VLOOKUP(A85,[1]M.C!A:I,9,0)</f>
        <v>9</v>
      </c>
      <c r="G85" s="34"/>
      <c r="H85" s="35">
        <f t="shared" si="8"/>
        <v>0</v>
      </c>
    </row>
    <row r="86" spans="1:9" s="20" customFormat="1" ht="38.25" x14ac:dyDescent="0.25">
      <c r="A86" s="12" t="s">
        <v>114</v>
      </c>
      <c r="B86" s="29" t="s">
        <v>18</v>
      </c>
      <c r="C86" s="36" t="s">
        <v>60</v>
      </c>
      <c r="D86" s="31" t="str">
        <f>IF(B86="EDIF",VLOOKUP(C86,'[1]EDIF COM Des JUL25'!A:D,2,FALSE),IF(B86="INFRA",VLOOKUP(C86,'[1]INFRA COM Des JUL25'!A:D,2,0),IF(B86="CDHU",UPPER(VLOOKUP(C86,[1]CDHU!A:F,2,0)))))</f>
        <v>LUMINÁRIA LED RETANGULAR PARA PAREDE OU PISO, FLUXO LUMINOSO DE 11838 A 12150 LM, EFICIÊNCIA MÍNIMA 107 LM/W - POTÊNCIA DE 86 W/120 W</v>
      </c>
      <c r="E86" s="32" t="str">
        <f>IF(B86="EDIF",VLOOKUP(C86,'[1]EDIF COM Des JUL25'!A:D,3,FALSE),IF(B86="INFRA",VLOOKUP(C86,'[1]INFRA COM Des JUL25'!A:D,3,0),IF(B86="CDHU",UPPER(VLOOKUP(C86,[1]CDHU!A:F,3,0)))))</f>
        <v>UN</v>
      </c>
      <c r="F86" s="33">
        <f>VLOOKUP(A86,[1]M.C!A:I,9,0)</f>
        <v>34</v>
      </c>
      <c r="G86" s="34"/>
      <c r="H86" s="35">
        <f t="shared" si="8"/>
        <v>0</v>
      </c>
    </row>
    <row r="87" spans="1:9" s="20" customFormat="1" x14ac:dyDescent="0.2">
      <c r="A87" s="12" t="s">
        <v>115</v>
      </c>
      <c r="B87" s="21"/>
      <c r="C87" s="22" t="s">
        <v>56</v>
      </c>
      <c r="D87" s="23" t="s">
        <v>62</v>
      </c>
      <c r="E87" s="24"/>
      <c r="F87" s="25"/>
      <c r="G87" s="26" t="s">
        <v>13</v>
      </c>
      <c r="H87" s="27"/>
      <c r="I87" s="28"/>
    </row>
    <row r="88" spans="1:9" s="20" customFormat="1" x14ac:dyDescent="0.25">
      <c r="A88" s="12" t="s">
        <v>116</v>
      </c>
      <c r="B88" s="29" t="s">
        <v>14</v>
      </c>
      <c r="C88" s="30">
        <v>1004001</v>
      </c>
      <c r="D88" s="31" t="str">
        <f>IF(B88="EDIF",VLOOKUP(C88,'[1]EDIF COM Des JUL25'!A:D,2,FALSE),IF(B88="INFRA",VLOOKUP(C88,'[1]INFRA COM Des JUL25'!A:D,2,0),IF(B88="CDHU",UPPER(VLOOKUP(C88,[1]CDHU!A:F,2,0)))))</f>
        <v>ESCAVAÇÃO MANUAL, PROFUNDIDADE IGUAL OU INFERIOR A 1,50M</v>
      </c>
      <c r="E88" s="32" t="str">
        <f>IF(B88="EDIF",VLOOKUP(C88,'[1]EDIF COM Des JUL25'!A:D,3,FALSE),IF(B88="INFRA",VLOOKUP(C88,'[1]INFRA COM Des JUL25'!A:D,3,0),IF(B88="CDHU",UPPER(VLOOKUP(C88,[1]CDHU!A:F,3,0)))))</f>
        <v>M3</v>
      </c>
      <c r="F88" s="33">
        <f>VLOOKUP(A88,[1]M.C!A:I,9,0)</f>
        <v>8.1</v>
      </c>
      <c r="G88" s="34"/>
      <c r="H88" s="35">
        <f t="shared" ref="H88:H101" si="9">IF(C88&lt;&gt;0,TRUNC(F88*G88,2),"")</f>
        <v>0</v>
      </c>
    </row>
    <row r="89" spans="1:9" s="20" customFormat="1" ht="25.5" x14ac:dyDescent="0.25">
      <c r="A89" s="12" t="s">
        <v>117</v>
      </c>
      <c r="B89" s="29" t="s">
        <v>14</v>
      </c>
      <c r="C89" s="30">
        <v>1004010</v>
      </c>
      <c r="D89" s="31" t="str">
        <f>IF(B89="EDIF",VLOOKUP(C89,'[1]EDIF COM Des JUL25'!A:D,2,FALSE),IF(B89="INFRA",VLOOKUP(C89,'[1]INFRA COM Des JUL25'!A:D,2,0),IF(B89="CDHU",UPPER(VLOOKUP(C89,[1]CDHU!A:F,2,0)))))</f>
        <v>APILOAMENTO DO FUNDO DE VALAS, PARA SIMPLES REGULARIZAÇÃO</v>
      </c>
      <c r="E89" s="32" t="str">
        <f>IF(B89="EDIF",VLOOKUP(C89,'[1]EDIF COM Des JUL25'!A:D,3,FALSE),IF(B89="INFRA",VLOOKUP(C89,'[1]INFRA COM Des JUL25'!A:D,3,0),IF(B89="CDHU",UPPER(VLOOKUP(C89,[1]CDHU!A:F,3,0)))))</f>
        <v>M2</v>
      </c>
      <c r="F89" s="33">
        <f>VLOOKUP(A89,[1]M.C!A:I,9,0)</f>
        <v>18</v>
      </c>
      <c r="G89" s="34"/>
      <c r="H89" s="35">
        <f t="shared" si="9"/>
        <v>0</v>
      </c>
    </row>
    <row r="90" spans="1:9" s="20" customFormat="1" x14ac:dyDescent="0.25">
      <c r="A90" s="12" t="s">
        <v>118</v>
      </c>
      <c r="B90" s="29" t="s">
        <v>14</v>
      </c>
      <c r="C90" s="30">
        <v>2001002</v>
      </c>
      <c r="D90" s="31" t="str">
        <f>IF(B90="EDIF",VLOOKUP(C90,'[1]EDIF COM Des JUL25'!A:D,2,FALSE),IF(B90="INFRA",VLOOKUP(C90,'[1]INFRA COM Des JUL25'!A:D,2,0),IF(B90="CDHU",UPPER(VLOOKUP(C90,[1]CDHU!A:F,2,0)))))</f>
        <v>BROCA DE CONCRETO - DIÂMETRO DE 25CM</v>
      </c>
      <c r="E90" s="32" t="str">
        <f>IF(B90="EDIF",VLOOKUP(C90,'[1]EDIF COM Des JUL25'!A:D,3,FALSE),IF(B90="INFRA",VLOOKUP(C90,'[1]INFRA COM Des JUL25'!A:D,3,0),IF(B90="CDHU",UPPER(VLOOKUP(C90,[1]CDHU!A:F,3,0)))))</f>
        <v>M</v>
      </c>
      <c r="F90" s="33">
        <f>VLOOKUP(A90,[1]M.C!A:I,9,0)</f>
        <v>24</v>
      </c>
      <c r="G90" s="34"/>
      <c r="H90" s="35">
        <f t="shared" si="9"/>
        <v>0</v>
      </c>
    </row>
    <row r="91" spans="1:9" s="20" customFormat="1" x14ac:dyDescent="0.25">
      <c r="A91" s="12" t="s">
        <v>119</v>
      </c>
      <c r="B91" s="29" t="s">
        <v>14</v>
      </c>
      <c r="C91" s="30">
        <v>2004004</v>
      </c>
      <c r="D91" s="31" t="str">
        <f>IF(B91="EDIF",VLOOKUP(C91,'[1]EDIF COM Des JUL25'!A:D,2,FALSE),IF(B91="INFRA",VLOOKUP(C91,'[1]INFRA COM Des JUL25'!A:D,2,0),IF(B91="CDHU",UPPER(VLOOKUP(C91,[1]CDHU!A:F,2,0)))))</f>
        <v>ARMADURA EM AÇO CA-50</v>
      </c>
      <c r="E91" s="32" t="str">
        <f>IF(B91="EDIF",VLOOKUP(C91,'[1]EDIF COM Des JUL25'!A:D,3,FALSE),IF(B91="INFRA",VLOOKUP(C91,'[1]INFRA COM Des JUL25'!A:D,3,0),IF(B91="CDHU",UPPER(VLOOKUP(C91,[1]CDHU!A:F,3,0)))))</f>
        <v>KG</v>
      </c>
      <c r="F91" s="33">
        <f>VLOOKUP(A91,[1]M.C!A:I,9,0)</f>
        <v>430.56999999999994</v>
      </c>
      <c r="G91" s="34"/>
      <c r="H91" s="35">
        <f t="shared" si="9"/>
        <v>0</v>
      </c>
    </row>
    <row r="92" spans="1:9" s="20" customFormat="1" x14ac:dyDescent="0.25">
      <c r="A92" s="12" t="s">
        <v>120</v>
      </c>
      <c r="B92" s="29" t="s">
        <v>14</v>
      </c>
      <c r="C92" s="30">
        <v>2004007</v>
      </c>
      <c r="D92" s="31" t="str">
        <f>IF(B92="EDIF",VLOOKUP(C92,'[1]EDIF COM Des JUL25'!A:D,2,FALSE),IF(B92="INFRA",VLOOKUP(C92,'[1]INFRA COM Des JUL25'!A:D,2,0),IF(B92="CDHU",UPPER(VLOOKUP(C92,[1]CDHU!A:F,2,0)))))</f>
        <v>ARMADURA EM AÇO CA-60</v>
      </c>
      <c r="E92" s="32" t="str">
        <f>IF(B92="EDIF",VLOOKUP(C92,'[1]EDIF COM Des JUL25'!A:D,3,FALSE),IF(B92="INFRA",VLOOKUP(C92,'[1]INFRA COM Des JUL25'!A:D,3,0),IF(B92="CDHU",UPPER(VLOOKUP(C92,[1]CDHU!A:F,3,0)))))</f>
        <v>KG</v>
      </c>
      <c r="F92" s="33">
        <f>VLOOKUP(A92,[1]M.C!A:I,9,0)</f>
        <v>143.52999999999997</v>
      </c>
      <c r="G92" s="34"/>
      <c r="H92" s="35">
        <f t="shared" si="9"/>
        <v>0</v>
      </c>
    </row>
    <row r="93" spans="1:9" s="20" customFormat="1" x14ac:dyDescent="0.25">
      <c r="A93" s="12" t="s">
        <v>121</v>
      </c>
      <c r="B93" s="29" t="s">
        <v>14</v>
      </c>
      <c r="C93" s="30">
        <v>2005011</v>
      </c>
      <c r="D93" s="31" t="str">
        <f>IF(B93="EDIF",VLOOKUP(C93,'[1]EDIF COM Des JUL25'!A:D,2,FALSE),IF(B93="INFRA",VLOOKUP(C93,'[1]INFRA COM Des JUL25'!A:D,2,0),IF(B93="CDHU",UPPER(VLOOKUP(C93,[1]CDHU!A:F,2,0)))))</f>
        <v>CONCRETO FCK=30MPA - USINADO</v>
      </c>
      <c r="E93" s="32" t="str">
        <f>IF(B93="EDIF",VLOOKUP(C93,'[1]EDIF COM Des JUL25'!A:D,3,FALSE),IF(B93="INFRA",VLOOKUP(C93,'[1]INFRA COM Des JUL25'!A:D,3,0),IF(B93="CDHU",UPPER(VLOOKUP(C93,[1]CDHU!A:F,3,0)))))</f>
        <v>M3</v>
      </c>
      <c r="F93" s="33">
        <f>VLOOKUP(A93,[1]M.C!A:I,9,0)</f>
        <v>7.47</v>
      </c>
      <c r="G93" s="34"/>
      <c r="H93" s="35">
        <f t="shared" si="9"/>
        <v>0</v>
      </c>
    </row>
    <row r="94" spans="1:9" s="20" customFormat="1" x14ac:dyDescent="0.25">
      <c r="A94" s="12" t="s">
        <v>122</v>
      </c>
      <c r="B94" s="29" t="s">
        <v>14</v>
      </c>
      <c r="C94" s="30">
        <v>3001015</v>
      </c>
      <c r="D94" s="31" t="str">
        <f>IF(B94="EDIF",VLOOKUP(C94,'[1]EDIF COM Des JUL25'!A:D,2,FALSE),IF(B94="INFRA",VLOOKUP(C94,'[1]INFRA COM Des JUL25'!A:D,2,0),IF(B94="CDHU",UPPER(VLOOKUP(C94,[1]CDHU!A:F,2,0)))))</f>
        <v>FORMA ESPECIAL DE CHAPAS RESINADAS (12MM) - PLANA</v>
      </c>
      <c r="E94" s="32" t="str">
        <f>IF(B94="EDIF",VLOOKUP(C94,'[1]EDIF COM Des JUL25'!A:D,3,FALSE),IF(B94="INFRA",VLOOKUP(C94,'[1]INFRA COM Des JUL25'!A:D,3,0),IF(B94="CDHU",UPPER(VLOOKUP(C94,[1]CDHU!A:F,3,0)))))</f>
        <v>M2</v>
      </c>
      <c r="F94" s="33">
        <f>VLOOKUP(A94,[1]M.C!A:I,9,0)</f>
        <v>84.16</v>
      </c>
      <c r="G94" s="34"/>
      <c r="H94" s="35">
        <f t="shared" si="9"/>
        <v>0</v>
      </c>
    </row>
    <row r="95" spans="1:9" s="20" customFormat="1" ht="38.25" x14ac:dyDescent="0.25">
      <c r="A95" s="12" t="s">
        <v>123</v>
      </c>
      <c r="B95" s="29" t="s">
        <v>14</v>
      </c>
      <c r="C95" s="30">
        <v>5003012</v>
      </c>
      <c r="D95" s="31" t="str">
        <f>IF(B95="EDIF",VLOOKUP(C95,'[1]EDIF COM Des JUL25'!A:D,2,FALSE),IF(B95="INFRA",VLOOKUP(C95,'[1]INFRA COM Des JUL25'!A:D,2,0),IF(B95="CDHU",UPPER(VLOOKUP(C95,[1]CDHU!A:F,2,0)))))</f>
        <v>BD.12 - IMPERMEABILIZAÇÃO A BASE DE EMULSÃO ASFÁLTICA - ESTRUTURADA COM TECIDO POLIÉSTER - 2 CAMADAS DE ESTRUTURANTE</v>
      </c>
      <c r="E95" s="32" t="str">
        <f>IF(B95="EDIF",VLOOKUP(C95,'[1]EDIF COM Des JUL25'!A:D,3,FALSE),IF(B95="INFRA",VLOOKUP(C95,'[1]INFRA COM Des JUL25'!A:D,3,0),IF(B95="CDHU",UPPER(VLOOKUP(C95,[1]CDHU!A:F,3,0)))))</f>
        <v>M2</v>
      </c>
      <c r="F95" s="33">
        <f>VLOOKUP(A95,[1]M.C!A:I,9,0)</f>
        <v>27.259999999999998</v>
      </c>
      <c r="G95" s="34"/>
      <c r="H95" s="35">
        <f t="shared" si="9"/>
        <v>0</v>
      </c>
    </row>
    <row r="96" spans="1:9" s="20" customFormat="1" x14ac:dyDescent="0.25">
      <c r="A96" s="12" t="s">
        <v>124</v>
      </c>
      <c r="B96" s="29" t="s">
        <v>14</v>
      </c>
      <c r="C96" s="30">
        <v>13080018</v>
      </c>
      <c r="D96" s="31" t="str">
        <f>IF(B96="EDIF",VLOOKUP(C96,'[1]EDIF COM Des JUL25'!A:D,2,FALSE),IF(B96="INFRA",VLOOKUP(C96,'[1]INFRA COM Des JUL25'!A:D,2,0),IF(B96="CDHU",UPPER(VLOOKUP(C96,[1]CDHU!A:F,2,0)))))</f>
        <v>TABUAS DE MADEIRA MACIÇA PARA ASSOALHO - CUMARU</v>
      </c>
      <c r="E96" s="32" t="str">
        <f>IF(B96="EDIF",VLOOKUP(C96,'[1]EDIF COM Des JUL25'!A:D,3,FALSE),IF(B96="INFRA",VLOOKUP(C96,'[1]INFRA COM Des JUL25'!A:D,3,0),IF(B96="CDHU",UPPER(VLOOKUP(C96,[1]CDHU!A:F,3,0)))))</f>
        <v>M2</v>
      </c>
      <c r="F96" s="33">
        <f>VLOOKUP(A96,[1]M.C!A:I,9,0)</f>
        <v>1.8</v>
      </c>
      <c r="G96" s="34"/>
      <c r="H96" s="35">
        <f t="shared" si="9"/>
        <v>0</v>
      </c>
    </row>
    <row r="97" spans="1:11" s="20" customFormat="1" x14ac:dyDescent="0.25">
      <c r="A97" s="12" t="s">
        <v>125</v>
      </c>
      <c r="B97" s="29" t="s">
        <v>14</v>
      </c>
      <c r="C97" s="30">
        <v>15001076</v>
      </c>
      <c r="D97" s="31" t="str">
        <f>IF(B97="EDIF",VLOOKUP(C97,'[1]EDIF COM Des JUL25'!A:D,2,FALSE),IF(B97="INFRA",VLOOKUP(C97,'[1]INFRA COM Des JUL25'!A:D,2,0),IF(B97="CDHU",UPPER(VLOOKUP(C97,[1]CDHU!A:F,2,0)))))</f>
        <v>VERNIZ ACRÍLICO - CONCRETO APARENTE/ ALVENARIA</v>
      </c>
      <c r="E97" s="32" t="str">
        <f>IF(B97="EDIF",VLOOKUP(C97,'[1]EDIF COM Des JUL25'!A:D,3,FALSE),IF(B97="INFRA",VLOOKUP(C97,'[1]INFRA COM Des JUL25'!A:D,3,0),IF(B97="CDHU",UPPER(VLOOKUP(C97,[1]CDHU!A:F,3,0)))))</f>
        <v>M2</v>
      </c>
      <c r="F97" s="33">
        <f>VLOOKUP(A97,[1]M.C!A:I,9,0)</f>
        <v>28.32</v>
      </c>
      <c r="G97" s="34"/>
      <c r="H97" s="35">
        <f t="shared" si="9"/>
        <v>0</v>
      </c>
    </row>
    <row r="98" spans="1:11" s="20" customFormat="1" ht="25.5" x14ac:dyDescent="0.25">
      <c r="A98" s="12" t="s">
        <v>126</v>
      </c>
      <c r="B98" s="29" t="s">
        <v>14</v>
      </c>
      <c r="C98" s="30">
        <v>15002040</v>
      </c>
      <c r="D98" s="31" t="str">
        <f>IF(B98="EDIF",VLOOKUP(C98,'[1]EDIF COM Des JUL25'!A:D,2,FALSE),IF(B98="INFRA",VLOOKUP(C98,'[1]INFRA COM Des JUL25'!A:D,2,0),IF(B98="CDHU",UPPER(VLOOKUP(C98,[1]CDHU!A:F,2,0)))))</f>
        <v>LÍQUIDO IMUNIZANTE PARA MADEIRA A BASE DE PIRETROIDE DISSOLVIDO EM ISOPARAFINA - COM APLICAÇÃO</v>
      </c>
      <c r="E98" s="32" t="str">
        <f>IF(B98="EDIF",VLOOKUP(C98,'[1]EDIF COM Des JUL25'!A:D,3,FALSE),IF(B98="INFRA",VLOOKUP(C98,'[1]INFRA COM Des JUL25'!A:D,3,0),IF(B98="CDHU",UPPER(VLOOKUP(C98,[1]CDHU!A:F,3,0)))))</f>
        <v>M2</v>
      </c>
      <c r="F98" s="33">
        <f>VLOOKUP(A98,[1]M.C!A:I,9,0)</f>
        <v>1.8</v>
      </c>
      <c r="G98" s="34"/>
      <c r="H98" s="35">
        <f t="shared" si="9"/>
        <v>0</v>
      </c>
    </row>
    <row r="99" spans="1:11" s="20" customFormat="1" ht="25.5" x14ac:dyDescent="0.25">
      <c r="A99" s="12" t="s">
        <v>127</v>
      </c>
      <c r="B99" s="29" t="s">
        <v>14</v>
      </c>
      <c r="C99" s="30">
        <v>15002060</v>
      </c>
      <c r="D99" s="31" t="str">
        <f>IF(B99="EDIF",VLOOKUP(C99,'[1]EDIF COM Des JUL25'!A:D,2,FALSE),IF(B99="INFRA",VLOOKUP(C99,'[1]INFRA COM Des JUL25'!A:D,2,0),IF(B99="CDHU",UPPER(VLOOKUP(C99,[1]CDHU!A:F,2,0)))))</f>
        <v>VERNIZ A BASE DE POLIURETANO TIPO "MARÍTIMO" - ESQUADRIAS E PEÇAS DE MARCENARIA</v>
      </c>
      <c r="E99" s="32" t="str">
        <f>IF(B99="EDIF",VLOOKUP(C99,'[1]EDIF COM Des JUL25'!A:D,3,FALSE),IF(B99="INFRA",VLOOKUP(C99,'[1]INFRA COM Des JUL25'!A:D,3,0),IF(B99="CDHU",UPPER(VLOOKUP(C99,[1]CDHU!A:F,3,0)))))</f>
        <v>M2</v>
      </c>
      <c r="F99" s="33">
        <f>VLOOKUP(A99,[1]M.C!A:I,9,0)</f>
        <v>1.8</v>
      </c>
      <c r="G99" s="34"/>
      <c r="H99" s="35">
        <f t="shared" si="9"/>
        <v>0</v>
      </c>
    </row>
    <row r="100" spans="1:11" s="20" customFormat="1" x14ac:dyDescent="0.25">
      <c r="A100" s="12" t="s">
        <v>128</v>
      </c>
      <c r="B100" s="29" t="s">
        <v>14</v>
      </c>
      <c r="C100" s="30">
        <v>18002065</v>
      </c>
      <c r="D100" s="31" t="str">
        <f>IF(B100="EDIF",VLOOKUP(C100,'[1]EDIF COM Des JUL25'!A:D,2,FALSE),IF(B100="INFRA",VLOOKUP(C100,'[1]INFRA COM Des JUL25'!A:D,2,0),IF(B100="CDHU",UPPER(VLOOKUP(C100,[1]CDHU!A:F,2,0)))))</f>
        <v>COLINIA (CHAMAEDOREA ELEGANS)</v>
      </c>
      <c r="E100" s="32" t="str">
        <f>IF(B100="EDIF",VLOOKUP(C100,'[1]EDIF COM Des JUL25'!A:D,3,FALSE),IF(B100="INFRA",VLOOKUP(C100,'[1]INFRA COM Des JUL25'!A:D,3,0),IF(B100="CDHU",UPPER(VLOOKUP(C100,[1]CDHU!A:F,3,0)))))</f>
        <v>UN</v>
      </c>
      <c r="F100" s="33">
        <f>VLOOKUP(A100,[1]M.C!A:I,9,0)</f>
        <v>4</v>
      </c>
      <c r="G100" s="34"/>
      <c r="H100" s="35">
        <f t="shared" si="9"/>
        <v>0</v>
      </c>
    </row>
    <row r="101" spans="1:11" s="20" customFormat="1" x14ac:dyDescent="0.25">
      <c r="A101" s="12" t="s">
        <v>129</v>
      </c>
      <c r="B101" s="29" t="s">
        <v>14</v>
      </c>
      <c r="C101" s="30">
        <v>18080011</v>
      </c>
      <c r="D101" s="31" t="str">
        <f>IF(B101="EDIF",VLOOKUP(C101,'[1]EDIF COM Des JUL25'!A:D,2,FALSE),IF(B101="INFRA",VLOOKUP(C101,'[1]INFRA COM Des JUL25'!A:D,2,0),IF(B101="CDHU",UPPER(VLOOKUP(C101,[1]CDHU!A:F,2,0)))))</f>
        <v>TERRA PREPARADA PARA PLANTIO</v>
      </c>
      <c r="E101" s="32" t="str">
        <f>IF(B101="EDIF",VLOOKUP(C101,'[1]EDIF COM Des JUL25'!A:D,3,FALSE),IF(B101="INFRA",VLOOKUP(C101,'[1]INFRA COM Des JUL25'!A:D,3,0),IF(B101="CDHU",UPPER(VLOOKUP(C101,[1]CDHU!A:F,3,0)))))</f>
        <v>M3</v>
      </c>
      <c r="F101" s="33">
        <f>VLOOKUP(A101,[1]M.C!A:I,9,0)</f>
        <v>0.87</v>
      </c>
      <c r="G101" s="34"/>
      <c r="H101" s="35">
        <f t="shared" si="9"/>
        <v>0</v>
      </c>
    </row>
    <row r="102" spans="1:11" s="20" customFormat="1" x14ac:dyDescent="0.2">
      <c r="A102" s="12" t="s">
        <v>130</v>
      </c>
      <c r="B102" s="21"/>
      <c r="C102" s="22" t="s">
        <v>61</v>
      </c>
      <c r="D102" s="23" t="s">
        <v>131</v>
      </c>
      <c r="E102" s="24"/>
      <c r="F102" s="25"/>
      <c r="G102" s="26" t="s">
        <v>13</v>
      </c>
      <c r="H102" s="27"/>
      <c r="I102" s="28" t="e">
        <f>H102/H107</f>
        <v>#DIV/0!</v>
      </c>
    </row>
    <row r="103" spans="1:11" s="20" customFormat="1" x14ac:dyDescent="0.25">
      <c r="A103" s="12" t="s">
        <v>132</v>
      </c>
      <c r="B103" s="29" t="s">
        <v>22</v>
      </c>
      <c r="C103" s="30">
        <v>12012000</v>
      </c>
      <c r="D103" s="31" t="str">
        <f>IF(B103="EDIF",VLOOKUP(C103,'[1]EDIF COM Des JUL25'!A:D,2,FALSE),IF(B103="INFRA",VLOOKUP(C103,'[1]INFRA COM Des JUL25'!A:D,2,0),IF(B103="CDHU",UPPER(VLOOKUP(C103,[1]CDHU!A:F,2,0)))))</f>
        <v>ENCARREGADO</v>
      </c>
      <c r="E103" s="32" t="str">
        <f>IF(B103="EDIF",VLOOKUP(C103,'[1]EDIF COM Des JUL25'!A:D,3,FALSE),IF(B103="INFRA",VLOOKUP(C103,'[1]INFRA COM Des JUL25'!A:D,3,0),IF(B103="CDHU",UPPER(VLOOKUP(C103,[1]CDHU!A:F,3,0)))))</f>
        <v>H</v>
      </c>
      <c r="F103" s="33">
        <f>VLOOKUP(A103,[1]M.C!A:I,9,0)</f>
        <v>704</v>
      </c>
      <c r="G103" s="34"/>
      <c r="H103" s="35">
        <f>IF(C103&lt;&gt;0,TRUNC(F103*G103,2),"")</f>
        <v>0</v>
      </c>
      <c r="K103" s="44"/>
    </row>
    <row r="104" spans="1:11" s="20" customFormat="1" x14ac:dyDescent="0.25">
      <c r="A104" s="12" t="s">
        <v>133</v>
      </c>
      <c r="B104" s="29" t="s">
        <v>14</v>
      </c>
      <c r="C104" s="30">
        <v>20003001</v>
      </c>
      <c r="D104" s="31" t="str">
        <f>IF(B104="EDIF",VLOOKUP(C104,'[1]EDIF COM Des JUL25'!A:D,2,FALSE),IF(B104="INFRA",VLOOKUP(C104,'[1]INFRA COM Des JUL25'!A:D,2,0),IF(B104="CDHU",UPPER(VLOOKUP(C104,[1]CDHU!A:F,2,0)))))</f>
        <v>COORDENADOR GERAL</v>
      </c>
      <c r="E104" s="32" t="str">
        <f>IF(B104="EDIF",VLOOKUP(C104,'[1]EDIF COM Des JUL25'!A:D,3,FALSE),IF(B104="INFRA",VLOOKUP(C104,'[1]INFRA COM Des JUL25'!A:D,3,0),IF(B104="CDHU",UPPER(VLOOKUP(C104,[1]CDHU!A:F,3,0)))))</f>
        <v>H</v>
      </c>
      <c r="F104" s="33">
        <f>VLOOKUP(A104,[1]M.C!A:I,9,0)</f>
        <v>24</v>
      </c>
      <c r="G104" s="34"/>
      <c r="H104" s="35">
        <f>IF(C104&lt;&gt;0,TRUNC(F104*G104,2),"")</f>
        <v>0</v>
      </c>
      <c r="K104" s="44"/>
    </row>
    <row r="105" spans="1:11" s="20" customFormat="1" x14ac:dyDescent="0.25">
      <c r="A105" s="12" t="s">
        <v>134</v>
      </c>
      <c r="B105" s="29" t="s">
        <v>14</v>
      </c>
      <c r="C105" s="30">
        <v>20003004</v>
      </c>
      <c r="D105" s="31" t="str">
        <f>IF(B105="EDIF",VLOOKUP(C105,'[1]EDIF COM Des JUL25'!A:D,2,FALSE),IF(B105="INFRA",VLOOKUP(C105,'[1]INFRA COM Des JUL25'!A:D,2,0),IF(B105="CDHU",UPPER(VLOOKUP(C105,[1]CDHU!A:F,2,0)))))</f>
        <v>ENGENHEIRO/ ARQUITETO PLENO</v>
      </c>
      <c r="E105" s="32" t="str">
        <f>IF(B105="EDIF",VLOOKUP(C105,'[1]EDIF COM Des JUL25'!A:D,3,FALSE),IF(B105="INFRA",VLOOKUP(C105,'[1]INFRA COM Des JUL25'!A:D,3,0),IF(B105="CDHU",UPPER(VLOOKUP(C105,[1]CDHU!A:F,3,0)))))</f>
        <v>H</v>
      </c>
      <c r="F105" s="33">
        <f>VLOOKUP(A105,[1]M.C!A:I,9,0)</f>
        <v>192</v>
      </c>
      <c r="G105" s="34"/>
      <c r="H105" s="35">
        <f>IF(C105&lt;&gt;0,TRUNC(F105*G105,2),"")</f>
        <v>0</v>
      </c>
      <c r="K105" s="44"/>
    </row>
    <row r="106" spans="1:11" s="20" customFormat="1" x14ac:dyDescent="0.25">
      <c r="A106" s="12" t="s">
        <v>135</v>
      </c>
      <c r="B106" s="29" t="s">
        <v>14</v>
      </c>
      <c r="C106" s="30">
        <v>20003060</v>
      </c>
      <c r="D106" s="31" t="str">
        <f>IF(B106="EDIF",VLOOKUP(C106,'[1]EDIF COM Des JUL25'!A:D,2,FALSE),IF(B106="INFRA",VLOOKUP(C106,'[1]INFRA COM Des JUL25'!A:D,2,0),IF(B106="CDHU",UPPER(VLOOKUP(C106,[1]CDHU!A:F,2,0)))))</f>
        <v>PROJETO BÁSICO (PRANCHA A1)</v>
      </c>
      <c r="E106" s="32" t="str">
        <f>IF(B106="EDIF",VLOOKUP(C106,'[1]EDIF COM Des JUL25'!A:D,3,FALSE),IF(B106="INFRA",VLOOKUP(C106,'[1]INFRA COM Des JUL25'!A:D,3,0),IF(B106="CDHU",UPPER(VLOOKUP(C106,[1]CDHU!A:F,3,0)))))</f>
        <v>UN</v>
      </c>
      <c r="F106" s="33">
        <f>VLOOKUP(A106,[1]M.C!A:I,9,0)</f>
        <v>2</v>
      </c>
      <c r="G106" s="34"/>
      <c r="H106" s="35">
        <f>IF(C106&lt;&gt;0,TRUNC(F106*G106,2),"")</f>
        <v>0</v>
      </c>
      <c r="K106" s="44"/>
    </row>
    <row r="107" spans="1:11" s="4" customFormat="1" x14ac:dyDescent="0.2">
      <c r="A107" s="3"/>
      <c r="B107" s="45"/>
      <c r="C107" s="46"/>
      <c r="D107" s="47" t="s">
        <v>136</v>
      </c>
      <c r="E107" s="47"/>
      <c r="F107" s="47">
        <v>2</v>
      </c>
      <c r="G107" s="48"/>
      <c r="H107" s="49">
        <f>SUM(H4:H106)/2</f>
        <v>0</v>
      </c>
      <c r="I107" s="50"/>
      <c r="J107" s="51"/>
      <c r="K107" s="52"/>
    </row>
    <row r="108" spans="1:11" s="4" customFormat="1" x14ac:dyDescent="0.2">
      <c r="A108" s="3"/>
      <c r="B108" s="45"/>
      <c r="C108" s="46"/>
      <c r="D108" s="47" t="s">
        <v>137</v>
      </c>
      <c r="E108" s="47"/>
      <c r="F108" s="47">
        <v>1</v>
      </c>
      <c r="G108" s="53"/>
      <c r="H108" s="54">
        <f>TRUNC(H107*G108,2)</f>
        <v>0</v>
      </c>
      <c r="J108" s="55"/>
      <c r="K108" s="56"/>
    </row>
    <row r="109" spans="1:11" s="4" customFormat="1" x14ac:dyDescent="0.2">
      <c r="A109" s="3"/>
      <c r="B109" s="45"/>
      <c r="C109" s="46"/>
      <c r="D109" s="47" t="s">
        <v>138</v>
      </c>
      <c r="E109" s="47"/>
      <c r="F109" s="47"/>
      <c r="G109" s="48"/>
      <c r="H109" s="57">
        <f>SUM(H107:H108)</f>
        <v>0</v>
      </c>
      <c r="I109" s="58"/>
      <c r="J109" s="59"/>
    </row>
    <row r="110" spans="1:11" s="20" customFormat="1" x14ac:dyDescent="0.2">
      <c r="A110" s="12" t="s">
        <v>139</v>
      </c>
      <c r="B110" s="38"/>
      <c r="C110" s="39" t="s">
        <v>79</v>
      </c>
      <c r="D110" s="40" t="s">
        <v>140</v>
      </c>
      <c r="E110" s="41"/>
      <c r="F110" s="42"/>
      <c r="G110" s="60"/>
      <c r="H110" s="19"/>
      <c r="I110" s="44"/>
    </row>
    <row r="111" spans="1:11" s="20" customFormat="1" x14ac:dyDescent="0.2">
      <c r="A111" s="12" t="s">
        <v>141</v>
      </c>
      <c r="B111" s="21"/>
      <c r="C111" s="22" t="s">
        <v>80</v>
      </c>
      <c r="D111" s="23" t="s">
        <v>12</v>
      </c>
      <c r="E111" s="24"/>
      <c r="F111" s="25"/>
      <c r="G111" s="26" t="s">
        <v>13</v>
      </c>
      <c r="H111" s="27">
        <f>SUM(H112:H120)</f>
        <v>0</v>
      </c>
    </row>
    <row r="112" spans="1:11" s="20" customFormat="1" ht="25.5" x14ac:dyDescent="0.25">
      <c r="A112" s="12" t="s">
        <v>142</v>
      </c>
      <c r="B112" s="29" t="s">
        <v>14</v>
      </c>
      <c r="C112" s="30">
        <v>1001007</v>
      </c>
      <c r="D112" s="31" t="str">
        <f>IF(B112="EDIF",VLOOKUP(C112,'[1]EDIF COM Des JUL25'!A:D,2,FALSE),IF(B112="INFRA",VLOOKUP(C112,'[1]INFRA COM Des JUL25'!A:D,2,0),IF(B112="CDHU",UPPER(VLOOKUP(C112,[1]CDHU!A:F,2,0)))))</f>
        <v>REMOÇÃO DE ENTULHO COM CAÇAMBA METÁLICA, INCLUSIVE CARGA MANUAL E DESCARGA EM BOTA-FORA</v>
      </c>
      <c r="E112" s="32" t="str">
        <f>IF(B112="EDIF",VLOOKUP(C112,'[1]EDIF COM Des JUL25'!A:D,3,FALSE),IF(B112="INFRA",VLOOKUP(C112,'[1]INFRA COM Des JUL25'!A:D,3,0),IF(B112="CDHU",UPPER(VLOOKUP(C112,[1]CDHU!A:F,3,0)))))</f>
        <v>M3</v>
      </c>
      <c r="F112" s="33">
        <f>VLOOKUP(A112,[1]M.C!A:I,9,0)</f>
        <v>793.56999999999994</v>
      </c>
      <c r="G112" s="34"/>
      <c r="H112" s="35">
        <f t="shared" ref="H112:H120" si="10">IF(C112&lt;&gt;0,TRUNC(F112*G112,2),"")</f>
        <v>0</v>
      </c>
    </row>
    <row r="113" spans="1:8" s="20" customFormat="1" ht="25.5" x14ac:dyDescent="0.25">
      <c r="A113" s="12" t="s">
        <v>143</v>
      </c>
      <c r="B113" s="29" t="s">
        <v>14</v>
      </c>
      <c r="C113" s="30">
        <v>1005005</v>
      </c>
      <c r="D113" s="31" t="str">
        <f>IF(B113="EDIF",VLOOKUP(C113,'[1]EDIF COM Des JUL25'!A:D,2,FALSE),IF(B113="INFRA",VLOOKUP(C113,'[1]INFRA COM Des JUL25'!A:D,2,0),IF(B113="CDHU",UPPER(VLOOKUP(C113,[1]CDHU!A:F,2,0)))))</f>
        <v>TAPUME METÁLICO COM TELHA METÁLICA, SEM PINTURA, TRAPEZOIDAL 40 ESP=0,43MM, COLUNAS, BASES E PARAFUSOS</v>
      </c>
      <c r="E113" s="32" t="str">
        <f>IF(B113="EDIF",VLOOKUP(C113,'[1]EDIF COM Des JUL25'!A:D,3,FALSE),IF(B113="INFRA",VLOOKUP(C113,'[1]INFRA COM Des JUL25'!A:D,3,0),IF(B113="CDHU",UPPER(VLOOKUP(C113,[1]CDHU!A:F,3,0)))))</f>
        <v>M2</v>
      </c>
      <c r="F113" s="33">
        <f>VLOOKUP(A113,[1]M.C!A:I,9,0)</f>
        <v>220</v>
      </c>
      <c r="G113" s="34"/>
      <c r="H113" s="35">
        <f t="shared" si="10"/>
        <v>0</v>
      </c>
    </row>
    <row r="114" spans="1:8" s="20" customFormat="1" x14ac:dyDescent="0.25">
      <c r="A114" s="12" t="s">
        <v>144</v>
      </c>
      <c r="B114" s="29" t="s">
        <v>14</v>
      </c>
      <c r="C114" s="30">
        <v>1005007</v>
      </c>
      <c r="D114" s="31" t="str">
        <f>IF(B114="EDIF",VLOOKUP(C114,'[1]EDIF COM Des JUL25'!A:D,2,FALSE),IF(B114="INFRA",VLOOKUP(C114,'[1]INFRA COM Des JUL25'!A:D,2,0),IF(B114="CDHU",UPPER(VLOOKUP(C114,[1]CDHU!A:F,2,0)))))</f>
        <v>PORTÃO DE PEDESTRES - 1,15M, PARA TAPUME</v>
      </c>
      <c r="E114" s="32" t="str">
        <f>IF(B114="EDIF",VLOOKUP(C114,'[1]EDIF COM Des JUL25'!A:D,3,FALSE),IF(B114="INFRA",VLOOKUP(C114,'[1]INFRA COM Des JUL25'!A:D,3,0),IF(B114="CDHU",UPPER(VLOOKUP(C114,[1]CDHU!A:F,3,0)))))</f>
        <v>M2</v>
      </c>
      <c r="F114" s="33">
        <f>VLOOKUP(A114,[1]M.C!A:I,9,0)</f>
        <v>11</v>
      </c>
      <c r="G114" s="34"/>
      <c r="H114" s="35">
        <f t="shared" si="10"/>
        <v>0</v>
      </c>
    </row>
    <row r="115" spans="1:8" s="20" customFormat="1" x14ac:dyDescent="0.25">
      <c r="A115" s="12" t="s">
        <v>145</v>
      </c>
      <c r="B115" s="29" t="s">
        <v>18</v>
      </c>
      <c r="C115" s="36" t="s">
        <v>19</v>
      </c>
      <c r="D115" s="31" t="str">
        <f>IF(B115="EDIF",VLOOKUP(C115,'[1]EDIF COM Des JUL25'!A:D,2,FALSE),IF(B115="INFRA",VLOOKUP(C115,'[1]INFRA COM Des JUL25'!A:D,2,0),IF(B115="CDHU",UPPER(VLOOKUP(C115,[1]CDHU!A:F,2,0)))))</f>
        <v>TAXA DE DESTINAÇÃO DE RESÍDUO SÓLIDO EM ATERRO, TIPO INERTE</v>
      </c>
      <c r="E115" s="32" t="str">
        <f>IF(B115="EDIF",VLOOKUP(C115,'[1]EDIF COM Des JUL25'!A:D,3,FALSE),IF(B115="INFRA",VLOOKUP(C115,'[1]INFRA COM Des JUL25'!A:D,3,0),IF(B115="CDHU",UPPER(VLOOKUP(C115,[1]CDHU!A:F,3,0)))))</f>
        <v>T</v>
      </c>
      <c r="F115" s="33">
        <f>VLOOKUP(A115,[1]M.C!A:I,9,0)</f>
        <v>1269.71</v>
      </c>
      <c r="G115" s="34"/>
      <c r="H115" s="35">
        <f t="shared" si="10"/>
        <v>0</v>
      </c>
    </row>
    <row r="116" spans="1:8" s="20" customFormat="1" x14ac:dyDescent="0.25">
      <c r="A116" s="12" t="s">
        <v>146</v>
      </c>
      <c r="B116" s="29" t="s">
        <v>14</v>
      </c>
      <c r="C116" s="30">
        <v>1005040</v>
      </c>
      <c r="D116" s="31" t="str">
        <f>IF(B116="EDIF",VLOOKUP(C116,'[1]EDIF COM Des JUL25'!A:D,2,FALSE),IF(B116="INFRA",VLOOKUP(C116,'[1]INFRA COM Des JUL25'!A:D,2,0),IF(B116="CDHU",UPPER(VLOOKUP(C116,[1]CDHU!A:F,2,0)))))</f>
        <v>TELA PARA PROTEÇÃO DE OBRAS, MALHA 2 MM</v>
      </c>
      <c r="E116" s="32" t="str">
        <f>IF(B116="EDIF",VLOOKUP(C116,'[1]EDIF COM Des JUL25'!A:D,3,FALSE),IF(B116="INFRA",VLOOKUP(C116,'[1]INFRA COM Des JUL25'!A:D,3,0),IF(B116="CDHU",UPPER(VLOOKUP(C116,[1]CDHU!A:F,3,0)))))</f>
        <v>M2</v>
      </c>
      <c r="F116" s="33">
        <f>VLOOKUP(A116,[1]M.C!A:I,9,0)</f>
        <v>684</v>
      </c>
      <c r="G116" s="34"/>
      <c r="H116" s="35">
        <f t="shared" si="10"/>
        <v>0</v>
      </c>
    </row>
    <row r="117" spans="1:8" s="20" customFormat="1" x14ac:dyDescent="0.25">
      <c r="A117" s="12" t="s">
        <v>147</v>
      </c>
      <c r="B117" s="29" t="s">
        <v>14</v>
      </c>
      <c r="C117" s="30">
        <v>17030002</v>
      </c>
      <c r="D117" s="31" t="str">
        <f>IF(B117="EDIF",VLOOKUP(C117,'[1]EDIF COM Des JUL25'!A:D,2,FALSE),IF(B117="INFRA",VLOOKUP(C117,'[1]INFRA COM Des JUL25'!A:D,2,0),IF(B117="CDHU",UPPER(VLOOKUP(C117,[1]CDHU!A:F,2,0)))))</f>
        <v>PLACA DE OBRA EM CHAPA DE AÇO GALVANIZADO</v>
      </c>
      <c r="E117" s="32" t="str">
        <f>IF(B117="EDIF",VLOOKUP(C117,'[1]EDIF COM Des JUL25'!A:D,3,FALSE),IF(B117="INFRA",VLOOKUP(C117,'[1]INFRA COM Des JUL25'!A:D,3,0),IF(B117="CDHU",UPPER(VLOOKUP(C117,[1]CDHU!A:F,3,0)))))</f>
        <v>M2</v>
      </c>
      <c r="F117" s="33">
        <f>VLOOKUP(A117,[1]M.C!A:I,9,0)</f>
        <v>2</v>
      </c>
      <c r="G117" s="34"/>
      <c r="H117" s="35">
        <f t="shared" si="10"/>
        <v>0</v>
      </c>
    </row>
    <row r="118" spans="1:8" s="20" customFormat="1" ht="25.5" x14ac:dyDescent="0.25">
      <c r="A118" s="12" t="s">
        <v>148</v>
      </c>
      <c r="B118" s="29" t="s">
        <v>18</v>
      </c>
      <c r="C118" s="36" t="s">
        <v>25</v>
      </c>
      <c r="D118" s="31" t="str">
        <f>IF(B118="EDIF",VLOOKUP(C118,'[1]EDIF COM Des JUL25'!A:D,2,FALSE),IF(B118="INFRA",VLOOKUP(C118,'[1]INFRA COM Des JUL25'!A:D,2,0),IF(B118="CDHU",UPPER(VLOOKUP(C118,[1]CDHU!A:F,2,0)))))</f>
        <v>LOCAÇÃO DE CONTAINER TIPO ESCRITÓRIO COM 1 VASO SANITÁRIO, 1 LAVATÓRIO E 1 PONTO PARA CHUVEIRO - ÁREA MÍNIMA DE 13,80 M²</v>
      </c>
      <c r="E118" s="32" t="str">
        <f>IF(B118="EDIF",VLOOKUP(C118,'[1]EDIF COM Des JUL25'!A:D,3,FALSE),IF(B118="INFRA",VLOOKUP(C118,'[1]INFRA COM Des JUL25'!A:D,3,0),IF(B118="CDHU",UPPER(VLOOKUP(C118,[1]CDHU!A:F,3,0)))))</f>
        <v>UNMES</v>
      </c>
      <c r="F118" s="33">
        <f>VLOOKUP(A118,[1]M.C!A:I,9,0)</f>
        <v>4</v>
      </c>
      <c r="G118" s="34"/>
      <c r="H118" s="35">
        <f t="shared" si="10"/>
        <v>0</v>
      </c>
    </row>
    <row r="119" spans="1:8" s="20" customFormat="1" ht="38.25" x14ac:dyDescent="0.25">
      <c r="A119" s="12" t="s">
        <v>149</v>
      </c>
      <c r="B119" s="29" t="s">
        <v>18</v>
      </c>
      <c r="C119" s="36" t="s">
        <v>27</v>
      </c>
      <c r="D119" s="31" t="str">
        <f>IF(B119="EDIF",VLOOKUP(C119,'[1]EDIF COM Des JUL25'!A:D,2,FALSE),IF(B119="INFRA",VLOOKUP(C119,'[1]INFRA COM Des JUL25'!A:D,2,0),IF(B119="CDHU",UPPER(VLOOKUP(C119,[1]CDHU!A:F,2,0)))))</f>
        <v>LOCAÇÃO DE CONTAINER TIPO SANITÁRIO COM 2 VASOS SANITÁRIOS, 2 LAVATÓRIOS, 2 MICTÓRIOS E 4 PONTOS PARA CHUVEIRO - ÁREA MÍNIMA DE 13,80 M²</v>
      </c>
      <c r="E119" s="32" t="str">
        <f>IF(B119="EDIF",VLOOKUP(C119,'[1]EDIF COM Des JUL25'!A:D,3,FALSE),IF(B119="INFRA",VLOOKUP(C119,'[1]INFRA COM Des JUL25'!A:D,3,0),IF(B119="CDHU",UPPER(VLOOKUP(C119,[1]CDHU!A:F,3,0)))))</f>
        <v>UNMES</v>
      </c>
      <c r="F119" s="33">
        <f>VLOOKUP(A119,[1]M.C!A:I,9,0)</f>
        <v>4</v>
      </c>
      <c r="G119" s="34"/>
      <c r="H119" s="35">
        <f t="shared" si="10"/>
        <v>0</v>
      </c>
    </row>
    <row r="120" spans="1:8" s="20" customFormat="1" x14ac:dyDescent="0.25">
      <c r="A120" s="12" t="s">
        <v>150</v>
      </c>
      <c r="B120" s="29" t="s">
        <v>18</v>
      </c>
      <c r="C120" s="36" t="s">
        <v>29</v>
      </c>
      <c r="D120" s="31" t="str">
        <f>IF(B120="EDIF",VLOOKUP(C120,'[1]EDIF COM Des JUL25'!A:D,2,FALSE),IF(B120="INFRA",VLOOKUP(C120,'[1]INFRA COM Des JUL25'!A:D,2,0),IF(B120="CDHU",UPPER(VLOOKUP(C120,[1]CDHU!A:F,2,0)))))</f>
        <v>LOCAÇÃO DE CONTAINER TIPO DEPÓSITO - ÁREA MÍNIMA DE 13,80 M²</v>
      </c>
      <c r="E120" s="32" t="str">
        <f>IF(B120="EDIF",VLOOKUP(C120,'[1]EDIF COM Des JUL25'!A:D,3,FALSE),IF(B120="INFRA",VLOOKUP(C120,'[1]INFRA COM Des JUL25'!A:D,3,0),IF(B120="CDHU",UPPER(VLOOKUP(C120,[1]CDHU!A:F,3,0)))))</f>
        <v>UNMES</v>
      </c>
      <c r="F120" s="33">
        <f>VLOOKUP(A120,[1]M.C!A:I,9,0)</f>
        <v>4</v>
      </c>
      <c r="G120" s="34"/>
      <c r="H120" s="35">
        <f t="shared" si="10"/>
        <v>0</v>
      </c>
    </row>
    <row r="121" spans="1:8" s="20" customFormat="1" x14ac:dyDescent="0.2">
      <c r="A121" s="12" t="s">
        <v>151</v>
      </c>
      <c r="B121" s="21"/>
      <c r="C121" s="22" t="s">
        <v>81</v>
      </c>
      <c r="D121" s="23" t="s">
        <v>152</v>
      </c>
      <c r="E121" s="24"/>
      <c r="F121" s="25"/>
      <c r="G121" s="26" t="s">
        <v>13</v>
      </c>
      <c r="H121" s="27"/>
    </row>
    <row r="122" spans="1:8" s="20" customFormat="1" ht="25.5" x14ac:dyDescent="0.25">
      <c r="A122" s="12" t="s">
        <v>153</v>
      </c>
      <c r="B122" s="29" t="s">
        <v>14</v>
      </c>
      <c r="C122" s="30">
        <v>1001008</v>
      </c>
      <c r="D122" s="31" t="str">
        <f>IF(B122="EDIF",VLOOKUP(C122,'[1]EDIF COM Des JUL25'!A:D,2,FALSE),IF(B122="INFRA",VLOOKUP(C122,'[1]INFRA COM Des JUL25'!A:D,2,0),IF(B122="CDHU",UPPER(VLOOKUP(C122,[1]CDHU!A:F,2,0)))))</f>
        <v>LIMPEZA MANUAL GERAL INCLUSIVE REMOÇÃO DE COBERTURA VEGETAL - TRONCO ATÉ 10CM - SEM TRANSPORTE</v>
      </c>
      <c r="E122" s="32" t="str">
        <f>IF(B122="EDIF",VLOOKUP(C122,'[1]EDIF COM Des JUL25'!A:D,3,FALSE),IF(B122="INFRA",VLOOKUP(C122,'[1]INFRA COM Des JUL25'!A:D,3,0),IF(B122="CDHU",UPPER(VLOOKUP(C122,[1]CDHU!A:F,3,0)))))</f>
        <v>M2</v>
      </c>
      <c r="F122" s="33">
        <f>VLOOKUP(A122,[1]M.C!A:I,9,0)</f>
        <v>444.99</v>
      </c>
      <c r="G122" s="34"/>
      <c r="H122" s="35">
        <f t="shared" ref="H122:H169" si="11">IF(C122&lt;&gt;0,TRUNC(F122*G122,2),"")</f>
        <v>0</v>
      </c>
    </row>
    <row r="123" spans="1:8" s="20" customFormat="1" x14ac:dyDescent="0.25">
      <c r="A123" s="12" t="s">
        <v>154</v>
      </c>
      <c r="B123" s="29" t="s">
        <v>14</v>
      </c>
      <c r="C123" s="30">
        <v>1004001</v>
      </c>
      <c r="D123" s="31" t="str">
        <f>IF(B123="EDIF",VLOOKUP(C123,'[1]EDIF COM Des JUL25'!A:D,2,FALSE),IF(B123="INFRA",VLOOKUP(C123,'[1]INFRA COM Des JUL25'!A:D,2,0),IF(B123="CDHU",UPPER(VLOOKUP(C123,[1]CDHU!A:F,2,0)))))</f>
        <v>ESCAVAÇÃO MANUAL, PROFUNDIDADE IGUAL OU INFERIOR A 1,50M</v>
      </c>
      <c r="E123" s="32" t="str">
        <f>IF(B123="EDIF",VLOOKUP(C123,'[1]EDIF COM Des JUL25'!A:D,3,FALSE),IF(B123="INFRA",VLOOKUP(C123,'[1]INFRA COM Des JUL25'!A:D,3,0),IF(B123="CDHU",UPPER(VLOOKUP(C123,[1]CDHU!A:F,3,0)))))</f>
        <v>M3</v>
      </c>
      <c r="F123" s="33">
        <f>VLOOKUP(A123,[1]M.C!A:I,9,0)</f>
        <v>164.27</v>
      </c>
      <c r="G123" s="34"/>
      <c r="H123" s="35">
        <f t="shared" si="11"/>
        <v>0</v>
      </c>
    </row>
    <row r="124" spans="1:8" s="20" customFormat="1" ht="25.5" x14ac:dyDescent="0.25">
      <c r="A124" s="12" t="s">
        <v>155</v>
      </c>
      <c r="B124" s="29" t="s">
        <v>14</v>
      </c>
      <c r="C124" s="30">
        <v>1004010</v>
      </c>
      <c r="D124" s="31" t="str">
        <f>IF(B124="EDIF",VLOOKUP(C124,'[1]EDIF COM Des JUL25'!A:D,2,FALSE),IF(B124="INFRA",VLOOKUP(C124,'[1]INFRA COM Des JUL25'!A:D,2,0),IF(B124="CDHU",UPPER(VLOOKUP(C124,[1]CDHU!A:F,2,0)))))</f>
        <v>APILOAMENTO DO FUNDO DE VALAS, PARA SIMPLES REGULARIZAÇÃO</v>
      </c>
      <c r="E124" s="32" t="str">
        <f>IF(B124="EDIF",VLOOKUP(C124,'[1]EDIF COM Des JUL25'!A:D,3,FALSE),IF(B124="INFRA",VLOOKUP(C124,'[1]INFRA COM Des JUL25'!A:D,3,0),IF(B124="CDHU",UPPER(VLOOKUP(C124,[1]CDHU!A:F,3,0)))))</f>
        <v>M2</v>
      </c>
      <c r="F124" s="33">
        <f>VLOOKUP(A124,[1]M.C!A:I,9,0)</f>
        <v>595.54999999999995</v>
      </c>
      <c r="G124" s="34"/>
      <c r="H124" s="35">
        <f t="shared" si="11"/>
        <v>0</v>
      </c>
    </row>
    <row r="125" spans="1:8" s="20" customFormat="1" x14ac:dyDescent="0.25">
      <c r="A125" s="12" t="s">
        <v>156</v>
      </c>
      <c r="B125" s="29" t="s">
        <v>14</v>
      </c>
      <c r="C125" s="30">
        <v>1004015</v>
      </c>
      <c r="D125" s="31" t="str">
        <f>IF(B125="EDIF",VLOOKUP(C125,'[1]EDIF COM Des JUL25'!A:D,2,FALSE),IF(B125="INFRA",VLOOKUP(C125,'[1]INFRA COM Des JUL25'!A:D,2,0),IF(B125="CDHU",UPPER(VLOOKUP(C125,[1]CDHU!A:F,2,0)))))</f>
        <v>LASTRO DE BRITA</v>
      </c>
      <c r="E125" s="32" t="str">
        <f>IF(B125="EDIF",VLOOKUP(C125,'[1]EDIF COM Des JUL25'!A:D,3,FALSE),IF(B125="INFRA",VLOOKUP(C125,'[1]INFRA COM Des JUL25'!A:D,3,0),IF(B125="CDHU",UPPER(VLOOKUP(C125,[1]CDHU!A:F,3,0)))))</f>
        <v>M3</v>
      </c>
      <c r="F125" s="33">
        <f>VLOOKUP(A125,[1]M.C!A:I,9,0)</f>
        <v>47.1</v>
      </c>
      <c r="G125" s="34"/>
      <c r="H125" s="35">
        <f t="shared" si="11"/>
        <v>0</v>
      </c>
    </row>
    <row r="126" spans="1:8" s="20" customFormat="1" x14ac:dyDescent="0.25">
      <c r="A126" s="12" t="s">
        <v>157</v>
      </c>
      <c r="B126" s="29" t="s">
        <v>14</v>
      </c>
      <c r="C126" s="30">
        <v>2001003</v>
      </c>
      <c r="D126" s="31" t="str">
        <f>IF(B126="EDIF",VLOOKUP(C126,'[1]EDIF COM Des JUL25'!A:D,2,FALSE),IF(B126="INFRA",VLOOKUP(C126,'[1]INFRA COM Des JUL25'!A:D,2,0),IF(B126="CDHU",UPPER(VLOOKUP(C126,[1]CDHU!A:F,2,0)))))</f>
        <v>BROCA DE CONCRETO - DIÂMETRO DE 30CM</v>
      </c>
      <c r="E126" s="32" t="str">
        <f>IF(B126="EDIF",VLOOKUP(C126,'[1]EDIF COM Des JUL25'!A:D,3,FALSE),IF(B126="INFRA",VLOOKUP(C126,'[1]INFRA COM Des JUL25'!A:D,3,0),IF(B126="CDHU",UPPER(VLOOKUP(C126,[1]CDHU!A:F,3,0)))))</f>
        <v>M</v>
      </c>
      <c r="F126" s="33">
        <f>VLOOKUP(A126,[1]M.C!A:I,9,0)</f>
        <v>220</v>
      </c>
      <c r="G126" s="34"/>
      <c r="H126" s="35">
        <f t="shared" si="11"/>
        <v>0</v>
      </c>
    </row>
    <row r="127" spans="1:8" s="20" customFormat="1" x14ac:dyDescent="0.25">
      <c r="A127" s="12" t="s">
        <v>158</v>
      </c>
      <c r="B127" s="29" t="s">
        <v>14</v>
      </c>
      <c r="C127" s="30">
        <v>2003004</v>
      </c>
      <c r="D127" s="31" t="str">
        <f>IF(B127="EDIF",VLOOKUP(C127,'[1]EDIF COM Des JUL25'!A:D,2,FALSE),IF(B127="INFRA",VLOOKUP(C127,'[1]INFRA COM Des JUL25'!A:D,2,0),IF(B127="CDHU",UPPER(VLOOKUP(C127,[1]CDHU!A:F,2,0)))))</f>
        <v>FORMA COMUM DE TÁBUAS DE PINUS - NÃO RECUPERÁVEL</v>
      </c>
      <c r="E127" s="32" t="str">
        <f>IF(B127="EDIF",VLOOKUP(C127,'[1]EDIF COM Des JUL25'!A:D,3,FALSE),IF(B127="INFRA",VLOOKUP(C127,'[1]INFRA COM Des JUL25'!A:D,3,0),IF(B127="CDHU",UPPER(VLOOKUP(C127,[1]CDHU!A:F,3,0)))))</f>
        <v>M2</v>
      </c>
      <c r="F127" s="33">
        <f>VLOOKUP(A127,[1]M.C!A:I,9,0)</f>
        <v>73.34</v>
      </c>
      <c r="G127" s="34"/>
      <c r="H127" s="35">
        <f t="shared" si="11"/>
        <v>0</v>
      </c>
    </row>
    <row r="128" spans="1:8" s="20" customFormat="1" x14ac:dyDescent="0.25">
      <c r="A128" s="12" t="s">
        <v>159</v>
      </c>
      <c r="B128" s="29" t="s">
        <v>14</v>
      </c>
      <c r="C128" s="30">
        <v>2004004</v>
      </c>
      <c r="D128" s="31" t="str">
        <f>IF(B128="EDIF",VLOOKUP(C128,'[1]EDIF COM Des JUL25'!A:D,2,FALSE),IF(B128="INFRA",VLOOKUP(C128,'[1]INFRA COM Des JUL25'!A:D,2,0),IF(B128="CDHU",UPPER(VLOOKUP(C128,[1]CDHU!A:F,2,0)))))</f>
        <v>ARMADURA EM AÇO CA-50</v>
      </c>
      <c r="E128" s="32" t="str">
        <f>IF(B128="EDIF",VLOOKUP(C128,'[1]EDIF COM Des JUL25'!A:D,3,FALSE),IF(B128="INFRA",VLOOKUP(C128,'[1]INFRA COM Des JUL25'!A:D,3,0),IF(B128="CDHU",UPPER(VLOOKUP(C128,[1]CDHU!A:F,3,0)))))</f>
        <v>KG</v>
      </c>
      <c r="F128" s="33">
        <f>VLOOKUP(A128,[1]M.C!A:I,9,0)</f>
        <v>2583.36</v>
      </c>
      <c r="G128" s="34"/>
      <c r="H128" s="35">
        <f t="shared" si="11"/>
        <v>0</v>
      </c>
    </row>
    <row r="129" spans="1:8" s="20" customFormat="1" x14ac:dyDescent="0.25">
      <c r="A129" s="12" t="s">
        <v>160</v>
      </c>
      <c r="B129" s="29" t="s">
        <v>14</v>
      </c>
      <c r="C129" s="30">
        <v>2004007</v>
      </c>
      <c r="D129" s="31" t="str">
        <f>IF(B129="EDIF",VLOOKUP(C129,'[1]EDIF COM Des JUL25'!A:D,2,FALSE),IF(B129="INFRA",VLOOKUP(C129,'[1]INFRA COM Des JUL25'!A:D,2,0),IF(B129="CDHU",UPPER(VLOOKUP(C129,[1]CDHU!A:F,2,0)))))</f>
        <v>ARMADURA EM AÇO CA-60</v>
      </c>
      <c r="E129" s="32" t="str">
        <f>IF(B129="EDIF",VLOOKUP(C129,'[1]EDIF COM Des JUL25'!A:D,3,FALSE),IF(B129="INFRA",VLOOKUP(C129,'[1]INFRA COM Des JUL25'!A:D,3,0),IF(B129="CDHU",UPPER(VLOOKUP(C129,[1]CDHU!A:F,3,0)))))</f>
        <v>KG</v>
      </c>
      <c r="F129" s="33">
        <f>VLOOKUP(A129,[1]M.C!A:I,9,0)</f>
        <v>861.12</v>
      </c>
      <c r="G129" s="34"/>
      <c r="H129" s="35">
        <f t="shared" si="11"/>
        <v>0</v>
      </c>
    </row>
    <row r="130" spans="1:8" s="20" customFormat="1" x14ac:dyDescent="0.25">
      <c r="A130" s="12" t="s">
        <v>161</v>
      </c>
      <c r="B130" s="29" t="s">
        <v>14</v>
      </c>
      <c r="C130" s="30">
        <v>2004009</v>
      </c>
      <c r="D130" s="31" t="str">
        <f>IF(B130="EDIF",VLOOKUP(C130,'[1]EDIF COM Des JUL25'!A:D,2,FALSE),IF(B130="INFRA",VLOOKUP(C130,'[1]INFRA COM Des JUL25'!A:D,2,0),IF(B130="CDHU",UPPER(VLOOKUP(C130,[1]CDHU!A:F,2,0)))))</f>
        <v>ARMADURA EM AÇO CA-60 - TELA</v>
      </c>
      <c r="E130" s="32" t="str">
        <f>IF(B130="EDIF",VLOOKUP(C130,'[1]EDIF COM Des JUL25'!A:D,3,FALSE),IF(B130="INFRA",VLOOKUP(C130,'[1]INFRA COM Des JUL25'!A:D,3,0),IF(B130="CDHU",UPPER(VLOOKUP(C130,[1]CDHU!A:F,3,0)))))</f>
        <v>KG</v>
      </c>
      <c r="F130" s="33">
        <f>VLOOKUP(A130,[1]M.C!A:I,9,0)</f>
        <v>1383.91</v>
      </c>
      <c r="G130" s="34"/>
      <c r="H130" s="35">
        <f t="shared" si="11"/>
        <v>0</v>
      </c>
    </row>
    <row r="131" spans="1:8" s="20" customFormat="1" x14ac:dyDescent="0.25">
      <c r="A131" s="12" t="s">
        <v>162</v>
      </c>
      <c r="B131" s="29" t="s">
        <v>14</v>
      </c>
      <c r="C131" s="30">
        <v>2005011</v>
      </c>
      <c r="D131" s="31" t="str">
        <f>IF(B131="EDIF",VLOOKUP(C131,'[1]EDIF COM Des JUL25'!A:D,2,FALSE),IF(B131="INFRA",VLOOKUP(C131,'[1]INFRA COM Des JUL25'!A:D,2,0),IF(B131="CDHU",UPPER(VLOOKUP(C131,[1]CDHU!A:F,2,0)))))</f>
        <v>CONCRETO FCK=30MPA - USINADO</v>
      </c>
      <c r="E131" s="32" t="str">
        <f>IF(B131="EDIF",VLOOKUP(C131,'[1]EDIF COM Des JUL25'!A:D,3,FALSE),IF(B131="INFRA",VLOOKUP(C131,'[1]INFRA COM Des JUL25'!A:D,3,0),IF(B131="CDHU",UPPER(VLOOKUP(C131,[1]CDHU!A:F,3,0)))))</f>
        <v>M3</v>
      </c>
      <c r="F131" s="33">
        <f>VLOOKUP(A131,[1]M.C!A:I,9,0)</f>
        <v>53.379999999999995</v>
      </c>
      <c r="G131" s="34"/>
      <c r="H131" s="35">
        <f t="shared" si="11"/>
        <v>0</v>
      </c>
    </row>
    <row r="132" spans="1:8" s="20" customFormat="1" ht="25.5" x14ac:dyDescent="0.25">
      <c r="A132" s="12" t="s">
        <v>163</v>
      </c>
      <c r="B132" s="29" t="s">
        <v>14</v>
      </c>
      <c r="C132" s="30">
        <v>2006005</v>
      </c>
      <c r="D132" s="31" t="str">
        <f>IF(B132="EDIF",VLOOKUP(C132,'[1]EDIF COM Des JUL25'!A:D,2,FALSE),IF(B132="INFRA",VLOOKUP(C132,'[1]INFRA COM Des JUL25'!A:D,2,0),IF(B132="CDHU",UPPER(VLOOKUP(C132,[1]CDHU!A:F,2,0)))))</f>
        <v>IMPERMEABILIZAÇÃO DO RESPALDO DA FUNDAÇÃO - ARGAMASSA IMPERMEÁVEL</v>
      </c>
      <c r="E132" s="32" t="str">
        <f>IF(B132="EDIF",VLOOKUP(C132,'[1]EDIF COM Des JUL25'!A:D,3,FALSE),IF(B132="INFRA",VLOOKUP(C132,'[1]INFRA COM Des JUL25'!A:D,3,0),IF(B132="CDHU",UPPER(VLOOKUP(C132,[1]CDHU!A:F,3,0)))))</f>
        <v>M2</v>
      </c>
      <c r="F132" s="33">
        <f>VLOOKUP(A132,[1]M.C!A:I,9,0)</f>
        <v>78.48</v>
      </c>
      <c r="G132" s="34"/>
      <c r="H132" s="35">
        <f t="shared" si="11"/>
        <v>0</v>
      </c>
    </row>
    <row r="133" spans="1:8" s="20" customFormat="1" x14ac:dyDescent="0.25">
      <c r="A133" s="12" t="s">
        <v>164</v>
      </c>
      <c r="B133" s="29" t="s">
        <v>14</v>
      </c>
      <c r="C133" s="30">
        <v>2006010</v>
      </c>
      <c r="D133" s="31" t="str">
        <f>IF(B133="EDIF",VLOOKUP(C133,'[1]EDIF COM Des JUL25'!A:D,2,FALSE),IF(B133="INFRA",VLOOKUP(C133,'[1]INFRA COM Des JUL25'!A:D,2,0),IF(B133="CDHU",UPPER(VLOOKUP(C133,[1]CDHU!A:F,2,0)))))</f>
        <v>REATERRO DE VALAS, INCLUSIVE APILOAMENTO</v>
      </c>
      <c r="E133" s="32" t="str">
        <f>IF(B133="EDIF",VLOOKUP(C133,'[1]EDIF COM Des JUL25'!A:D,3,FALSE),IF(B133="INFRA",VLOOKUP(C133,'[1]INFRA COM Des JUL25'!A:D,3,0),IF(B133="CDHU",UPPER(VLOOKUP(C133,[1]CDHU!A:F,3,0)))))</f>
        <v>M3</v>
      </c>
      <c r="F133" s="33">
        <f>VLOOKUP(A133,[1]M.C!A:I,9,0)</f>
        <v>45.489999999999988</v>
      </c>
      <c r="G133" s="34"/>
      <c r="H133" s="35">
        <f t="shared" si="11"/>
        <v>0</v>
      </c>
    </row>
    <row r="134" spans="1:8" s="20" customFormat="1" x14ac:dyDescent="0.25">
      <c r="A134" s="12" t="s">
        <v>165</v>
      </c>
      <c r="B134" s="29" t="s">
        <v>14</v>
      </c>
      <c r="C134" s="30">
        <v>3003030</v>
      </c>
      <c r="D134" s="31" t="str">
        <f>IF(B134="EDIF",VLOOKUP(C134,'[1]EDIF COM Des JUL25'!A:D,2,FALSE),IF(B134="INFRA",VLOOKUP(C134,'[1]INFRA COM Des JUL25'!A:D,2,0),IF(B134="CDHU",UPPER(VLOOKUP(C134,[1]CDHU!A:F,2,0)))))</f>
        <v>BOMBEAMENTO DE CONCRETO</v>
      </c>
      <c r="E134" s="32" t="str">
        <f>IF(B134="EDIF",VLOOKUP(C134,'[1]EDIF COM Des JUL25'!A:D,3,FALSE),IF(B134="INFRA",VLOOKUP(C134,'[1]INFRA COM Des JUL25'!A:D,3,0),IF(B134="CDHU",UPPER(VLOOKUP(C134,[1]CDHU!A:F,3,0)))))</f>
        <v>M3</v>
      </c>
      <c r="F134" s="33">
        <f>VLOOKUP(A134,[1]M.C!A:I,9,0)</f>
        <v>53.38</v>
      </c>
      <c r="G134" s="34"/>
      <c r="H134" s="35">
        <f t="shared" si="11"/>
        <v>0</v>
      </c>
    </row>
    <row r="135" spans="1:8" s="20" customFormat="1" ht="25.5" x14ac:dyDescent="0.25">
      <c r="A135" s="12" t="s">
        <v>166</v>
      </c>
      <c r="B135" s="29" t="s">
        <v>14</v>
      </c>
      <c r="C135" s="30">
        <v>3040015</v>
      </c>
      <c r="D135" s="31" t="str">
        <f>IF(B135="EDIF",VLOOKUP(C135,'[1]EDIF COM Des JUL25'!A:D,2,FALSE),IF(B135="INFRA",VLOOKUP(C135,'[1]INFRA COM Des JUL25'!A:D,2,0),IF(B135="CDHU",UPPER(VLOOKUP(C135,[1]CDHU!A:F,2,0)))))</f>
        <v>LIMPEZA DE JUNTA DE DILATAÇÃO COM REMOÇÃO DO EXCESSO DE CONCRETO - ATÉ 3CM</v>
      </c>
      <c r="E135" s="32" t="str">
        <f>IF(B135="EDIF",VLOOKUP(C135,'[1]EDIF COM Des JUL25'!A:D,3,FALSE),IF(B135="INFRA",VLOOKUP(C135,'[1]INFRA COM Des JUL25'!A:D,3,0),IF(B135="CDHU",UPPER(VLOOKUP(C135,[1]CDHU!A:F,3,0)))))</f>
        <v>M</v>
      </c>
      <c r="F135" s="33">
        <f>VLOOKUP(A135,[1]M.C!A:I,9,0)</f>
        <v>432.6</v>
      </c>
      <c r="G135" s="34"/>
      <c r="H135" s="35">
        <f t="shared" si="11"/>
        <v>0</v>
      </c>
    </row>
    <row r="136" spans="1:8" s="20" customFormat="1" x14ac:dyDescent="0.25">
      <c r="A136" s="12" t="s">
        <v>167</v>
      </c>
      <c r="B136" s="29" t="s">
        <v>14</v>
      </c>
      <c r="C136" s="30">
        <v>4001042</v>
      </c>
      <c r="D136" s="31" t="str">
        <f>IF(B136="EDIF",VLOOKUP(C136,'[1]EDIF COM Des JUL25'!A:D,2,FALSE),IF(B136="INFRA",VLOOKUP(C136,'[1]INFRA COM Des JUL25'!A:D,2,0),IF(B136="CDHU",UPPER(VLOOKUP(C136,[1]CDHU!A:F,2,0)))))</f>
        <v>VB.01 - ALVENARIA EM BLOCOS DE CONCRETO 19 X 19 X 39CM</v>
      </c>
      <c r="E136" s="32" t="str">
        <f>IF(B136="EDIF",VLOOKUP(C136,'[1]EDIF COM Des JUL25'!A:D,3,FALSE),IF(B136="INFRA",VLOOKUP(C136,'[1]INFRA COM Des JUL25'!A:D,3,0),IF(B136="CDHU",UPPER(VLOOKUP(C136,[1]CDHU!A:F,3,0)))))</f>
        <v>M2</v>
      </c>
      <c r="F136" s="33">
        <f>VLOOKUP(A136,[1]M.C!A:I,9,0)</f>
        <v>52.32</v>
      </c>
      <c r="G136" s="34"/>
      <c r="H136" s="35">
        <f t="shared" si="11"/>
        <v>0</v>
      </c>
    </row>
    <row r="137" spans="1:8" s="20" customFormat="1" x14ac:dyDescent="0.25">
      <c r="A137" s="12" t="s">
        <v>168</v>
      </c>
      <c r="B137" s="29" t="s">
        <v>14</v>
      </c>
      <c r="C137" s="30">
        <v>9001057</v>
      </c>
      <c r="D137" s="31" t="str">
        <f>IF(B137="EDIF",VLOOKUP(C137,'[1]EDIF COM Des JUL25'!A:D,2,FALSE),IF(B137="INFRA",VLOOKUP(C137,'[1]INFRA COM Des JUL25'!A:D,2,0),IF(B137="CDHU",UPPER(VLOOKUP(C137,[1]CDHU!A:F,2,0)))))</f>
        <v>LD.07 - ENTRADA AÉREA DE ENERGIA E TELEFONE - 31 À 39KVA</v>
      </c>
      <c r="E137" s="32" t="str">
        <f>IF(B137="EDIF",VLOOKUP(C137,'[1]EDIF COM Des JUL25'!A:D,3,FALSE),IF(B137="INFRA",VLOOKUP(C137,'[1]INFRA COM Des JUL25'!A:D,3,0),IF(B137="CDHU",UPPER(VLOOKUP(C137,[1]CDHU!A:F,3,0)))))</f>
        <v>UN</v>
      </c>
      <c r="F137" s="33">
        <f>VLOOKUP(A137,[1]M.C!A:I,9,0)</f>
        <v>1</v>
      </c>
      <c r="G137" s="34"/>
      <c r="H137" s="35">
        <f t="shared" si="11"/>
        <v>0</v>
      </c>
    </row>
    <row r="138" spans="1:8" s="20" customFormat="1" x14ac:dyDescent="0.25">
      <c r="A138" s="12" t="s">
        <v>169</v>
      </c>
      <c r="B138" s="29" t="s">
        <v>14</v>
      </c>
      <c r="C138" s="30">
        <v>9002015</v>
      </c>
      <c r="D138" s="31" t="str">
        <f>IF(B138="EDIF",VLOOKUP(C138,'[1]EDIF COM Des JUL25'!A:D,2,FALSE),IF(B138="INFRA",VLOOKUP(C138,'[1]INFRA COM Des JUL25'!A:D,2,0),IF(B138="CDHU",UPPER(VLOOKUP(C138,[1]CDHU!A:F,2,0)))))</f>
        <v>ELETRODUTO DE AÇO GALVANIZADO ELETROLÍTICO, TIPO LEVE I - 2"</v>
      </c>
      <c r="E138" s="32" t="str">
        <f>IF(B138="EDIF",VLOOKUP(C138,'[1]EDIF COM Des JUL25'!A:D,3,FALSE),IF(B138="INFRA",VLOOKUP(C138,'[1]INFRA COM Des JUL25'!A:D,3,0),IF(B138="CDHU",UPPER(VLOOKUP(C138,[1]CDHU!A:F,3,0)))))</f>
        <v>M</v>
      </c>
      <c r="F138" s="33">
        <f>VLOOKUP(A138,[1]M.C!A:I,9,0)</f>
        <v>107.6</v>
      </c>
      <c r="G138" s="34"/>
      <c r="H138" s="35">
        <f t="shared" si="11"/>
        <v>0</v>
      </c>
    </row>
    <row r="139" spans="1:8" s="20" customFormat="1" x14ac:dyDescent="0.25">
      <c r="A139" s="12" t="s">
        <v>170</v>
      </c>
      <c r="B139" s="29" t="s">
        <v>14</v>
      </c>
      <c r="C139" s="30">
        <v>9002051</v>
      </c>
      <c r="D139" s="31" t="str">
        <f>IF(B139="EDIF",VLOOKUP(C139,'[1]EDIF COM Des JUL25'!A:D,2,FALSE),IF(B139="INFRA",VLOOKUP(C139,'[1]INFRA COM Des JUL25'!A:D,2,0),IF(B139="CDHU",UPPER(VLOOKUP(C139,[1]CDHU!A:F,2,0)))))</f>
        <v>ELETRODUTO DE POLIETILENO FLEXÍVEL, ALTA RESISTÊNCIA - 3"</v>
      </c>
      <c r="E139" s="32" t="str">
        <f>IF(B139="EDIF",VLOOKUP(C139,'[1]EDIF COM Des JUL25'!A:D,3,FALSE),IF(B139="INFRA",VLOOKUP(C139,'[1]INFRA COM Des JUL25'!A:D,3,0),IF(B139="CDHU",UPPER(VLOOKUP(C139,[1]CDHU!A:F,3,0)))))</f>
        <v>M</v>
      </c>
      <c r="F139" s="33">
        <f>VLOOKUP(A139,[1]M.C!A:I,9,0)</f>
        <v>60.25</v>
      </c>
      <c r="G139" s="34"/>
      <c r="H139" s="35">
        <f t="shared" si="11"/>
        <v>0</v>
      </c>
    </row>
    <row r="140" spans="1:8" s="20" customFormat="1" x14ac:dyDescent="0.25">
      <c r="A140" s="12" t="s">
        <v>171</v>
      </c>
      <c r="B140" s="29" t="s">
        <v>14</v>
      </c>
      <c r="C140" s="30">
        <v>9002098</v>
      </c>
      <c r="D140" s="31" t="str">
        <f>IF(B140="EDIF",VLOOKUP(C140,'[1]EDIF COM Des JUL25'!A:D,2,FALSE),IF(B140="INFRA",VLOOKUP(C140,'[1]INFRA COM Des JUL25'!A:D,2,0),IF(B140="CDHU",UPPER(VLOOKUP(C140,[1]CDHU!A:F,2,0)))))</f>
        <v>ENVELOPAMENTO DE ELETRODUTO ENTERRADO, COM CONCRETO</v>
      </c>
      <c r="E140" s="32" t="str">
        <f>IF(B140="EDIF",VLOOKUP(C140,'[1]EDIF COM Des JUL25'!A:D,3,FALSE),IF(B140="INFRA",VLOOKUP(C140,'[1]INFRA COM Des JUL25'!A:D,3,0),IF(B140="CDHU",UPPER(VLOOKUP(C140,[1]CDHU!A:F,3,0)))))</f>
        <v>M</v>
      </c>
      <c r="F140" s="33">
        <f>VLOOKUP(A140,[1]M.C!A:I,9,0)</f>
        <v>60.25</v>
      </c>
      <c r="G140" s="34"/>
      <c r="H140" s="35">
        <f t="shared" si="11"/>
        <v>0</v>
      </c>
    </row>
    <row r="141" spans="1:8" s="20" customFormat="1" x14ac:dyDescent="0.25">
      <c r="A141" s="12" t="s">
        <v>172</v>
      </c>
      <c r="B141" s="29" t="s">
        <v>14</v>
      </c>
      <c r="C141" s="30">
        <v>9003007</v>
      </c>
      <c r="D141" s="31" t="str">
        <f>IF(B141="EDIF",VLOOKUP(C141,'[1]EDIF COM Des JUL25'!A:D,2,FALSE),IF(B141="INFRA",VLOOKUP(C141,'[1]INFRA COM Des JUL25'!A:D,2,0),IF(B141="CDHU",UPPER(VLOOKUP(C141,[1]CDHU!A:F,2,0)))))</f>
        <v>CABO 6,00MM2 - ISOLAMENTO PARA 0,7KV - CLASSE 4 - FLEXÍVEL</v>
      </c>
      <c r="E141" s="32" t="str">
        <f>IF(B141="EDIF",VLOOKUP(C141,'[1]EDIF COM Des JUL25'!A:D,3,FALSE),IF(B141="INFRA",VLOOKUP(C141,'[1]INFRA COM Des JUL25'!A:D,3,0),IF(B141="CDHU",UPPER(VLOOKUP(C141,[1]CDHU!A:F,3,0)))))</f>
        <v>M</v>
      </c>
      <c r="F141" s="33">
        <f>VLOOKUP(A141,[1]M.C!A:I,9,0)</f>
        <v>503.55</v>
      </c>
      <c r="G141" s="34"/>
      <c r="H141" s="35">
        <f t="shared" si="11"/>
        <v>0</v>
      </c>
    </row>
    <row r="142" spans="1:8" s="20" customFormat="1" ht="25.5" x14ac:dyDescent="0.25">
      <c r="A142" s="12" t="s">
        <v>173</v>
      </c>
      <c r="B142" s="29" t="s">
        <v>14</v>
      </c>
      <c r="C142" s="30">
        <v>9009039</v>
      </c>
      <c r="D142" s="31" t="str">
        <f>IF(B142="EDIF",VLOOKUP(C142,'[1]EDIF COM Des JUL25'!A:D,2,FALSE),IF(B142="INFRA",VLOOKUP(C142,'[1]INFRA COM Des JUL25'!A:D,2,0),IF(B142="CDHU",UPPER(VLOOKUP(C142,[1]CDHU!A:F,2,0)))))</f>
        <v>PROJETOR PARA USO EXTERNO COM LÂMPADA LED DE 150W - COMPLETA</v>
      </c>
      <c r="E142" s="32" t="str">
        <f>IF(B142="EDIF",VLOOKUP(C142,'[1]EDIF COM Des JUL25'!A:D,3,FALSE),IF(B142="INFRA",VLOOKUP(C142,'[1]INFRA COM Des JUL25'!A:D,3,0),IF(B142="CDHU",UPPER(VLOOKUP(C142,[1]CDHU!A:F,3,0)))))</f>
        <v>UN</v>
      </c>
      <c r="F142" s="33">
        <f>VLOOKUP(A142,[1]M.C!A:I,9,0)</f>
        <v>18</v>
      </c>
      <c r="G142" s="34"/>
      <c r="H142" s="35">
        <f t="shared" si="11"/>
        <v>0</v>
      </c>
    </row>
    <row r="143" spans="1:8" s="20" customFormat="1" x14ac:dyDescent="0.25">
      <c r="A143" s="12" t="s">
        <v>174</v>
      </c>
      <c r="B143" s="29" t="s">
        <v>14</v>
      </c>
      <c r="C143" s="30">
        <v>9084011</v>
      </c>
      <c r="D143" s="31" t="str">
        <f>IF(B143="EDIF",VLOOKUP(C143,'[1]EDIF COM Des JUL25'!A:D,2,FALSE),IF(B143="INFRA",VLOOKUP(C143,'[1]INFRA COM Des JUL25'!A:D,2,0),IF(B143="CDHU",UPPER(VLOOKUP(C143,[1]CDHU!A:F,2,0)))))</f>
        <v>BRAÇADEIRA DE AÇO GALVANIZADO - 1/2"</v>
      </c>
      <c r="E143" s="32" t="str">
        <f>IF(B143="EDIF",VLOOKUP(C143,'[1]EDIF COM Des JUL25'!A:D,3,FALSE),IF(B143="INFRA",VLOOKUP(C143,'[1]INFRA COM Des JUL25'!A:D,3,0),IF(B143="CDHU",UPPER(VLOOKUP(C143,[1]CDHU!A:F,3,0)))))</f>
        <v>UN</v>
      </c>
      <c r="F143" s="33">
        <f>VLOOKUP(A143,[1]M.C!A:I,9,0)</f>
        <v>90</v>
      </c>
      <c r="G143" s="34"/>
      <c r="H143" s="35">
        <f t="shared" si="11"/>
        <v>0</v>
      </c>
    </row>
    <row r="144" spans="1:8" s="20" customFormat="1" x14ac:dyDescent="0.25">
      <c r="A144" s="12" t="s">
        <v>175</v>
      </c>
      <c r="B144" s="29" t="s">
        <v>14</v>
      </c>
      <c r="C144" s="30">
        <v>10009033</v>
      </c>
      <c r="D144" s="31" t="str">
        <f>IF(B144="EDIF",VLOOKUP(C144,'[1]EDIF COM Des JUL25'!A:D,2,FALSE),IF(B144="INFRA",VLOOKUP(C144,'[1]INFRA COM Des JUL25'!A:D,2,0),IF(B144="CDHU",UPPER(VLOOKUP(C144,[1]CDHU!A:F,2,0)))))</f>
        <v>TUBO DE PVC RÍGIDO, PONTA E BOLSA (LINHA ESGOTO) - 100MM (4")</v>
      </c>
      <c r="E144" s="32" t="str">
        <f>IF(B144="EDIF",VLOOKUP(C144,'[1]EDIF COM Des JUL25'!A:D,3,FALSE),IF(B144="INFRA",VLOOKUP(C144,'[1]INFRA COM Des JUL25'!A:D,3,0),IF(B144="CDHU",UPPER(VLOOKUP(C144,[1]CDHU!A:F,3,0)))))</f>
        <v>M</v>
      </c>
      <c r="F144" s="33">
        <f>VLOOKUP(A144,[1]M.C!A:I,9,0)</f>
        <v>64.2</v>
      </c>
      <c r="G144" s="34"/>
      <c r="H144" s="35">
        <f t="shared" si="11"/>
        <v>0</v>
      </c>
    </row>
    <row r="145" spans="1:8" s="20" customFormat="1" x14ac:dyDescent="0.25">
      <c r="A145" s="12" t="s">
        <v>176</v>
      </c>
      <c r="B145" s="29" t="s">
        <v>14</v>
      </c>
      <c r="C145" s="30">
        <v>10009098</v>
      </c>
      <c r="D145" s="31" t="str">
        <f>IF(B145="EDIF",VLOOKUP(C145,'[1]EDIF COM Des JUL25'!A:D,2,FALSE),IF(B145="INFRA",VLOOKUP(C145,'[1]INFRA COM Des JUL25'!A:D,2,0),IF(B145="CDHU",UPPER(VLOOKUP(C145,[1]CDHU!A:F,2,0)))))</f>
        <v>ENVELOPAMENTO DE TUBULAÇÃO ENTERRADA, COM CONCRETO</v>
      </c>
      <c r="E145" s="32" t="str">
        <f>IF(B145="EDIF",VLOOKUP(C145,'[1]EDIF COM Des JUL25'!A:D,3,FALSE),IF(B145="INFRA",VLOOKUP(C145,'[1]INFRA COM Des JUL25'!A:D,3,0),IF(B145="CDHU",UPPER(VLOOKUP(C145,[1]CDHU!A:F,3,0)))))</f>
        <v>M</v>
      </c>
      <c r="F145" s="33">
        <f>VLOOKUP(A145,[1]M.C!A:I,9,0)</f>
        <v>64.2</v>
      </c>
      <c r="G145" s="34"/>
      <c r="H145" s="35">
        <f t="shared" si="11"/>
        <v>0</v>
      </c>
    </row>
    <row r="146" spans="1:8" s="20" customFormat="1" ht="25.5" x14ac:dyDescent="0.25">
      <c r="A146" s="12" t="s">
        <v>177</v>
      </c>
      <c r="B146" s="29" t="s">
        <v>14</v>
      </c>
      <c r="C146" s="30">
        <v>10010094</v>
      </c>
      <c r="D146" s="31" t="str">
        <f>IF(B146="EDIF",VLOOKUP(C146,'[1]EDIF COM Des JUL25'!A:D,2,FALSE),IF(B146="INFRA",VLOOKUP(C146,'[1]INFRA COM Des JUL25'!A:D,2,0),IF(B146="CDHU",UPPER(VLOOKUP(C146,[1]CDHU!A:F,2,0)))))</f>
        <v>HA.01 - CAIXA DE LIGAÇÃO OU INSPEÇÃO - ESCAVAÇÃO E APILOAMENTO</v>
      </c>
      <c r="E146" s="32" t="str">
        <f>IF(B146="EDIF",VLOOKUP(C146,'[1]EDIF COM Des JUL25'!A:D,3,FALSE),IF(B146="INFRA",VLOOKUP(C146,'[1]INFRA COM Des JUL25'!A:D,3,0),IF(B146="CDHU",UPPER(VLOOKUP(C146,[1]CDHU!A:F,3,0)))))</f>
        <v>M3</v>
      </c>
      <c r="F146" s="33">
        <f>VLOOKUP(A146,[1]M.C!A:I,9,0)</f>
        <v>0.25</v>
      </c>
      <c r="G146" s="34"/>
      <c r="H146" s="35">
        <f t="shared" si="11"/>
        <v>0</v>
      </c>
    </row>
    <row r="147" spans="1:8" s="20" customFormat="1" ht="25.5" x14ac:dyDescent="0.25">
      <c r="A147" s="12" t="s">
        <v>178</v>
      </c>
      <c r="B147" s="29" t="s">
        <v>14</v>
      </c>
      <c r="C147" s="30">
        <v>10010095</v>
      </c>
      <c r="D147" s="31" t="str">
        <f>IF(B147="EDIF",VLOOKUP(C147,'[1]EDIF COM Des JUL25'!A:D,2,FALSE),IF(B147="INFRA",VLOOKUP(C147,'[1]INFRA COM Des JUL25'!A:D,2,0),IF(B147="CDHU",UPPER(VLOOKUP(C147,[1]CDHU!A:F,2,0)))))</f>
        <v>HA.01 - CAIXA DE LIGAÇÃO OU INSPEÇÃO - LASTRO DE CONCRETO (FUNDO)</v>
      </c>
      <c r="E147" s="32" t="str">
        <f>IF(B147="EDIF",VLOOKUP(C147,'[1]EDIF COM Des JUL25'!A:D,3,FALSE),IF(B147="INFRA",VLOOKUP(C147,'[1]INFRA COM Des JUL25'!A:D,3,0),IF(B147="CDHU",UPPER(VLOOKUP(C147,[1]CDHU!A:F,3,0)))))</f>
        <v>M3</v>
      </c>
      <c r="F147" s="33">
        <f>VLOOKUP(A147,[1]M.C!A:I,9,0)</f>
        <v>0.05</v>
      </c>
      <c r="G147" s="34"/>
      <c r="H147" s="35">
        <f t="shared" si="11"/>
        <v>0</v>
      </c>
    </row>
    <row r="148" spans="1:8" s="20" customFormat="1" ht="25.5" x14ac:dyDescent="0.25">
      <c r="A148" s="12" t="s">
        <v>179</v>
      </c>
      <c r="B148" s="29" t="s">
        <v>14</v>
      </c>
      <c r="C148" s="30">
        <v>10010097</v>
      </c>
      <c r="D148" s="31" t="str">
        <f>IF(B148="EDIF",VLOOKUP(C148,'[1]EDIF COM Des JUL25'!A:D,2,FALSE),IF(B148="INFRA",VLOOKUP(C148,'[1]INFRA COM Des JUL25'!A:D,2,0),IF(B148="CDHU",UPPER(VLOOKUP(C148,[1]CDHU!A:F,2,0)))))</f>
        <v>HA.01 - CAIXA DE LIGAÇÃO OU INSPEÇÃO - ALVENARIA DE 1 TIJOLO, REVESTIDA</v>
      </c>
      <c r="E148" s="32" t="str">
        <f>IF(B148="EDIF",VLOOKUP(C148,'[1]EDIF COM Des JUL25'!A:D,3,FALSE),IF(B148="INFRA",VLOOKUP(C148,'[1]INFRA COM Des JUL25'!A:D,3,0),IF(B148="CDHU",UPPER(VLOOKUP(C148,[1]CDHU!A:F,3,0)))))</f>
        <v>M2</v>
      </c>
      <c r="F148" s="33">
        <f>VLOOKUP(A148,[1]M.C!A:I,9,0)</f>
        <v>2</v>
      </c>
      <c r="G148" s="34"/>
      <c r="H148" s="35">
        <f t="shared" si="11"/>
        <v>0</v>
      </c>
    </row>
    <row r="149" spans="1:8" s="20" customFormat="1" x14ac:dyDescent="0.25">
      <c r="A149" s="12" t="s">
        <v>180</v>
      </c>
      <c r="B149" s="29" t="s">
        <v>14</v>
      </c>
      <c r="C149" s="30">
        <v>10010098</v>
      </c>
      <c r="D149" s="31" t="str">
        <f>IF(B149="EDIF",VLOOKUP(C149,'[1]EDIF COM Des JUL25'!A:D,2,FALSE),IF(B149="INFRA",VLOOKUP(C149,'[1]INFRA COM Des JUL25'!A:D,2,0),IF(B149="CDHU",UPPER(VLOOKUP(C149,[1]CDHU!A:F,2,0)))))</f>
        <v>HA.01 - CAIXA DE LIGAÇÃO OU INSPEÇÃO - TAMPA DE CONCRETO</v>
      </c>
      <c r="E149" s="32" t="str">
        <f>IF(B149="EDIF",VLOOKUP(C149,'[1]EDIF COM Des JUL25'!A:D,3,FALSE),IF(B149="INFRA",VLOOKUP(C149,'[1]INFRA COM Des JUL25'!A:D,3,0),IF(B149="CDHU",UPPER(VLOOKUP(C149,[1]CDHU!A:F,3,0)))))</f>
        <v>M2</v>
      </c>
      <c r="F149" s="33">
        <f>VLOOKUP(A149,[1]M.C!A:I,9,0)</f>
        <v>0.5</v>
      </c>
      <c r="G149" s="34"/>
      <c r="H149" s="35">
        <f t="shared" si="11"/>
        <v>0</v>
      </c>
    </row>
    <row r="150" spans="1:8" s="20" customFormat="1" ht="25.5" x14ac:dyDescent="0.25">
      <c r="A150" s="12" t="s">
        <v>181</v>
      </c>
      <c r="B150" s="29" t="s">
        <v>14</v>
      </c>
      <c r="C150" s="30">
        <v>10011086</v>
      </c>
      <c r="D150" s="31" t="str">
        <f>IF(B150="EDIF",VLOOKUP(C150,'[1]EDIF COM Des JUL25'!A:D,2,FALSE),IF(B150="INFRA",VLOOKUP(C150,'[1]INFRA COM Des JUL25'!A:D,2,0),IF(B150="CDHU",UPPER(VLOOKUP(C150,[1]CDHU!A:F,2,0)))))</f>
        <v>HV.22 - CANALETA DE ALVENARIA PARA GRELHA OU TAMPA DE CONCRETO  L=30CM</v>
      </c>
      <c r="E150" s="32" t="str">
        <f>IF(B150="EDIF",VLOOKUP(C150,'[1]EDIF COM Des JUL25'!A:D,3,FALSE),IF(B150="INFRA",VLOOKUP(C150,'[1]INFRA COM Des JUL25'!A:D,3,0),IF(B150="CDHU",UPPER(VLOOKUP(C150,[1]CDHU!A:F,3,0)))))</f>
        <v>M</v>
      </c>
      <c r="F150" s="33">
        <f>VLOOKUP(A150,[1]M.C!A:I,9,0)</f>
        <v>54.6</v>
      </c>
      <c r="G150" s="34"/>
      <c r="H150" s="35">
        <f t="shared" si="11"/>
        <v>0</v>
      </c>
    </row>
    <row r="151" spans="1:8" s="20" customFormat="1" x14ac:dyDescent="0.25">
      <c r="A151" s="12" t="s">
        <v>182</v>
      </c>
      <c r="B151" s="29" t="s">
        <v>14</v>
      </c>
      <c r="C151" s="30">
        <v>10011096</v>
      </c>
      <c r="D151" s="31" t="str">
        <f>IF(B151="EDIF",VLOOKUP(C151,'[1]EDIF COM Des JUL25'!A:D,2,FALSE),IF(B151="INFRA",VLOOKUP(C151,'[1]INFRA COM Des JUL25'!A:D,2,0),IF(B151="CDHU",UPPER(VLOOKUP(C151,[1]CDHU!A:F,2,0)))))</f>
        <v>HC.03 - TAMPA DE CONCRETO PARA CANALETA DE A.P.L=0,30M</v>
      </c>
      <c r="E151" s="32" t="str">
        <f>IF(B151="EDIF",VLOOKUP(C151,'[1]EDIF COM Des JUL25'!A:D,3,FALSE),IF(B151="INFRA",VLOOKUP(C151,'[1]INFRA COM Des JUL25'!A:D,3,0),IF(B151="CDHU",UPPER(VLOOKUP(C151,[1]CDHU!A:F,3,0)))))</f>
        <v>M</v>
      </c>
      <c r="F151" s="33">
        <f>VLOOKUP(A151,[1]M.C!A:I,9,0)</f>
        <v>54.6</v>
      </c>
      <c r="G151" s="34"/>
      <c r="H151" s="35">
        <f t="shared" si="11"/>
        <v>0</v>
      </c>
    </row>
    <row r="152" spans="1:8" s="20" customFormat="1" x14ac:dyDescent="0.25">
      <c r="A152" s="12" t="s">
        <v>183</v>
      </c>
      <c r="B152" s="29" t="s">
        <v>14</v>
      </c>
      <c r="C152" s="30">
        <v>11003001</v>
      </c>
      <c r="D152" s="31" t="str">
        <f>IF(B152="EDIF",VLOOKUP(C152,'[1]EDIF COM Des JUL25'!A:D,2,FALSE),IF(B152="INFRA",VLOOKUP(C152,'[1]INFRA COM Des JUL25'!A:D,2,0),IF(B152="CDHU",UPPER(VLOOKUP(C152,[1]CDHU!A:F,2,0)))))</f>
        <v>CHAPISCO COMUM - ARGAMASSA DE CIMENTO E AREIA 1:3</v>
      </c>
      <c r="E152" s="32" t="str">
        <f>IF(B152="EDIF",VLOOKUP(C152,'[1]EDIF COM Des JUL25'!A:D,3,FALSE),IF(B152="INFRA",VLOOKUP(C152,'[1]INFRA COM Des JUL25'!A:D,3,0),IF(B152="CDHU",UPPER(VLOOKUP(C152,[1]CDHU!A:F,3,0)))))</f>
        <v>M2</v>
      </c>
      <c r="F152" s="33">
        <f>VLOOKUP(A152,[1]M.C!A:I,9,0)</f>
        <v>104.64</v>
      </c>
      <c r="G152" s="34"/>
      <c r="H152" s="35">
        <f t="shared" si="11"/>
        <v>0</v>
      </c>
    </row>
    <row r="153" spans="1:8" s="20" customFormat="1" x14ac:dyDescent="0.25">
      <c r="A153" s="12" t="s">
        <v>184</v>
      </c>
      <c r="B153" s="29" t="s">
        <v>14</v>
      </c>
      <c r="C153" s="30">
        <v>11003010</v>
      </c>
      <c r="D153" s="31" t="str">
        <f>IF(B153="EDIF",VLOOKUP(C153,'[1]EDIF COM Des JUL25'!A:D,2,FALSE),IF(B153="INFRA",VLOOKUP(C153,'[1]INFRA COM Des JUL25'!A:D,2,0),IF(B153="CDHU",UPPER(VLOOKUP(C153,[1]CDHU!A:F,2,0)))))</f>
        <v>EMBOÇO EXTERNO - ARGAMASSA DE CIMENTO E AREIA 1:3</v>
      </c>
      <c r="E153" s="32" t="str">
        <f>IF(B153="EDIF",VLOOKUP(C153,'[1]EDIF COM Des JUL25'!A:D,3,FALSE),IF(B153="INFRA",VLOOKUP(C153,'[1]INFRA COM Des JUL25'!A:D,3,0),IF(B153="CDHU",UPPER(VLOOKUP(C153,[1]CDHU!A:F,3,0)))))</f>
        <v>M2</v>
      </c>
      <c r="F153" s="33">
        <f>VLOOKUP(A153,[1]M.C!A:I,9,0)</f>
        <v>104.64</v>
      </c>
      <c r="G153" s="34"/>
      <c r="H153" s="35">
        <f t="shared" si="11"/>
        <v>0</v>
      </c>
    </row>
    <row r="154" spans="1:8" s="20" customFormat="1" x14ac:dyDescent="0.25">
      <c r="A154" s="12" t="s">
        <v>185</v>
      </c>
      <c r="B154" s="29" t="s">
        <v>14</v>
      </c>
      <c r="C154" s="30">
        <v>11003013</v>
      </c>
      <c r="D154" s="31" t="str">
        <f>IF(B154="EDIF",VLOOKUP(C154,'[1]EDIF COM Des JUL25'!A:D,2,FALSE),IF(B154="INFRA",VLOOKUP(C154,'[1]INFRA COM Des JUL25'!A:D,2,0),IF(B154="CDHU",UPPER(VLOOKUP(C154,[1]CDHU!A:F,2,0)))))</f>
        <v>REBOCO EXTERNO - ARGAMASSA PRÉ-FABRICADA</v>
      </c>
      <c r="E154" s="32" t="str">
        <f>IF(B154="EDIF",VLOOKUP(C154,'[1]EDIF COM Des JUL25'!A:D,3,FALSE),IF(B154="INFRA",VLOOKUP(C154,'[1]INFRA COM Des JUL25'!A:D,3,0),IF(B154="CDHU",UPPER(VLOOKUP(C154,[1]CDHU!A:F,3,0)))))</f>
        <v>M2</v>
      </c>
      <c r="F154" s="33">
        <f>VLOOKUP(A154,[1]M.C!A:I,9,0)</f>
        <v>104.64</v>
      </c>
      <c r="G154" s="34"/>
      <c r="H154" s="35">
        <f t="shared" si="11"/>
        <v>0</v>
      </c>
    </row>
    <row r="155" spans="1:8" s="20" customFormat="1" x14ac:dyDescent="0.25">
      <c r="A155" s="12" t="s">
        <v>186</v>
      </c>
      <c r="B155" s="29" t="s">
        <v>14</v>
      </c>
      <c r="C155" s="30">
        <v>13002004</v>
      </c>
      <c r="D155" s="31" t="str">
        <f>IF(B155="EDIF",VLOOKUP(C155,'[1]EDIF COM Des JUL25'!A:D,2,FALSE),IF(B155="INFRA",VLOOKUP(C155,'[1]INFRA COM Des JUL25'!A:D,2,0),IF(B155="CDHU",UPPER(VLOOKUP(C155,[1]CDHU!A:F,2,0)))))</f>
        <v>ACABAMENTO DE PISO DE CONCRETO TIPO BAMBOLÊ</v>
      </c>
      <c r="E155" s="32" t="str">
        <f>IF(B155="EDIF",VLOOKUP(C155,'[1]EDIF COM Des JUL25'!A:D,3,FALSE),IF(B155="INFRA",VLOOKUP(C155,'[1]INFRA COM Des JUL25'!A:D,3,0),IF(B155="CDHU",UPPER(VLOOKUP(C155,[1]CDHU!A:F,3,0)))))</f>
        <v>M2</v>
      </c>
      <c r="F155" s="33">
        <f>VLOOKUP(A155,[1]M.C!A:I,9,0)</f>
        <v>444.99</v>
      </c>
      <c r="G155" s="34"/>
      <c r="H155" s="35">
        <f t="shared" si="11"/>
        <v>0</v>
      </c>
    </row>
    <row r="156" spans="1:8" s="20" customFormat="1" x14ac:dyDescent="0.25">
      <c r="A156" s="12" t="s">
        <v>187</v>
      </c>
      <c r="B156" s="29" t="s">
        <v>14</v>
      </c>
      <c r="C156" s="30">
        <v>15001015</v>
      </c>
      <c r="D156" s="31" t="str">
        <f>IF(B156="EDIF",VLOOKUP(C156,'[1]EDIF COM Des JUL25'!A:D,2,FALSE),IF(B156="INFRA",VLOOKUP(C156,'[1]INFRA COM Des JUL25'!A:D,2,0),IF(B156="CDHU",UPPER(VLOOKUP(C156,[1]CDHU!A:F,2,0)))))</f>
        <v>TINTA ACRÍLICA - CONCRETO OU REBOCO SEM MASSA CORRIDA</v>
      </c>
      <c r="E156" s="32" t="str">
        <f>IF(B156="EDIF",VLOOKUP(C156,'[1]EDIF COM Des JUL25'!A:D,3,FALSE),IF(B156="INFRA",VLOOKUP(C156,'[1]INFRA COM Des JUL25'!A:D,3,0),IF(B156="CDHU",UPPER(VLOOKUP(C156,[1]CDHU!A:F,3,0)))))</f>
        <v>M2</v>
      </c>
      <c r="F156" s="33">
        <f>VLOOKUP(A156,[1]M.C!A:I,9,0)</f>
        <v>104.64</v>
      </c>
      <c r="G156" s="34"/>
      <c r="H156" s="35">
        <f t="shared" si="11"/>
        <v>0</v>
      </c>
    </row>
    <row r="157" spans="1:8" s="20" customFormat="1" x14ac:dyDescent="0.25">
      <c r="A157" s="12" t="s">
        <v>188</v>
      </c>
      <c r="B157" s="29" t="s">
        <v>14</v>
      </c>
      <c r="C157" s="30">
        <v>15001036</v>
      </c>
      <c r="D157" s="31" t="str">
        <f>IF(B157="EDIF",VLOOKUP(C157,'[1]EDIF COM Des JUL25'!A:D,2,FALSE),IF(B157="INFRA",VLOOKUP(C157,'[1]INFRA COM Des JUL25'!A:D,2,0),IF(B157="CDHU",UPPER(VLOOKUP(C157,[1]CDHU!A:F,2,0)))))</f>
        <v>TINTA EPÓXI - REBOCO COM MASSA BASE EPÓXI</v>
      </c>
      <c r="E157" s="32" t="str">
        <f>IF(B157="EDIF",VLOOKUP(C157,'[1]EDIF COM Des JUL25'!A:D,3,FALSE),IF(B157="INFRA",VLOOKUP(C157,'[1]INFRA COM Des JUL25'!A:D,3,0),IF(B157="CDHU",UPPER(VLOOKUP(C157,[1]CDHU!A:F,3,0)))))</f>
        <v>M2</v>
      </c>
      <c r="F157" s="33">
        <f>VLOOKUP(A157,[1]M.C!A:I,9,0)</f>
        <v>444.99</v>
      </c>
      <c r="G157" s="34"/>
      <c r="H157" s="35">
        <f t="shared" si="11"/>
        <v>0</v>
      </c>
    </row>
    <row r="158" spans="1:8" s="20" customFormat="1" ht="25.5" x14ac:dyDescent="0.25">
      <c r="A158" s="12" t="s">
        <v>189</v>
      </c>
      <c r="B158" s="29" t="s">
        <v>14</v>
      </c>
      <c r="C158" s="30">
        <v>17001029</v>
      </c>
      <c r="D158" s="31" t="str">
        <f>IF(B158="EDIF",VLOOKUP(C158,'[1]EDIF COM Des JUL25'!A:D,2,FALSE),IF(B158="INFRA",VLOOKUP(C158,'[1]INFRA COM Des JUL25'!A:D,2,0),IF(B158="CDHU",UPPER(VLOOKUP(C158,[1]CDHU!A:F,2,0)))))</f>
        <v>FP.03 - ALAMBRADO PARA QUADRAS DE ESPORTE - GP.6/EDIF - TG/4,5M</v>
      </c>
      <c r="E158" s="32" t="str">
        <f>IF(B158="EDIF",VLOOKUP(C158,'[1]EDIF COM Des JUL25'!A:D,3,FALSE),IF(B158="INFRA",VLOOKUP(C158,'[1]INFRA COM Des JUL25'!A:D,3,0),IF(B158="CDHU",UPPER(VLOOKUP(C158,[1]CDHU!A:F,3,0)))))</f>
        <v>M</v>
      </c>
      <c r="F158" s="33">
        <f>VLOOKUP(A158,[1]M.C!A:I,9,0)</f>
        <v>87.2</v>
      </c>
      <c r="G158" s="34"/>
      <c r="H158" s="35">
        <f t="shared" si="11"/>
        <v>0</v>
      </c>
    </row>
    <row r="159" spans="1:8" s="20" customFormat="1" x14ac:dyDescent="0.25">
      <c r="A159" s="12" t="s">
        <v>190</v>
      </c>
      <c r="B159" s="29" t="s">
        <v>14</v>
      </c>
      <c r="C159" s="30">
        <v>17001041</v>
      </c>
      <c r="D159" s="31" t="str">
        <f>IF(B159="EDIF",VLOOKUP(C159,'[1]EDIF COM Des JUL25'!A:D,2,FALSE),IF(B159="INFRA",VLOOKUP(C159,'[1]INFRA COM Des JUL25'!A:D,2,0),IF(B159="CDHU",UPPER(VLOOKUP(C159,[1]CDHU!A:F,2,0)))))</f>
        <v>PP.20/24 - PORTÃO EM FERRO PERFILADO COM TELA, 1 FOLHA</v>
      </c>
      <c r="E159" s="32" t="str">
        <f>IF(B159="EDIF",VLOOKUP(C159,'[1]EDIF COM Des JUL25'!A:D,3,FALSE),IF(B159="INFRA",VLOOKUP(C159,'[1]INFRA COM Des JUL25'!A:D,3,0),IF(B159="CDHU",UPPER(VLOOKUP(C159,[1]CDHU!A:F,3,0)))))</f>
        <v>M2</v>
      </c>
      <c r="F159" s="33">
        <f>VLOOKUP(A159,[1]M.C!A:I,9,0)</f>
        <v>3</v>
      </c>
      <c r="G159" s="34"/>
      <c r="H159" s="35">
        <f t="shared" si="11"/>
        <v>0</v>
      </c>
    </row>
    <row r="160" spans="1:8" s="20" customFormat="1" ht="25.5" x14ac:dyDescent="0.25">
      <c r="A160" s="12" t="s">
        <v>191</v>
      </c>
      <c r="B160" s="29" t="s">
        <v>14</v>
      </c>
      <c r="C160" s="30">
        <v>17003055</v>
      </c>
      <c r="D160" s="31" t="str">
        <f>IF(B160="EDIF",VLOOKUP(C160,'[1]EDIF COM Des JUL25'!A:D,2,FALSE),IF(B160="INFRA",VLOOKUP(C160,'[1]INFRA COM Des JUL25'!A:D,2,0),IF(B160="CDHU",UPPER(VLOOKUP(C160,[1]CDHU!A:F,2,0)))))</f>
        <v>QD.01 - DEMARCAÇÃO DE QUADRA COM TINTA A BASE DE BORRACHA CLORADA - VOLEIBOL</v>
      </c>
      <c r="E160" s="32" t="str">
        <f>IF(B160="EDIF",VLOOKUP(C160,'[1]EDIF COM Des JUL25'!A:D,3,FALSE),IF(B160="INFRA",VLOOKUP(C160,'[1]INFRA COM Des JUL25'!A:D,3,0),IF(B160="CDHU",UPPER(VLOOKUP(C160,[1]CDHU!A:F,3,0)))))</f>
        <v>UN</v>
      </c>
      <c r="F160" s="33">
        <f>VLOOKUP(A160,[1]M.C!A:I,9,0)</f>
        <v>1</v>
      </c>
      <c r="G160" s="34"/>
      <c r="H160" s="35">
        <f t="shared" si="11"/>
        <v>0</v>
      </c>
    </row>
    <row r="161" spans="1:8" s="20" customFormat="1" ht="25.5" x14ac:dyDescent="0.25">
      <c r="A161" s="12" t="s">
        <v>192</v>
      </c>
      <c r="B161" s="29" t="s">
        <v>14</v>
      </c>
      <c r="C161" s="30">
        <v>17003056</v>
      </c>
      <c r="D161" s="31" t="str">
        <f>IF(B161="EDIF",VLOOKUP(C161,'[1]EDIF COM Des JUL25'!A:D,2,FALSE),IF(B161="INFRA",VLOOKUP(C161,'[1]INFRA COM Des JUL25'!A:D,2,0),IF(B161="CDHU",UPPER(VLOOKUP(C161,[1]CDHU!A:F,2,0)))))</f>
        <v>QD.02 - DEMARCAÇÃO DE QUADRA COM TINTA A BASE DE BORRACHA. CLORADA - FUTEBOL DE SALÃO</v>
      </c>
      <c r="E161" s="32" t="str">
        <f>IF(B161="EDIF",VLOOKUP(C161,'[1]EDIF COM Des JUL25'!A:D,3,FALSE),IF(B161="INFRA",VLOOKUP(C161,'[1]INFRA COM Des JUL25'!A:D,3,0),IF(B161="CDHU",UPPER(VLOOKUP(C161,[1]CDHU!A:F,3,0)))))</f>
        <v>UN</v>
      </c>
      <c r="F161" s="33">
        <f>VLOOKUP(A161,[1]M.C!A:I,9,0)</f>
        <v>1</v>
      </c>
      <c r="G161" s="34"/>
      <c r="H161" s="35">
        <f t="shared" si="11"/>
        <v>0</v>
      </c>
    </row>
    <row r="162" spans="1:8" s="20" customFormat="1" ht="25.5" x14ac:dyDescent="0.25">
      <c r="A162" s="12" t="s">
        <v>193</v>
      </c>
      <c r="B162" s="29" t="s">
        <v>14</v>
      </c>
      <c r="C162" s="30">
        <v>17003057</v>
      </c>
      <c r="D162" s="31" t="str">
        <f>IF(B162="EDIF",VLOOKUP(C162,'[1]EDIF COM Des JUL25'!A:D,2,FALSE),IF(B162="INFRA",VLOOKUP(C162,'[1]INFRA COM Des JUL25'!A:D,2,0),IF(B162="CDHU",UPPER(VLOOKUP(C162,[1]CDHU!A:F,2,0)))))</f>
        <v>QD.03 - DEMARCAÇÃO DE QUADRA COM TINTA A BASE DE BORRACHA CLORADA - BASQUETE</v>
      </c>
      <c r="E162" s="32" t="str">
        <f>IF(B162="EDIF",VLOOKUP(C162,'[1]EDIF COM Des JUL25'!A:D,3,FALSE),IF(B162="INFRA",VLOOKUP(C162,'[1]INFRA COM Des JUL25'!A:D,3,0),IF(B162="CDHU",UPPER(VLOOKUP(C162,[1]CDHU!A:F,3,0)))))</f>
        <v>UN</v>
      </c>
      <c r="F162" s="33">
        <f>VLOOKUP(A162,[1]M.C!A:I,9,0)</f>
        <v>1</v>
      </c>
      <c r="G162" s="34"/>
      <c r="H162" s="35">
        <f t="shared" si="11"/>
        <v>0</v>
      </c>
    </row>
    <row r="163" spans="1:8" s="20" customFormat="1" x14ac:dyDescent="0.25">
      <c r="A163" s="12" t="s">
        <v>194</v>
      </c>
      <c r="B163" s="29" t="s">
        <v>14</v>
      </c>
      <c r="C163" s="30">
        <v>17003060</v>
      </c>
      <c r="D163" s="31" t="str">
        <f>IF(B163="EDIF",VLOOKUP(C163,'[1]EDIF COM Des JUL25'!A:D,2,FALSE),IF(B163="INFRA",VLOOKUP(C163,'[1]INFRA COM Des JUL25'!A:D,2,0),IF(B163="CDHU",UPPER(VLOOKUP(C163,[1]CDHU!A:F,2,0)))))</f>
        <v>QD.04 - POSTES PARA VOLEIBOL, INCLUSIVE PINTURA E REDE</v>
      </c>
      <c r="E163" s="32" t="str">
        <f>IF(B163="EDIF",VLOOKUP(C163,'[1]EDIF COM Des JUL25'!A:D,3,FALSE),IF(B163="INFRA",VLOOKUP(C163,'[1]INFRA COM Des JUL25'!A:D,3,0),IF(B163="CDHU",UPPER(VLOOKUP(C163,[1]CDHU!A:F,3,0)))))</f>
        <v>UN</v>
      </c>
      <c r="F163" s="33">
        <f>VLOOKUP(A163,[1]M.C!A:I,9,0)</f>
        <v>1</v>
      </c>
      <c r="G163" s="34"/>
      <c r="H163" s="35">
        <f t="shared" si="11"/>
        <v>0</v>
      </c>
    </row>
    <row r="164" spans="1:8" s="20" customFormat="1" ht="25.5" x14ac:dyDescent="0.25">
      <c r="A164" s="12" t="s">
        <v>195</v>
      </c>
      <c r="B164" s="29" t="s">
        <v>14</v>
      </c>
      <c r="C164" s="30">
        <v>17003061</v>
      </c>
      <c r="D164" s="31" t="str">
        <f>IF(B164="EDIF",VLOOKUP(C164,'[1]EDIF COM Des JUL25'!A:D,2,FALSE),IF(B164="INFRA",VLOOKUP(C164,'[1]INFRA COM Des JUL25'!A:D,2,0),IF(B164="CDHU",UPPER(VLOOKUP(C164,[1]CDHU!A:F,2,0)))))</f>
        <v>QD.04 - TRAVE PARA FUTEBOL DE SALÃO, INCLUSIVE PINTURA E REDE</v>
      </c>
      <c r="E164" s="32" t="str">
        <f>IF(B164="EDIF",VLOOKUP(C164,'[1]EDIF COM Des JUL25'!A:D,3,FALSE),IF(B164="INFRA",VLOOKUP(C164,'[1]INFRA COM Des JUL25'!A:D,3,0),IF(B164="CDHU",UPPER(VLOOKUP(C164,[1]CDHU!A:F,3,0)))))</f>
        <v>UN</v>
      </c>
      <c r="F164" s="33">
        <f>VLOOKUP(A164,[1]M.C!A:I,9,0)</f>
        <v>2</v>
      </c>
      <c r="G164" s="34"/>
      <c r="H164" s="35">
        <f t="shared" si="11"/>
        <v>0</v>
      </c>
    </row>
    <row r="165" spans="1:8" s="20" customFormat="1" ht="25.5" x14ac:dyDescent="0.25">
      <c r="A165" s="12" t="s">
        <v>196</v>
      </c>
      <c r="B165" s="29" t="s">
        <v>14</v>
      </c>
      <c r="C165" s="30">
        <v>17003063</v>
      </c>
      <c r="D165" s="31" t="str">
        <f>IF(B165="EDIF",VLOOKUP(C165,'[1]EDIF COM Des JUL25'!A:D,2,FALSE),IF(B165="INFRA",VLOOKUP(C165,'[1]INFRA COM Des JUL25'!A:D,2,0),IF(B165="CDHU",UPPER(VLOOKUP(C165,[1]CDHU!A:F,2,0)))))</f>
        <v>TABELA PARA BASQUETE, ENGLOBANDO DESDE FUNDAÇÃO ATÉ A CESTA DE NYLON</v>
      </c>
      <c r="E165" s="32" t="str">
        <f>IF(B165="EDIF",VLOOKUP(C165,'[1]EDIF COM Des JUL25'!A:D,3,FALSE),IF(B165="INFRA",VLOOKUP(C165,'[1]INFRA COM Des JUL25'!A:D,3,0),IF(B165="CDHU",UPPER(VLOOKUP(C165,[1]CDHU!A:F,3,0)))))</f>
        <v>UN</v>
      </c>
      <c r="F165" s="33">
        <f>VLOOKUP(A165,[1]M.C!A:I,9,0)</f>
        <v>2</v>
      </c>
      <c r="G165" s="34"/>
      <c r="H165" s="35">
        <f t="shared" si="11"/>
        <v>0</v>
      </c>
    </row>
    <row r="166" spans="1:8" s="20" customFormat="1" x14ac:dyDescent="0.25">
      <c r="A166" s="12" t="s">
        <v>197</v>
      </c>
      <c r="B166" s="29" t="s">
        <v>14</v>
      </c>
      <c r="C166" s="30">
        <v>17003065</v>
      </c>
      <c r="D166" s="31" t="str">
        <f>IF(B166="EDIF",VLOOKUP(C166,'[1]EDIF COM Des JUL25'!A:D,2,FALSE),IF(B166="INFRA",VLOOKUP(C166,'[1]INFRA COM Des JUL25'!A:D,2,0),IF(B166="CDHU",UPPER(VLOOKUP(C166,[1]CDHU!A:F,2,0)))))</f>
        <v>TELA DE NYLON PARA COBERTURA DE QUADRA</v>
      </c>
      <c r="E166" s="32" t="str">
        <f>IF(B166="EDIF",VLOOKUP(C166,'[1]EDIF COM Des JUL25'!A:D,3,FALSE),IF(B166="INFRA",VLOOKUP(C166,'[1]INFRA COM Des JUL25'!A:D,3,0),IF(B166="CDHU",UPPER(VLOOKUP(C166,[1]CDHU!A:F,3,0)))))</f>
        <v>M2</v>
      </c>
      <c r="F166" s="33">
        <f>VLOOKUP(A166,[1]M.C!A:I,9,0)</f>
        <v>444.99</v>
      </c>
      <c r="G166" s="34"/>
      <c r="H166" s="35">
        <f t="shared" si="11"/>
        <v>0</v>
      </c>
    </row>
    <row r="167" spans="1:8" s="20" customFormat="1" x14ac:dyDescent="0.25">
      <c r="A167" s="12" t="s">
        <v>198</v>
      </c>
      <c r="B167" s="29" t="s">
        <v>14</v>
      </c>
      <c r="C167" s="30">
        <v>17004014</v>
      </c>
      <c r="D167" s="31" t="str">
        <f>IF(B167="EDIF",VLOOKUP(C167,'[1]EDIF COM Des JUL25'!A:D,2,FALSE),IF(B167="INFRA",VLOOKUP(C167,'[1]INFRA COM Des JUL25'!A:D,2,0),IF(B167="CDHU",UPPER(VLOOKUP(C167,[1]CDHU!A:F,2,0)))))</f>
        <v>LIMPEZA E LAVAGEM DE PISO POR HIDROJATEAMENTO</v>
      </c>
      <c r="E167" s="32" t="str">
        <f>IF(B167="EDIF",VLOOKUP(C167,'[1]EDIF COM Des JUL25'!A:D,3,FALSE),IF(B167="INFRA",VLOOKUP(C167,'[1]INFRA COM Des JUL25'!A:D,3,0),IF(B167="CDHU",UPPER(VLOOKUP(C167,[1]CDHU!A:F,3,0)))))</f>
        <v>M2</v>
      </c>
      <c r="F167" s="33">
        <f>VLOOKUP(A167,[1]M.C!A:I,9,0)</f>
        <v>444.99</v>
      </c>
      <c r="G167" s="34"/>
      <c r="H167" s="35">
        <f t="shared" si="11"/>
        <v>0</v>
      </c>
    </row>
    <row r="168" spans="1:8" s="20" customFormat="1" ht="38.25" x14ac:dyDescent="0.25">
      <c r="A168" s="12" t="s">
        <v>199</v>
      </c>
      <c r="B168" s="29" t="s">
        <v>18</v>
      </c>
      <c r="C168" s="36" t="s">
        <v>200</v>
      </c>
      <c r="D168" s="31" t="str">
        <f>IF(B168="EDIF",VLOOKUP(C168,'[1]EDIF COM Des JUL25'!A:D,2,FALSE),IF(B168="INFRA",VLOOKUP(C168,'[1]INFRA COM Des JUL25'!A:D,2,0),IF(B168="CDHU",UPPER(VLOOKUP(C168,[1]CDHU!A:F,2,0)))))</f>
        <v>TAXA DE MOBILIZAÇÃO E DESMOBILIZAÇÃO DE EQUIPAMENTOS PARA EXECUÇÃO DE BOMBEAMENTO, LIMPEZA, DESENVOLVIMENTO E TESTE DE VAZÃO</v>
      </c>
      <c r="E168" s="32" t="str">
        <f>IF(B168="EDIF",VLOOKUP(C168,'[1]EDIF COM Des JUL25'!A:D,3,FALSE),IF(B168="INFRA",VLOOKUP(C168,'[1]INFRA COM Des JUL25'!A:D,3,0),IF(B168="CDHU",UPPER(VLOOKUP(C168,[1]CDHU!A:F,3,0)))))</f>
        <v>TX</v>
      </c>
      <c r="F168" s="33">
        <f>VLOOKUP(A168,[1]M.C!A:I,9,0)</f>
        <v>3</v>
      </c>
      <c r="G168" s="34"/>
      <c r="H168" s="35">
        <f t="shared" si="11"/>
        <v>0</v>
      </c>
    </row>
    <row r="169" spans="1:8" s="20" customFormat="1" ht="25.5" x14ac:dyDescent="0.25">
      <c r="A169" s="12" t="s">
        <v>201</v>
      </c>
      <c r="B169" s="29" t="s">
        <v>18</v>
      </c>
      <c r="C169" s="36" t="s">
        <v>202</v>
      </c>
      <c r="D169" s="31" t="str">
        <f>IF(B169="EDIF",VLOOKUP(C169,'[1]EDIF COM Des JUL25'!A:D,2,FALSE),IF(B169="INFRA",VLOOKUP(C169,'[1]INFRA COM Des JUL25'!A:D,2,0),IF(B169="CDHU",UPPER(VLOOKUP(C169,[1]CDHU!A:F,2,0)))))</f>
        <v>CORTE DE JUNTA DE DILATAÇÃO, COM SERRA DE DISCO DIAMANTADO PARA PISOS</v>
      </c>
      <c r="E169" s="32" t="str">
        <f>IF(B169="EDIF",VLOOKUP(C169,'[1]EDIF COM Des JUL25'!A:D,3,FALSE),IF(B169="INFRA",VLOOKUP(C169,'[1]INFRA COM Des JUL25'!A:D,3,0),IF(B169="CDHU",UPPER(VLOOKUP(C169,[1]CDHU!A:F,3,0)))))</f>
        <v>M</v>
      </c>
      <c r="F169" s="33">
        <f>VLOOKUP(A169,[1]M.C!A:I,9,0)</f>
        <v>432.6</v>
      </c>
      <c r="G169" s="34"/>
      <c r="H169" s="35">
        <f t="shared" si="11"/>
        <v>0</v>
      </c>
    </row>
    <row r="170" spans="1:8" s="20" customFormat="1" x14ac:dyDescent="0.2">
      <c r="A170" s="12" t="s">
        <v>203</v>
      </c>
      <c r="B170" s="21"/>
      <c r="C170" s="22" t="s">
        <v>82</v>
      </c>
      <c r="D170" s="23" t="s">
        <v>204</v>
      </c>
      <c r="E170" s="24"/>
      <c r="F170" s="25"/>
      <c r="G170" s="26" t="s">
        <v>13</v>
      </c>
      <c r="H170" s="27"/>
    </row>
    <row r="171" spans="1:8" s="20" customFormat="1" x14ac:dyDescent="0.25">
      <c r="A171" s="12" t="s">
        <v>205</v>
      </c>
      <c r="B171" s="29" t="s">
        <v>14</v>
      </c>
      <c r="C171" s="30">
        <v>1004001</v>
      </c>
      <c r="D171" s="31" t="str">
        <f>IF(B171="EDIF",VLOOKUP(C171,'[1]EDIF COM Des JUL25'!A:D,2,FALSE),IF(B171="INFRA",VLOOKUP(C171,'[1]INFRA COM Des JUL25'!A:D,2,0),IF(B171="CDHU",UPPER(VLOOKUP(C171,[1]CDHU!A:F,2,0)))))</f>
        <v>ESCAVAÇÃO MANUAL, PROFUNDIDADE IGUAL OU INFERIOR A 1,50M</v>
      </c>
      <c r="E171" s="32" t="str">
        <f>IF(B171="EDIF",VLOOKUP(C171,'[1]EDIF COM Des JUL25'!A:D,3,FALSE),IF(B171="INFRA",VLOOKUP(C171,'[1]INFRA COM Des JUL25'!A:D,3,0),IF(B171="CDHU",UPPER(VLOOKUP(C171,[1]CDHU!A:F,3,0)))))</f>
        <v>M3</v>
      </c>
      <c r="F171" s="33">
        <f>VLOOKUP(A171,[1]M.C!A:I,9,0)</f>
        <v>137.5</v>
      </c>
      <c r="G171" s="34"/>
      <c r="H171" s="35">
        <f t="shared" ref="H171:H180" si="12">IF(C171&lt;&gt;0,TRUNC(F171*G171,2),"")</f>
        <v>0</v>
      </c>
    </row>
    <row r="172" spans="1:8" s="20" customFormat="1" ht="25.5" x14ac:dyDescent="0.25">
      <c r="A172" s="12" t="s">
        <v>206</v>
      </c>
      <c r="B172" s="29" t="s">
        <v>14</v>
      </c>
      <c r="C172" s="30">
        <v>1004010</v>
      </c>
      <c r="D172" s="31" t="str">
        <f>IF(B172="EDIF",VLOOKUP(C172,'[1]EDIF COM Des JUL25'!A:D,2,FALSE),IF(B172="INFRA",VLOOKUP(C172,'[1]INFRA COM Des JUL25'!A:D,2,0),IF(B172="CDHU",UPPER(VLOOKUP(C172,[1]CDHU!A:F,2,0)))))</f>
        <v>APILOAMENTO DO FUNDO DE VALAS, PARA SIMPLES REGULARIZAÇÃO</v>
      </c>
      <c r="E172" s="32" t="str">
        <f>IF(B172="EDIF",VLOOKUP(C172,'[1]EDIF COM Des JUL25'!A:D,3,FALSE),IF(B172="INFRA",VLOOKUP(C172,'[1]INFRA COM Des JUL25'!A:D,3,0),IF(B172="CDHU",UPPER(VLOOKUP(C172,[1]CDHU!A:F,3,0)))))</f>
        <v>M2</v>
      </c>
      <c r="F172" s="33">
        <f>VLOOKUP(A172,[1]M.C!A:I,9,0)</f>
        <v>275</v>
      </c>
      <c r="G172" s="34"/>
      <c r="H172" s="35">
        <f t="shared" si="12"/>
        <v>0</v>
      </c>
    </row>
    <row r="173" spans="1:8" s="20" customFormat="1" x14ac:dyDescent="0.25">
      <c r="A173" s="12" t="s">
        <v>207</v>
      </c>
      <c r="B173" s="29" t="s">
        <v>14</v>
      </c>
      <c r="C173" s="30">
        <v>2006010</v>
      </c>
      <c r="D173" s="31" t="str">
        <f>IF(B173="EDIF",VLOOKUP(C173,'[1]EDIF COM Des JUL25'!A:D,2,FALSE),IF(B173="INFRA",VLOOKUP(C173,'[1]INFRA COM Des JUL25'!A:D,2,0),IF(B173="CDHU",UPPER(VLOOKUP(C173,[1]CDHU!A:F,2,0)))))</f>
        <v>REATERRO DE VALAS, INCLUSIVE APILOAMENTO</v>
      </c>
      <c r="E173" s="32" t="str">
        <f>IF(B173="EDIF",VLOOKUP(C173,'[1]EDIF COM Des JUL25'!A:D,3,FALSE),IF(B173="INFRA",VLOOKUP(C173,'[1]INFRA COM Des JUL25'!A:D,3,0),IF(B173="CDHU",UPPER(VLOOKUP(C173,[1]CDHU!A:F,3,0)))))</f>
        <v>M3</v>
      </c>
      <c r="F173" s="33">
        <f>VLOOKUP(A173,[1]M.C!A:I,9,0)</f>
        <v>132</v>
      </c>
      <c r="G173" s="34"/>
      <c r="H173" s="35">
        <f t="shared" si="12"/>
        <v>0</v>
      </c>
    </row>
    <row r="174" spans="1:8" s="20" customFormat="1" x14ac:dyDescent="0.25">
      <c r="A174" s="12" t="s">
        <v>208</v>
      </c>
      <c r="B174" s="29" t="s">
        <v>14</v>
      </c>
      <c r="C174" s="30">
        <v>9001058</v>
      </c>
      <c r="D174" s="31" t="str">
        <f>IF(B174="EDIF",VLOOKUP(C174,'[1]EDIF COM Des JUL25'!A:D,2,FALSE),IF(B174="INFRA",VLOOKUP(C174,'[1]INFRA COM Des JUL25'!A:D,2,0),IF(B174="CDHU",UPPER(VLOOKUP(C174,[1]CDHU!A:F,2,0)))))</f>
        <v>LD.08 - ENTRADA AÉREA DE ENERGIA E TELEFONE - 40 À 47KVA</v>
      </c>
      <c r="E174" s="32" t="str">
        <f>IF(B174="EDIF",VLOOKUP(C174,'[1]EDIF COM Des JUL25'!A:D,3,FALSE),IF(B174="INFRA",VLOOKUP(C174,'[1]INFRA COM Des JUL25'!A:D,3,0),IF(B174="CDHU",UPPER(VLOOKUP(C174,[1]CDHU!A:F,3,0)))))</f>
        <v>UN</v>
      </c>
      <c r="F174" s="33">
        <f>VLOOKUP(A174,[1]M.C!A:I,9,0)</f>
        <v>1</v>
      </c>
      <c r="G174" s="34"/>
      <c r="H174" s="35">
        <f t="shared" si="12"/>
        <v>0</v>
      </c>
    </row>
    <row r="175" spans="1:8" s="20" customFormat="1" x14ac:dyDescent="0.25">
      <c r="A175" s="12" t="s">
        <v>209</v>
      </c>
      <c r="B175" s="29" t="s">
        <v>14</v>
      </c>
      <c r="C175" s="30">
        <v>9002052</v>
      </c>
      <c r="D175" s="31" t="str">
        <f>IF(B175="EDIF",VLOOKUP(C175,'[1]EDIF COM Des JUL25'!A:D,2,FALSE),IF(B175="INFRA",VLOOKUP(C175,'[1]INFRA COM Des JUL25'!A:D,2,0),IF(B175="CDHU",UPPER(VLOOKUP(C175,[1]CDHU!A:F,2,0)))))</f>
        <v>ELETRODUTO DE POLIETILENO FLEXÍVEL, ALTA RESISTÊNCIA - 4"</v>
      </c>
      <c r="E175" s="32" t="str">
        <f>IF(B175="EDIF",VLOOKUP(C175,'[1]EDIF COM Des JUL25'!A:D,3,FALSE),IF(B175="INFRA",VLOOKUP(C175,'[1]INFRA COM Des JUL25'!A:D,3,0),IF(B175="CDHU",UPPER(VLOOKUP(C175,[1]CDHU!A:F,3,0)))))</f>
        <v>M</v>
      </c>
      <c r="F175" s="33">
        <f>VLOOKUP(A175,[1]M.C!A:I,9,0)</f>
        <v>550</v>
      </c>
      <c r="G175" s="34"/>
      <c r="H175" s="35">
        <f t="shared" si="12"/>
        <v>0</v>
      </c>
    </row>
    <row r="176" spans="1:8" s="20" customFormat="1" x14ac:dyDescent="0.25">
      <c r="A176" s="12" t="s">
        <v>210</v>
      </c>
      <c r="B176" s="29" t="s">
        <v>14</v>
      </c>
      <c r="C176" s="30">
        <v>9003007</v>
      </c>
      <c r="D176" s="31" t="str">
        <f>IF(B176="EDIF",VLOOKUP(C176,'[1]EDIF COM Des JUL25'!A:D,2,FALSE),IF(B176="INFRA",VLOOKUP(C176,'[1]INFRA COM Des JUL25'!A:D,2,0),IF(B176="CDHU",UPPER(VLOOKUP(C176,[1]CDHU!A:F,2,0)))))</f>
        <v>CABO 6,00MM2 - ISOLAMENTO PARA 0,7KV - CLASSE 4 - FLEXÍVEL</v>
      </c>
      <c r="E176" s="32" t="str">
        <f>IF(B176="EDIF",VLOOKUP(C176,'[1]EDIF COM Des JUL25'!A:D,3,FALSE),IF(B176="INFRA",VLOOKUP(C176,'[1]INFRA COM Des JUL25'!A:D,3,0),IF(B176="CDHU",UPPER(VLOOKUP(C176,[1]CDHU!A:F,3,0)))))</f>
        <v>M</v>
      </c>
      <c r="F176" s="33">
        <f>VLOOKUP(A176,[1]M.C!A:I,9,0)</f>
        <v>1650</v>
      </c>
      <c r="G176" s="34"/>
      <c r="H176" s="35">
        <f t="shared" si="12"/>
        <v>0</v>
      </c>
    </row>
    <row r="177" spans="1:10" s="20" customFormat="1" x14ac:dyDescent="0.25">
      <c r="A177" s="12" t="s">
        <v>211</v>
      </c>
      <c r="B177" s="29" t="s">
        <v>14</v>
      </c>
      <c r="C177" s="30">
        <v>9002098</v>
      </c>
      <c r="D177" s="31" t="str">
        <f>IF(B177="EDIF",VLOOKUP(C177,'[1]EDIF COM Des JUL25'!A:D,2,FALSE),IF(B177="INFRA",VLOOKUP(C177,'[1]INFRA COM Des JUL25'!A:D,2,0),IF(B177="CDHU",UPPER(VLOOKUP(C177,[1]CDHU!A:F,2,0)))))</f>
        <v>ENVELOPAMENTO DE ELETRODUTO ENTERRADO, COM CONCRETO</v>
      </c>
      <c r="E177" s="32" t="str">
        <f>IF(B177="EDIF",VLOOKUP(C177,'[1]EDIF COM Des JUL25'!A:D,3,FALSE),IF(B177="INFRA",VLOOKUP(C177,'[1]INFRA COM Des JUL25'!A:D,3,0),IF(B177="CDHU",UPPER(VLOOKUP(C177,[1]CDHU!A:F,3,0)))))</f>
        <v>M</v>
      </c>
      <c r="F177" s="33">
        <f>VLOOKUP(A177,[1]M.C!A:I,9,0)</f>
        <v>550</v>
      </c>
      <c r="G177" s="34"/>
      <c r="H177" s="35">
        <f t="shared" si="12"/>
        <v>0</v>
      </c>
    </row>
    <row r="178" spans="1:10" s="20" customFormat="1" ht="25.5" x14ac:dyDescent="0.25">
      <c r="A178" s="12" t="s">
        <v>212</v>
      </c>
      <c r="B178" s="29" t="s">
        <v>14</v>
      </c>
      <c r="C178" s="30">
        <v>9005070</v>
      </c>
      <c r="D178" s="31" t="str">
        <f>IF(B178="EDIF",VLOOKUP(C178,'[1]EDIF COM Des JUL25'!A:D,2,FALSE),IF(B178="INFRA",VLOOKUP(C178,'[1]INFRA COM Des JUL25'!A:D,2,0),IF(B178="CDHU",UPPER(VLOOKUP(C178,[1]CDHU!A:F,2,0)))))</f>
        <v>CAIXA DE PASSAGEM E TAMPA PRÉ-MOLDADAS EM CONCRETO, SEM FUNDO, 40X40CM</v>
      </c>
      <c r="E178" s="32" t="str">
        <f>IF(B178="EDIF",VLOOKUP(C178,'[1]EDIF COM Des JUL25'!A:D,3,FALSE),IF(B178="INFRA",VLOOKUP(C178,'[1]INFRA COM Des JUL25'!A:D,3,0),IF(B178="CDHU",UPPER(VLOOKUP(C178,[1]CDHU!A:F,3,0)))))</f>
        <v>UN</v>
      </c>
      <c r="F178" s="33">
        <f>VLOOKUP(A178,[1]M.C!A:I,9,0)</f>
        <v>5</v>
      </c>
      <c r="G178" s="34"/>
      <c r="H178" s="35">
        <f t="shared" si="12"/>
        <v>0</v>
      </c>
    </row>
    <row r="179" spans="1:10" s="20" customFormat="1" ht="51" x14ac:dyDescent="0.25">
      <c r="A179" s="12" t="s">
        <v>213</v>
      </c>
      <c r="B179" s="29" t="s">
        <v>14</v>
      </c>
      <c r="C179" s="30">
        <v>9020035</v>
      </c>
      <c r="D179" s="31" t="str">
        <f>IF(B179="EDIF",VLOOKUP(C179,'[1]EDIF COM Des JUL25'!A:D,2,FALSE),IF(B179="INFRA",VLOOKUP(C179,'[1]INFRA COM Des JUL25'!A:D,2,0),IF(B179="CDHU",UPPER(VLOOKUP(C179,[1]CDHU!A:F,2,0)))))</f>
        <v>IN.09 -  POSTE GALVANIZADO, RETO, FLANGEADO, H=5M COM LUMINÁRIA HERMÉTICA TIPO LED DE 150W COM APROVAÇÃO DE ILUME/PMSP, INCLUSIVE CAIXA DE INSPEÇÃO DE ALVENARIA 40X40X40CM DE 1 TIJOLO COM TAMPA DE CONCRETO</v>
      </c>
      <c r="E179" s="32" t="str">
        <f>IF(B179="EDIF",VLOOKUP(C179,'[1]EDIF COM Des JUL25'!A:D,3,FALSE),IF(B179="INFRA",VLOOKUP(C179,'[1]INFRA COM Des JUL25'!A:D,3,0),IF(B179="CDHU",UPPER(VLOOKUP(C179,[1]CDHU!A:F,3,0)))))</f>
        <v>UN</v>
      </c>
      <c r="F179" s="33">
        <f>VLOOKUP(A179,[1]M.C!A:I,9,0)</f>
        <v>15</v>
      </c>
      <c r="G179" s="34"/>
      <c r="H179" s="35">
        <f t="shared" si="12"/>
        <v>0</v>
      </c>
    </row>
    <row r="180" spans="1:10" s="20" customFormat="1" x14ac:dyDescent="0.25">
      <c r="A180" s="12" t="s">
        <v>214</v>
      </c>
      <c r="B180" s="29" t="s">
        <v>14</v>
      </c>
      <c r="C180" s="30">
        <v>9083051</v>
      </c>
      <c r="D180" s="31" t="str">
        <f>IF(B180="EDIF",VLOOKUP(C180,'[1]EDIF COM Des JUL25'!A:D,2,FALSE),IF(B180="INFRA",VLOOKUP(C180,'[1]INFRA COM Des JUL25'!A:D,2,0),IF(B180="CDHU",UPPER(VLOOKUP(C180,[1]CDHU!A:F,2,0)))))</f>
        <v>FOTOCELULA SOLAR-RELÊ FOTOELÉTRICO CAPACIDADE - 1000W</v>
      </c>
      <c r="E180" s="32" t="str">
        <f>IF(B180="EDIF",VLOOKUP(C180,'[1]EDIF COM Des JUL25'!A:D,3,FALSE),IF(B180="INFRA",VLOOKUP(C180,'[1]INFRA COM Des JUL25'!A:D,3,0),IF(B180="CDHU",UPPER(VLOOKUP(C180,[1]CDHU!A:F,3,0)))))</f>
        <v>UN</v>
      </c>
      <c r="F180" s="33">
        <f>VLOOKUP(A180,[1]M.C!A:I,9,0)</f>
        <v>15</v>
      </c>
      <c r="G180" s="34"/>
      <c r="H180" s="35">
        <f t="shared" si="12"/>
        <v>0</v>
      </c>
    </row>
    <row r="181" spans="1:10" s="20" customFormat="1" x14ac:dyDescent="0.2">
      <c r="A181" s="12" t="s">
        <v>215</v>
      </c>
      <c r="B181" s="21"/>
      <c r="C181" s="22" t="s">
        <v>83</v>
      </c>
      <c r="D181" s="23" t="s">
        <v>216</v>
      </c>
      <c r="E181" s="24"/>
      <c r="F181" s="25"/>
      <c r="G181" s="26" t="s">
        <v>13</v>
      </c>
      <c r="H181" s="27"/>
      <c r="I181" s="28"/>
      <c r="J181" s="28"/>
    </row>
    <row r="182" spans="1:10" s="20" customFormat="1" ht="25.5" x14ac:dyDescent="0.25">
      <c r="A182" s="12" t="s">
        <v>217</v>
      </c>
      <c r="B182" s="29" t="s">
        <v>14</v>
      </c>
      <c r="C182" s="30">
        <v>1001008</v>
      </c>
      <c r="D182" s="31" t="str">
        <f>IF(B182="EDIF",VLOOKUP(C182,'[1]EDIF COM Des JUL25'!A:D,2,FALSE),IF(B182="INFRA",VLOOKUP(C182,'[1]INFRA COM Des JUL25'!A:D,2,0),IF(B182="CDHU",UPPER(VLOOKUP(C182,[1]CDHU!A:F,2,0)))))</f>
        <v>LIMPEZA MANUAL GERAL INCLUSIVE REMOÇÃO DE COBERTURA VEGETAL - TRONCO ATÉ 10CM - SEM TRANSPORTE</v>
      </c>
      <c r="E182" s="32" t="str">
        <f>IF(B182="EDIF",VLOOKUP(C182,'[1]EDIF COM Des JUL25'!A:D,3,FALSE),IF(B182="INFRA",VLOOKUP(C182,'[1]INFRA COM Des JUL25'!A:D,3,0),IF(B182="CDHU",UPPER(VLOOKUP(C182,[1]CDHU!A:F,3,0)))))</f>
        <v>M2</v>
      </c>
      <c r="F182" s="33">
        <f>VLOOKUP(A182,[1]M.C!A:I,9,0)</f>
        <v>298.7</v>
      </c>
      <c r="G182" s="34"/>
      <c r="H182" s="35">
        <f t="shared" ref="H182:H202" si="13">IF(C182&lt;&gt;0,TRUNC(F182*G182,2),"")</f>
        <v>0</v>
      </c>
    </row>
    <row r="183" spans="1:10" s="20" customFormat="1" x14ac:dyDescent="0.25">
      <c r="A183" s="12" t="s">
        <v>218</v>
      </c>
      <c r="B183" s="29" t="s">
        <v>14</v>
      </c>
      <c r="C183" s="30">
        <v>1004001</v>
      </c>
      <c r="D183" s="31" t="str">
        <f>IF(B183="EDIF",VLOOKUP(C183,'[1]EDIF COM Des JUL25'!A:D,2,FALSE),IF(B183="INFRA",VLOOKUP(C183,'[1]INFRA COM Des JUL25'!A:D,2,0),IF(B183="CDHU",UPPER(VLOOKUP(C183,[1]CDHU!A:F,2,0)))))</f>
        <v>ESCAVAÇÃO MANUAL, PROFUNDIDADE IGUAL OU INFERIOR A 1,50M</v>
      </c>
      <c r="E183" s="32" t="str">
        <f>IF(B183="EDIF",VLOOKUP(C183,'[1]EDIF COM Des JUL25'!A:D,3,FALSE),IF(B183="INFRA",VLOOKUP(C183,'[1]INFRA COM Des JUL25'!A:D,3,0),IF(B183="CDHU",UPPER(VLOOKUP(C183,[1]CDHU!A:F,3,0)))))</f>
        <v>M3</v>
      </c>
      <c r="F183" s="33">
        <f>VLOOKUP(A183,[1]M.C!A:I,9,0)</f>
        <v>59.74</v>
      </c>
      <c r="G183" s="34"/>
      <c r="H183" s="35">
        <f t="shared" si="13"/>
        <v>0</v>
      </c>
    </row>
    <row r="184" spans="1:10" s="20" customFormat="1" ht="25.5" x14ac:dyDescent="0.25">
      <c r="A184" s="12" t="s">
        <v>219</v>
      </c>
      <c r="B184" s="29" t="s">
        <v>14</v>
      </c>
      <c r="C184" s="30">
        <v>1004010</v>
      </c>
      <c r="D184" s="31" t="str">
        <f>IF(B184="EDIF",VLOOKUP(C184,'[1]EDIF COM Des JUL25'!A:D,2,FALSE),IF(B184="INFRA",VLOOKUP(C184,'[1]INFRA COM Des JUL25'!A:D,2,0),IF(B184="CDHU",UPPER(VLOOKUP(C184,[1]CDHU!A:F,2,0)))))</f>
        <v>APILOAMENTO DO FUNDO DE VALAS, PARA SIMPLES REGULARIZAÇÃO</v>
      </c>
      <c r="E184" s="32" t="str">
        <f>IF(B184="EDIF",VLOOKUP(C184,'[1]EDIF COM Des JUL25'!A:D,3,FALSE),IF(B184="INFRA",VLOOKUP(C184,'[1]INFRA COM Des JUL25'!A:D,3,0),IF(B184="CDHU",UPPER(VLOOKUP(C184,[1]CDHU!A:F,3,0)))))</f>
        <v>M2</v>
      </c>
      <c r="F184" s="33">
        <f>VLOOKUP(A184,[1]M.C!A:I,9,0)</f>
        <v>298.7</v>
      </c>
      <c r="G184" s="34"/>
      <c r="H184" s="35">
        <f t="shared" si="13"/>
        <v>0</v>
      </c>
    </row>
    <row r="185" spans="1:10" s="20" customFormat="1" x14ac:dyDescent="0.25">
      <c r="A185" s="12" t="s">
        <v>220</v>
      </c>
      <c r="B185" s="29" t="s">
        <v>14</v>
      </c>
      <c r="C185" s="30">
        <v>2003004</v>
      </c>
      <c r="D185" s="31" t="str">
        <f>IF(B185="EDIF",VLOOKUP(C185,'[1]EDIF COM Des JUL25'!A:D,2,FALSE),IF(B185="INFRA",VLOOKUP(C185,'[1]INFRA COM Des JUL25'!A:D,2,0),IF(B185="CDHU",UPPER(VLOOKUP(C185,[1]CDHU!A:F,2,0)))))</f>
        <v>FORMA COMUM DE TÁBUAS DE PINUS - NÃO RECUPERÁVEL</v>
      </c>
      <c r="E185" s="32" t="str">
        <f>IF(B185="EDIF",VLOOKUP(C185,'[1]EDIF COM Des JUL25'!A:D,3,FALSE),IF(B185="INFRA",VLOOKUP(C185,'[1]INFRA COM Des JUL25'!A:D,3,0),IF(B185="CDHU",UPPER(VLOOKUP(C185,[1]CDHU!A:F,3,0)))))</f>
        <v>M2</v>
      </c>
      <c r="F185" s="33">
        <f>VLOOKUP(A185,[1]M.C!A:I,9,0)</f>
        <v>10.86</v>
      </c>
      <c r="G185" s="34"/>
      <c r="H185" s="35">
        <f t="shared" si="13"/>
        <v>0</v>
      </c>
    </row>
    <row r="186" spans="1:10" s="20" customFormat="1" x14ac:dyDescent="0.25">
      <c r="A186" s="12" t="s">
        <v>221</v>
      </c>
      <c r="B186" s="29" t="s">
        <v>14</v>
      </c>
      <c r="C186" s="30">
        <v>3003030</v>
      </c>
      <c r="D186" s="31" t="str">
        <f>IF(B186="EDIF",VLOOKUP(C186,'[1]EDIF COM Des JUL25'!A:D,2,FALSE),IF(B186="INFRA",VLOOKUP(C186,'[1]INFRA COM Des JUL25'!A:D,2,0),IF(B186="CDHU",UPPER(VLOOKUP(C186,[1]CDHU!A:F,2,0)))))</f>
        <v>BOMBEAMENTO DE CONCRETO</v>
      </c>
      <c r="E186" s="32" t="str">
        <f>IF(B186="EDIF",VLOOKUP(C186,'[1]EDIF COM Des JUL25'!A:D,3,FALSE),IF(B186="INFRA",VLOOKUP(C186,'[1]INFRA COM Des JUL25'!A:D,3,0),IF(B186="CDHU",UPPER(VLOOKUP(C186,[1]CDHU!A:F,3,0)))))</f>
        <v>M3</v>
      </c>
      <c r="F186" s="33">
        <f>VLOOKUP(A186,[1]M.C!A:I,9,0)</f>
        <v>50</v>
      </c>
      <c r="G186" s="34"/>
      <c r="H186" s="35">
        <f t="shared" si="13"/>
        <v>0</v>
      </c>
    </row>
    <row r="187" spans="1:10" s="20" customFormat="1" ht="25.5" x14ac:dyDescent="0.25">
      <c r="A187" s="12" t="s">
        <v>222</v>
      </c>
      <c r="B187" s="29" t="s">
        <v>14</v>
      </c>
      <c r="C187" s="30">
        <v>3040015</v>
      </c>
      <c r="D187" s="31" t="str">
        <f>IF(B187="EDIF",VLOOKUP(C187,'[1]EDIF COM Des JUL25'!A:D,2,FALSE),IF(B187="INFRA",VLOOKUP(C187,'[1]INFRA COM Des JUL25'!A:D,2,0),IF(B187="CDHU",UPPER(VLOOKUP(C187,[1]CDHU!A:F,2,0)))))</f>
        <v>LIMPEZA DE JUNTA DE DILATAÇÃO COM REMOÇÃO DO EXCESSO DE CONCRETO - ATÉ 3CM</v>
      </c>
      <c r="E187" s="32" t="str">
        <f>IF(B187="EDIF",VLOOKUP(C187,'[1]EDIF COM Des JUL25'!A:D,3,FALSE),IF(B187="INFRA",VLOOKUP(C187,'[1]INFRA COM Des JUL25'!A:D,3,0),IF(B187="CDHU",UPPER(VLOOKUP(C187,[1]CDHU!A:F,3,0)))))</f>
        <v>M</v>
      </c>
      <c r="F187" s="33">
        <f>VLOOKUP(A187,[1]M.C!A:I,9,0)</f>
        <v>355.95</v>
      </c>
      <c r="G187" s="34"/>
      <c r="H187" s="35">
        <f t="shared" si="13"/>
        <v>0</v>
      </c>
    </row>
    <row r="188" spans="1:10" s="20" customFormat="1" ht="38.25" x14ac:dyDescent="0.25">
      <c r="A188" s="12" t="s">
        <v>223</v>
      </c>
      <c r="B188" s="29" t="s">
        <v>18</v>
      </c>
      <c r="C188" s="36" t="s">
        <v>200</v>
      </c>
      <c r="D188" s="31" t="str">
        <f>IF(B188="EDIF",VLOOKUP(C188,'[1]EDIF COM Des JUL25'!A:D,2,FALSE),IF(B188="INFRA",VLOOKUP(C188,'[1]INFRA COM Des JUL25'!A:D,2,0),IF(B188="CDHU",UPPER(VLOOKUP(C188,[1]CDHU!A:F,2,0)))))</f>
        <v>TAXA DE MOBILIZAÇÃO E DESMOBILIZAÇÃO DE EQUIPAMENTOS PARA EXECUÇÃO DE BOMBEAMENTO, LIMPEZA, DESENVOLVIMENTO E TESTE DE VAZÃO</v>
      </c>
      <c r="E188" s="32" t="str">
        <f>IF(B188="EDIF",VLOOKUP(C188,'[1]EDIF COM Des JUL25'!A:D,3,FALSE),IF(B188="INFRA",VLOOKUP(C188,'[1]INFRA COM Des JUL25'!A:D,3,0),IF(B188="CDHU",UPPER(VLOOKUP(C188,[1]CDHU!A:F,3,0)))))</f>
        <v>TX</v>
      </c>
      <c r="F188" s="33">
        <f>VLOOKUP(A188,[1]M.C!A:I,9,0)</f>
        <v>1</v>
      </c>
      <c r="G188" s="34"/>
      <c r="H188" s="35">
        <f t="shared" si="13"/>
        <v>0</v>
      </c>
    </row>
    <row r="189" spans="1:10" s="20" customFormat="1" ht="25.5" x14ac:dyDescent="0.25">
      <c r="A189" s="12" t="s">
        <v>224</v>
      </c>
      <c r="B189" s="29" t="s">
        <v>18</v>
      </c>
      <c r="C189" s="36" t="s">
        <v>202</v>
      </c>
      <c r="D189" s="31" t="str">
        <f>IF(B189="EDIF",VLOOKUP(C189,'[1]EDIF COM Des JUL25'!A:D,2,FALSE),IF(B189="INFRA",VLOOKUP(C189,'[1]INFRA COM Des JUL25'!A:D,2,0),IF(B189="CDHU",UPPER(VLOOKUP(C189,[1]CDHU!A:F,2,0)))))</f>
        <v>CORTE DE JUNTA DE DILATAÇÃO, COM SERRA DE DISCO DIAMANTADO PARA PISOS</v>
      </c>
      <c r="E189" s="32" t="str">
        <f>IF(B189="EDIF",VLOOKUP(C189,'[1]EDIF COM Des JUL25'!A:D,3,FALSE),IF(B189="INFRA",VLOOKUP(C189,'[1]INFRA COM Des JUL25'!A:D,3,0),IF(B189="CDHU",UPPER(VLOOKUP(C189,[1]CDHU!A:F,3,0)))))</f>
        <v>M</v>
      </c>
      <c r="F189" s="33">
        <f>VLOOKUP(A189,[1]M.C!A:I,9,0)</f>
        <v>355.95</v>
      </c>
      <c r="G189" s="34"/>
      <c r="H189" s="35">
        <f t="shared" si="13"/>
        <v>0</v>
      </c>
    </row>
    <row r="190" spans="1:10" s="20" customFormat="1" x14ac:dyDescent="0.25">
      <c r="A190" s="12" t="s">
        <v>225</v>
      </c>
      <c r="B190" s="29" t="s">
        <v>14</v>
      </c>
      <c r="C190" s="30">
        <v>13002004</v>
      </c>
      <c r="D190" s="31" t="str">
        <f>IF(B190="EDIF",VLOOKUP(C190,'[1]EDIF COM Des JUL25'!A:D,2,FALSE),IF(B190="INFRA",VLOOKUP(C190,'[1]INFRA COM Des JUL25'!A:D,2,0),IF(B190="CDHU",UPPER(VLOOKUP(C190,[1]CDHU!A:F,2,0)))))</f>
        <v>ACABAMENTO DE PISO DE CONCRETO TIPO BAMBOLÊ</v>
      </c>
      <c r="E190" s="32" t="str">
        <f>IF(B190="EDIF",VLOOKUP(C190,'[1]EDIF COM Des JUL25'!A:D,3,FALSE),IF(B190="INFRA",VLOOKUP(C190,'[1]INFRA COM Des JUL25'!A:D,3,0),IF(B190="CDHU",UPPER(VLOOKUP(C190,[1]CDHU!A:F,3,0)))))</f>
        <v>M2</v>
      </c>
      <c r="F190" s="33">
        <f>VLOOKUP(A190,[1]M.C!A:I,9,0)</f>
        <v>509.95</v>
      </c>
      <c r="G190" s="34"/>
      <c r="H190" s="35">
        <f t="shared" si="13"/>
        <v>0</v>
      </c>
    </row>
    <row r="191" spans="1:10" s="20" customFormat="1" x14ac:dyDescent="0.25">
      <c r="A191" s="12" t="s">
        <v>226</v>
      </c>
      <c r="B191" s="29" t="s">
        <v>227</v>
      </c>
      <c r="C191" s="61">
        <v>1</v>
      </c>
      <c r="D191" s="31" t="s">
        <v>228</v>
      </c>
      <c r="E191" s="32" t="s">
        <v>229</v>
      </c>
      <c r="F191" s="33">
        <f>VLOOKUP(A191,[1]M.C!A:I,9,0)</f>
        <v>298.7</v>
      </c>
      <c r="G191" s="34"/>
      <c r="H191" s="35">
        <f t="shared" si="13"/>
        <v>0</v>
      </c>
    </row>
    <row r="192" spans="1:10" s="20" customFormat="1" x14ac:dyDescent="0.25">
      <c r="A192" s="12" t="s">
        <v>230</v>
      </c>
      <c r="B192" s="29" t="s">
        <v>14</v>
      </c>
      <c r="C192" s="30">
        <v>15001015</v>
      </c>
      <c r="D192" s="31" t="str">
        <f>IF(B192="EDIF",VLOOKUP(C192,'[1]EDIF COM Des JUL25'!A:D,2,FALSE),IF(B192="INFRA",VLOOKUP(C192,'[1]INFRA COM Des JUL25'!A:D,2,0),IF(B192="CDHU",UPPER(VLOOKUP(C192,[1]CDHU!A:F,2,0)))))</f>
        <v>TINTA ACRÍLICA - CONCRETO OU REBOCO SEM MASSA CORRIDA</v>
      </c>
      <c r="E192" s="32" t="str">
        <f>IF(B192="EDIF",VLOOKUP(C192,'[1]EDIF COM Des JUL25'!A:D,3,FALSE),IF(B192="INFRA",VLOOKUP(C192,'[1]INFRA COM Des JUL25'!A:D,3,0),IF(B192="CDHU",UPPER(VLOOKUP(C192,[1]CDHU!A:F,3,0)))))</f>
        <v>M2</v>
      </c>
      <c r="F192" s="33">
        <f>VLOOKUP(A192,[1]M.C!A:I,9,0)</f>
        <v>14.48</v>
      </c>
      <c r="G192" s="34"/>
      <c r="H192" s="35">
        <f t="shared" si="13"/>
        <v>0</v>
      </c>
    </row>
    <row r="193" spans="1:10" s="20" customFormat="1" ht="25.5" x14ac:dyDescent="0.25">
      <c r="A193" s="12" t="s">
        <v>231</v>
      </c>
      <c r="B193" s="29" t="s">
        <v>14</v>
      </c>
      <c r="C193" s="30">
        <v>17001028</v>
      </c>
      <c r="D193" s="31" t="str">
        <f>IF(B193="EDIF",VLOOKUP(C193,'[1]EDIF COM Des JUL25'!A:D,2,FALSE),IF(B193="INFRA",VLOOKUP(C193,'[1]INFRA COM Des JUL25'!A:D,2,0),IF(B193="CDHU",UPPER(VLOOKUP(C193,[1]CDHU!A:F,2,0)))))</f>
        <v>FP.05 - ALAMBRADO EM TUBO GALVANIZADO E TELA GALVANIZADA H=1,00M</v>
      </c>
      <c r="E193" s="32" t="str">
        <f>IF(B193="EDIF",VLOOKUP(C193,'[1]EDIF COM Des JUL25'!A:D,3,FALSE),IF(B193="INFRA",VLOOKUP(C193,'[1]INFRA COM Des JUL25'!A:D,3,0),IF(B193="CDHU",UPPER(VLOOKUP(C193,[1]CDHU!A:F,3,0)))))</f>
        <v>M</v>
      </c>
      <c r="F193" s="33">
        <f>VLOOKUP(A193,[1]M.C!A:I,9,0)</f>
        <v>57.3</v>
      </c>
      <c r="G193" s="34"/>
      <c r="H193" s="35">
        <f t="shared" si="13"/>
        <v>0</v>
      </c>
    </row>
    <row r="194" spans="1:10" s="20" customFormat="1" ht="25.5" x14ac:dyDescent="0.25">
      <c r="A194" s="12" t="s">
        <v>232</v>
      </c>
      <c r="B194" s="29" t="s">
        <v>14</v>
      </c>
      <c r="C194" s="30">
        <v>17002043</v>
      </c>
      <c r="D194" s="31" t="str">
        <f>IF(B194="EDIF",VLOOKUP(C194,'[1]EDIF COM Des JUL25'!A:D,2,FALSE),IF(B194="INFRA",VLOOKUP(C194,'[1]INFRA COM Des JUL25'!A:D,2,0),IF(B194="CDHU",UPPER(VLOOKUP(C194,[1]CDHU!A:F,2,0)))))</f>
        <v>NC.27 - PASSEIO DE CONCRETO ARMADO, FCK=25MPA, INCLUINDO PREPARO DA CAIXA E LASTRO DE BRITA</v>
      </c>
      <c r="E194" s="32" t="str">
        <f>IF(B194="EDIF",VLOOKUP(C194,'[1]EDIF COM Des JUL25'!A:D,3,FALSE),IF(B194="INFRA",VLOOKUP(C194,'[1]INFRA COM Des JUL25'!A:D,3,0),IF(B194="CDHU",UPPER(VLOOKUP(C194,[1]CDHU!A:F,3,0)))))</f>
        <v>M3</v>
      </c>
      <c r="F194" s="33">
        <f>VLOOKUP(A194,[1]M.C!A:I,9,0)</f>
        <v>29.87</v>
      </c>
      <c r="G194" s="34"/>
      <c r="H194" s="35">
        <f t="shared" si="13"/>
        <v>0</v>
      </c>
    </row>
    <row r="195" spans="1:10" s="20" customFormat="1" x14ac:dyDescent="0.25">
      <c r="A195" s="12" t="s">
        <v>233</v>
      </c>
      <c r="B195" s="29" t="s">
        <v>14</v>
      </c>
      <c r="C195" s="30">
        <v>17004014</v>
      </c>
      <c r="D195" s="31" t="str">
        <f>IF(B195="EDIF",VLOOKUP(C195,'[1]EDIF COM Des JUL25'!A:D,2,FALSE),IF(B195="INFRA",VLOOKUP(C195,'[1]INFRA COM Des JUL25'!A:D,2,0),IF(B195="CDHU",UPPER(VLOOKUP(C195,[1]CDHU!A:F,2,0)))))</f>
        <v>LIMPEZA E LAVAGEM DE PISO POR HIDROJATEAMENTO</v>
      </c>
      <c r="E195" s="32" t="str">
        <f>IF(B195="EDIF",VLOOKUP(C195,'[1]EDIF COM Des JUL25'!A:D,3,FALSE),IF(B195="INFRA",VLOOKUP(C195,'[1]INFRA COM Des JUL25'!A:D,3,0),IF(B195="CDHU",UPPER(VLOOKUP(C195,[1]CDHU!A:F,3,0)))))</f>
        <v>M2</v>
      </c>
      <c r="F195" s="33">
        <f>VLOOKUP(A195,[1]M.C!A:I,9,0)</f>
        <v>298.7</v>
      </c>
      <c r="G195" s="34"/>
      <c r="H195" s="35">
        <f t="shared" si="13"/>
        <v>0</v>
      </c>
    </row>
    <row r="196" spans="1:10" s="20" customFormat="1" x14ac:dyDescent="0.25">
      <c r="A196" s="12" t="s">
        <v>234</v>
      </c>
      <c r="B196" s="29" t="s">
        <v>14</v>
      </c>
      <c r="C196" s="30">
        <v>17050021</v>
      </c>
      <c r="D196" s="31" t="str">
        <f>IF(B196="EDIF",VLOOKUP(C196,'[1]EDIF COM Des JUL25'!A:D,2,FALSE),IF(B196="INFRA",VLOOKUP(C196,'[1]INFRA COM Des JUL25'!A:D,2,0),IF(B196="CDHU",UPPER(VLOOKUP(C196,[1]CDHU!A:F,2,0)))))</f>
        <v>DEMOLIÇÃO MANUAL DE CONCRETO ARMADO</v>
      </c>
      <c r="E196" s="32" t="str">
        <f>IF(B196="EDIF",VLOOKUP(C196,'[1]EDIF COM Des JUL25'!A:D,3,FALSE),IF(B196="INFRA",VLOOKUP(C196,'[1]INFRA COM Des JUL25'!A:D,3,0),IF(B196="CDHU",UPPER(VLOOKUP(C196,[1]CDHU!A:F,3,0)))))</f>
        <v>M3</v>
      </c>
      <c r="F196" s="33">
        <f>VLOOKUP(A196,[1]M.C!A:I,9,0)</f>
        <v>7.7</v>
      </c>
      <c r="G196" s="34"/>
      <c r="H196" s="35">
        <f t="shared" si="13"/>
        <v>0</v>
      </c>
    </row>
    <row r="197" spans="1:10" s="20" customFormat="1" x14ac:dyDescent="0.25">
      <c r="A197" s="12" t="s">
        <v>235</v>
      </c>
      <c r="B197" s="29" t="s">
        <v>14</v>
      </c>
      <c r="C197" s="30">
        <v>18010056</v>
      </c>
      <c r="D197" s="31" t="str">
        <f>IF(B197="EDIF",VLOOKUP(C197,'[1]EDIF COM Des JUL25'!A:D,2,FALSE),IF(B197="INFRA",VLOOKUP(C197,'[1]INFRA COM Des JUL25'!A:D,2,0),IF(B197="CDHU",UPPER(VLOOKUP(C197,[1]CDHU!A:F,2,0)))))</f>
        <v>NC.26 - ORLA DE SEPARAÇÃO EM CONCRETO</v>
      </c>
      <c r="E197" s="32" t="str">
        <f>IF(B197="EDIF",VLOOKUP(C197,'[1]EDIF COM Des JUL25'!A:D,3,FALSE),IF(B197="INFRA",VLOOKUP(C197,'[1]INFRA COM Des JUL25'!A:D,3,0),IF(B197="CDHU",UPPER(VLOOKUP(C197,[1]CDHU!A:F,3,0)))))</f>
        <v>M</v>
      </c>
      <c r="F197" s="33">
        <f>VLOOKUP(A197,[1]M.C!A:I,9,0)</f>
        <v>72.400000000000006</v>
      </c>
      <c r="G197" s="34"/>
      <c r="H197" s="35">
        <f t="shared" si="13"/>
        <v>0</v>
      </c>
    </row>
    <row r="198" spans="1:10" s="20" customFormat="1" ht="25.5" x14ac:dyDescent="0.25">
      <c r="A198" s="12" t="s">
        <v>236</v>
      </c>
      <c r="B198" s="29" t="s">
        <v>14</v>
      </c>
      <c r="C198" s="30">
        <v>18014016</v>
      </c>
      <c r="D198" s="31" t="str">
        <f>IF(B198="EDIF",VLOOKUP(C198,'[1]EDIF COM Des JUL25'!A:D,2,FALSE),IF(B198="INFRA",VLOOKUP(C198,'[1]INFRA COM Des JUL25'!A:D,2,0),IF(B198="CDHU",UPPER(VLOOKUP(C198,[1]CDHU!A:F,2,0)))))</f>
        <v>BRINQUEDO TIPO BALANÇO FRONTAL DUPLO PARA CADEIRANTE COM ESTRUTURA EM TUBOS DE AÇO CARBONO - INSTALADO</v>
      </c>
      <c r="E198" s="32" t="str">
        <f>IF(B198="EDIF",VLOOKUP(C198,'[1]EDIF COM Des JUL25'!A:D,3,FALSE),IF(B198="INFRA",VLOOKUP(C198,'[1]INFRA COM Des JUL25'!A:D,3,0),IF(B198="CDHU",UPPER(VLOOKUP(C198,[1]CDHU!A:F,3,0)))))</f>
        <v>UN</v>
      </c>
      <c r="F198" s="33">
        <f>VLOOKUP(A198,[1]M.C!A:I,9,0)</f>
        <v>1</v>
      </c>
      <c r="G198" s="34"/>
      <c r="H198" s="35">
        <f t="shared" si="13"/>
        <v>0</v>
      </c>
    </row>
    <row r="199" spans="1:10" s="20" customFormat="1" ht="25.5" x14ac:dyDescent="0.25">
      <c r="A199" s="12" t="s">
        <v>237</v>
      </c>
      <c r="B199" s="29" t="s">
        <v>14</v>
      </c>
      <c r="C199" s="30">
        <v>18014041</v>
      </c>
      <c r="D199" s="31" t="str">
        <f>IF(B199="EDIF",VLOOKUP(C199,'[1]EDIF COM Des JUL25'!A:D,2,FALSE),IF(B199="INFRA",VLOOKUP(C199,'[1]INFRA COM Des JUL25'!A:D,2,0),IF(B199="CDHU",UPPER(VLOOKUP(C199,[1]CDHU!A:F,2,0)))))</f>
        <v>PLAYGROUND BRINQUEDOS DE MADEIRA - CASA TARZAN COM RAMPA ESCALADA, ESCORREGADOR, PONTE E ESCADA MARINHEIRO</v>
      </c>
      <c r="E199" s="32" t="str">
        <f>IF(B199="EDIF",VLOOKUP(C199,'[1]EDIF COM Des JUL25'!A:D,3,FALSE),IF(B199="INFRA",VLOOKUP(C199,'[1]INFRA COM Des JUL25'!A:D,3,0),IF(B199="CDHU",UPPER(VLOOKUP(C199,[1]CDHU!A:F,3,0)))))</f>
        <v>UN</v>
      </c>
      <c r="F199" s="33">
        <f>VLOOKUP(A199,[1]M.C!A:I,9,0)</f>
        <v>1</v>
      </c>
      <c r="G199" s="34"/>
      <c r="H199" s="35">
        <f t="shared" si="13"/>
        <v>0</v>
      </c>
    </row>
    <row r="200" spans="1:10" s="20" customFormat="1" ht="25.5" x14ac:dyDescent="0.25">
      <c r="A200" s="12" t="s">
        <v>238</v>
      </c>
      <c r="B200" s="29" t="s">
        <v>14</v>
      </c>
      <c r="C200" s="30">
        <v>18014042</v>
      </c>
      <c r="D200" s="31" t="str">
        <f>IF(B200="EDIF",VLOOKUP(C200,'[1]EDIF COM Des JUL25'!A:D,2,FALSE),IF(B200="INFRA",VLOOKUP(C200,'[1]INFRA COM Des JUL25'!A:D,2,0),IF(B200="CDHU",UPPER(VLOOKUP(C200,[1]CDHU!A:F,2,0)))))</f>
        <v>PLAYGROUND BRINQUEDOS DE MADEIRA - CASA TARZAN COM RAMPA ESCALADA, ESCORREGADOR E ESCADA MARINHEIRO</v>
      </c>
      <c r="E200" s="32" t="str">
        <f>IF(B200="EDIF",VLOOKUP(C200,'[1]EDIF COM Des JUL25'!A:D,3,FALSE),IF(B200="INFRA",VLOOKUP(C200,'[1]INFRA COM Des JUL25'!A:D,3,0),IF(B200="CDHU",UPPER(VLOOKUP(C200,[1]CDHU!A:F,3,0)))))</f>
        <v>UN</v>
      </c>
      <c r="F200" s="33">
        <f>VLOOKUP(A200,[1]M.C!A:I,9,0)</f>
        <v>1</v>
      </c>
      <c r="G200" s="34"/>
      <c r="H200" s="35">
        <f t="shared" si="13"/>
        <v>0</v>
      </c>
    </row>
    <row r="201" spans="1:10" s="20" customFormat="1" ht="25.5" x14ac:dyDescent="0.25">
      <c r="A201" s="12" t="s">
        <v>239</v>
      </c>
      <c r="B201" s="29" t="s">
        <v>14</v>
      </c>
      <c r="C201" s="30">
        <v>18014044</v>
      </c>
      <c r="D201" s="31" t="str">
        <f>IF(B201="EDIF",VLOOKUP(C201,'[1]EDIF COM Des JUL25'!A:D,2,FALSE),IF(B201="INFRA",VLOOKUP(C201,'[1]INFRA COM Des JUL25'!A:D,2,0),IF(B201="CDHU",UPPER(VLOOKUP(C201,[1]CDHU!A:F,2,0)))))</f>
        <v>PLAYGROUND BRINQUEDOS DE MADEIRA - DOIS CAVALINHOS E DUAS GANGORRAS</v>
      </c>
      <c r="E201" s="32" t="str">
        <f>IF(B201="EDIF",VLOOKUP(C201,'[1]EDIF COM Des JUL25'!A:D,3,FALSE),IF(B201="INFRA",VLOOKUP(C201,'[1]INFRA COM Des JUL25'!A:D,3,0),IF(B201="CDHU",UPPER(VLOOKUP(C201,[1]CDHU!A:F,3,0)))))</f>
        <v>UN</v>
      </c>
      <c r="F201" s="33">
        <f>VLOOKUP(A201,[1]M.C!A:I,9,0)</f>
        <v>1</v>
      </c>
      <c r="G201" s="34"/>
      <c r="H201" s="35">
        <f t="shared" si="13"/>
        <v>0</v>
      </c>
    </row>
    <row r="202" spans="1:10" s="20" customFormat="1" x14ac:dyDescent="0.25">
      <c r="A202" s="12" t="s">
        <v>240</v>
      </c>
      <c r="B202" s="29" t="s">
        <v>14</v>
      </c>
      <c r="C202" s="30">
        <v>18014046</v>
      </c>
      <c r="D202" s="31" t="str">
        <f>IF(B202="EDIF",VLOOKUP(C202,'[1]EDIF COM Des JUL25'!A:D,2,FALSE),IF(B202="INFRA",VLOOKUP(C202,'[1]INFRA COM Des JUL25'!A:D,2,0),IF(B202="CDHU",UPPER(VLOOKUP(C202,[1]CDHU!A:F,2,0)))))</f>
        <v>PLAYGROUND BRINQUEDOS DE MADEIRA - GANGORRA DUPLA</v>
      </c>
      <c r="E202" s="32" t="str">
        <f>IF(B202="EDIF",VLOOKUP(C202,'[1]EDIF COM Des JUL25'!A:D,3,FALSE),IF(B202="INFRA",VLOOKUP(C202,'[1]INFRA COM Des JUL25'!A:D,3,0),IF(B202="CDHU",UPPER(VLOOKUP(C202,[1]CDHU!A:F,3,0)))))</f>
        <v>UN</v>
      </c>
      <c r="F202" s="33">
        <f>VLOOKUP(A202,[1]M.C!A:I,9,0)</f>
        <v>1</v>
      </c>
      <c r="G202" s="34"/>
      <c r="H202" s="35">
        <f t="shared" si="13"/>
        <v>0</v>
      </c>
    </row>
    <row r="203" spans="1:10" s="20" customFormat="1" x14ac:dyDescent="0.2">
      <c r="A203" s="12" t="s">
        <v>241</v>
      </c>
      <c r="B203" s="21"/>
      <c r="C203" s="22" t="s">
        <v>84</v>
      </c>
      <c r="D203" s="23" t="s">
        <v>242</v>
      </c>
      <c r="E203" s="24"/>
      <c r="F203" s="25"/>
      <c r="G203" s="26" t="s">
        <v>13</v>
      </c>
      <c r="H203" s="27"/>
      <c r="I203" s="28"/>
      <c r="J203" s="28"/>
    </row>
    <row r="204" spans="1:10" s="20" customFormat="1" ht="25.5" x14ac:dyDescent="0.25">
      <c r="A204" s="12" t="s">
        <v>243</v>
      </c>
      <c r="B204" s="29" t="s">
        <v>14</v>
      </c>
      <c r="C204" s="30">
        <v>1001008</v>
      </c>
      <c r="D204" s="31" t="str">
        <f>IF(B204="EDIF",VLOOKUP(C204,'[1]EDIF COM Des JUL25'!A:D,2,FALSE),IF(B204="INFRA",VLOOKUP(C204,'[1]INFRA COM Des JUL25'!A:D,2,0),IF(B204="CDHU",UPPER(VLOOKUP(C204,[1]CDHU!A:F,2,0)))))</f>
        <v>LIMPEZA MANUAL GERAL INCLUSIVE REMOÇÃO DE COBERTURA VEGETAL - TRONCO ATÉ 10CM - SEM TRANSPORTE</v>
      </c>
      <c r="E204" s="32" t="str">
        <f>IF(B204="EDIF",VLOOKUP(C204,'[1]EDIF COM Des JUL25'!A:D,3,FALSE),IF(B204="INFRA",VLOOKUP(C204,'[1]INFRA COM Des JUL25'!A:D,3,0),IF(B204="CDHU",UPPER(VLOOKUP(C204,[1]CDHU!A:F,3,0)))))</f>
        <v>M2</v>
      </c>
      <c r="F204" s="33">
        <f>VLOOKUP(A204,[1]M.C!A:I,9,0)</f>
        <v>482</v>
      </c>
      <c r="G204" s="34"/>
      <c r="H204" s="35"/>
    </row>
    <row r="205" spans="1:10" s="20" customFormat="1" x14ac:dyDescent="0.25">
      <c r="A205" s="12" t="s">
        <v>244</v>
      </c>
      <c r="B205" s="29" t="s">
        <v>14</v>
      </c>
      <c r="C205" s="30">
        <v>1004001</v>
      </c>
      <c r="D205" s="31" t="str">
        <f>IF(B205="EDIF",VLOOKUP(C205,'[1]EDIF COM Des JUL25'!A:D,2,FALSE),IF(B205="INFRA",VLOOKUP(C205,'[1]INFRA COM Des JUL25'!A:D,2,0),IF(B205="CDHU",UPPER(VLOOKUP(C205,[1]CDHU!A:F,2,0)))))</f>
        <v>ESCAVAÇÃO MANUAL, PROFUNDIDADE IGUAL OU INFERIOR A 1,50M</v>
      </c>
      <c r="E205" s="32" t="str">
        <f>IF(B205="EDIF",VLOOKUP(C205,'[1]EDIF COM Des JUL25'!A:D,3,FALSE),IF(B205="INFRA",VLOOKUP(C205,'[1]INFRA COM Des JUL25'!A:D,3,0),IF(B205="CDHU",UPPER(VLOOKUP(C205,[1]CDHU!A:F,3,0)))))</f>
        <v>M3</v>
      </c>
      <c r="F205" s="33">
        <f>VLOOKUP(A205,[1]M.C!A:I,9,0)</f>
        <v>96.4</v>
      </c>
      <c r="G205" s="34"/>
      <c r="H205" s="35"/>
    </row>
    <row r="206" spans="1:10" s="20" customFormat="1" ht="25.5" x14ac:dyDescent="0.25">
      <c r="A206" s="12" t="s">
        <v>245</v>
      </c>
      <c r="B206" s="29" t="s">
        <v>14</v>
      </c>
      <c r="C206" s="30">
        <v>1004010</v>
      </c>
      <c r="D206" s="31" t="str">
        <f>IF(B206="EDIF",VLOOKUP(C206,'[1]EDIF COM Des JUL25'!A:D,2,FALSE),IF(B206="INFRA",VLOOKUP(C206,'[1]INFRA COM Des JUL25'!A:D,2,0),IF(B206="CDHU",UPPER(VLOOKUP(C206,[1]CDHU!A:F,2,0)))))</f>
        <v>APILOAMENTO DO FUNDO DE VALAS, PARA SIMPLES REGULARIZAÇÃO</v>
      </c>
      <c r="E206" s="32" t="str">
        <f>IF(B206="EDIF",VLOOKUP(C206,'[1]EDIF COM Des JUL25'!A:D,3,FALSE),IF(B206="INFRA",VLOOKUP(C206,'[1]INFRA COM Des JUL25'!A:D,3,0),IF(B206="CDHU",UPPER(VLOOKUP(C206,[1]CDHU!A:F,3,0)))))</f>
        <v>M2</v>
      </c>
      <c r="F206" s="33">
        <f>VLOOKUP(A206,[1]M.C!A:I,9,0)</f>
        <v>482</v>
      </c>
      <c r="G206" s="34"/>
      <c r="H206" s="35"/>
    </row>
    <row r="207" spans="1:10" s="20" customFormat="1" x14ac:dyDescent="0.25">
      <c r="A207" s="12" t="s">
        <v>246</v>
      </c>
      <c r="B207" s="29" t="s">
        <v>14</v>
      </c>
      <c r="C207" s="30">
        <v>2001003</v>
      </c>
      <c r="D207" s="31" t="str">
        <f>IF(B207="EDIF",VLOOKUP(C207,'[1]EDIF COM Des JUL25'!A:D,2,FALSE),IF(B207="INFRA",VLOOKUP(C207,'[1]INFRA COM Des JUL25'!A:D,2,0),IF(B207="CDHU",UPPER(VLOOKUP(C207,[1]CDHU!A:F,2,0)))))</f>
        <v>BROCA DE CONCRETO - DIÂMETRO DE 30CM</v>
      </c>
      <c r="E207" s="32" t="str">
        <f>IF(B207="EDIF",VLOOKUP(C207,'[1]EDIF COM Des JUL25'!A:D,3,FALSE),IF(B207="INFRA",VLOOKUP(C207,'[1]INFRA COM Des JUL25'!A:D,3,0),IF(B207="CDHU",UPPER(VLOOKUP(C207,[1]CDHU!A:F,3,0)))))</f>
        <v>M</v>
      </c>
      <c r="F207" s="33">
        <f>VLOOKUP(A207,[1]M.C!A:I,9,0)</f>
        <v>48</v>
      </c>
      <c r="G207" s="34"/>
      <c r="H207" s="35"/>
    </row>
    <row r="208" spans="1:10" s="20" customFormat="1" x14ac:dyDescent="0.25">
      <c r="A208" s="12" t="s">
        <v>247</v>
      </c>
      <c r="B208" s="29" t="s">
        <v>14</v>
      </c>
      <c r="C208" s="30">
        <v>3003030</v>
      </c>
      <c r="D208" s="31" t="str">
        <f>IF(B208="EDIF",VLOOKUP(C208,'[1]EDIF COM Des JUL25'!A:D,2,FALSE),IF(B208="INFRA",VLOOKUP(C208,'[1]INFRA COM Des JUL25'!A:D,2,0),IF(B208="CDHU",UPPER(VLOOKUP(C208,[1]CDHU!A:F,2,0)))))</f>
        <v>BOMBEAMENTO DE CONCRETO</v>
      </c>
      <c r="E208" s="32" t="str">
        <f>IF(B208="EDIF",VLOOKUP(C208,'[1]EDIF COM Des JUL25'!A:D,3,FALSE),IF(B208="INFRA",VLOOKUP(C208,'[1]INFRA COM Des JUL25'!A:D,3,0),IF(B208="CDHU",UPPER(VLOOKUP(C208,[1]CDHU!A:F,3,0)))))</f>
        <v>M3</v>
      </c>
      <c r="F208" s="33">
        <f>VLOOKUP(A208,[1]M.C!A:I,9,0)</f>
        <v>48.2</v>
      </c>
      <c r="G208" s="34"/>
      <c r="H208" s="35"/>
    </row>
    <row r="209" spans="1:8" s="20" customFormat="1" ht="38.25" x14ac:dyDescent="0.25">
      <c r="A209" s="12" t="s">
        <v>248</v>
      </c>
      <c r="B209" s="29" t="s">
        <v>18</v>
      </c>
      <c r="C209" s="36" t="s">
        <v>200</v>
      </c>
      <c r="D209" s="31" t="str">
        <f>IF(B209="EDIF",VLOOKUP(C209,'[1]EDIF COM Des JUL25'!A:D,2,FALSE),IF(B209="INFRA",VLOOKUP(C209,'[1]INFRA COM Des JUL25'!A:D,2,0),IF(B209="CDHU",UPPER(VLOOKUP(C209,[1]CDHU!A:F,2,0)))))</f>
        <v>TAXA DE MOBILIZAÇÃO E DESMOBILIZAÇÃO DE EQUIPAMENTOS PARA EXECUÇÃO DE BOMBEAMENTO, LIMPEZA, DESENVOLVIMENTO E TESTE DE VAZÃO</v>
      </c>
      <c r="E209" s="32" t="str">
        <f>IF(B209="EDIF",VLOOKUP(C209,'[1]EDIF COM Des JUL25'!A:D,3,FALSE),IF(B209="INFRA",VLOOKUP(C209,'[1]INFRA COM Des JUL25'!A:D,3,0),IF(B209="CDHU",UPPER(VLOOKUP(C209,[1]CDHU!A:F,3,0)))))</f>
        <v>TX</v>
      </c>
      <c r="F209" s="33">
        <f>VLOOKUP(A209,[1]M.C!A:I,9,0)</f>
        <v>1</v>
      </c>
      <c r="G209" s="34"/>
      <c r="H209" s="35"/>
    </row>
    <row r="210" spans="1:8" s="20" customFormat="1" ht="25.5" x14ac:dyDescent="0.25">
      <c r="A210" s="12" t="s">
        <v>249</v>
      </c>
      <c r="B210" s="29" t="s">
        <v>14</v>
      </c>
      <c r="C210" s="30">
        <v>3040015</v>
      </c>
      <c r="D210" s="31" t="str">
        <f>IF(B210="EDIF",VLOOKUP(C210,'[1]EDIF COM Des JUL25'!A:D,2,FALSE),IF(B210="INFRA",VLOOKUP(C210,'[1]INFRA COM Des JUL25'!A:D,2,0),IF(B210="CDHU",UPPER(VLOOKUP(C210,[1]CDHU!A:F,2,0)))))</f>
        <v>LIMPEZA DE JUNTA DE DILATAÇÃO COM REMOÇÃO DO EXCESSO DE CONCRETO - ATÉ 3CM</v>
      </c>
      <c r="E210" s="32" t="str">
        <f>IF(B210="EDIF",VLOOKUP(C210,'[1]EDIF COM Des JUL25'!A:D,3,FALSE),IF(B210="INFRA",VLOOKUP(C210,'[1]INFRA COM Des JUL25'!A:D,3,0),IF(B210="CDHU",UPPER(VLOOKUP(C210,[1]CDHU!A:F,3,0)))))</f>
        <v>M</v>
      </c>
      <c r="F210" s="33">
        <f>VLOOKUP(A210,[1]M.C!A:I,9,0)</f>
        <v>570</v>
      </c>
      <c r="G210" s="34"/>
      <c r="H210" s="35"/>
    </row>
    <row r="211" spans="1:8" s="20" customFormat="1" ht="25.5" x14ac:dyDescent="0.25">
      <c r="A211" s="12" t="s">
        <v>250</v>
      </c>
      <c r="B211" s="29" t="s">
        <v>18</v>
      </c>
      <c r="C211" s="36" t="s">
        <v>202</v>
      </c>
      <c r="D211" s="31" t="str">
        <f>IF(B211="EDIF",VLOOKUP(C211,'[1]EDIF COM Des JUL25'!A:D,2,FALSE),IF(B211="INFRA",VLOOKUP(C211,'[1]INFRA COM Des JUL25'!A:D,2,0),IF(B211="CDHU",UPPER(VLOOKUP(C211,[1]CDHU!A:F,2,0)))))</f>
        <v>CORTE DE JUNTA DE DILATAÇÃO, COM SERRA DE DISCO DIAMANTADO PARA PISOS</v>
      </c>
      <c r="E211" s="32" t="str">
        <f>IF(B211="EDIF",VLOOKUP(C211,'[1]EDIF COM Des JUL25'!A:D,3,FALSE),IF(B211="INFRA",VLOOKUP(C211,'[1]INFRA COM Des JUL25'!A:D,3,0),IF(B211="CDHU",UPPER(VLOOKUP(C211,[1]CDHU!A:F,3,0)))))</f>
        <v>M</v>
      </c>
      <c r="F211" s="33">
        <f>VLOOKUP(A211,[1]M.C!A:I,9,0)</f>
        <v>570</v>
      </c>
      <c r="G211" s="34"/>
      <c r="H211" s="35"/>
    </row>
    <row r="212" spans="1:8" s="20" customFormat="1" x14ac:dyDescent="0.25">
      <c r="A212" s="12" t="s">
        <v>251</v>
      </c>
      <c r="B212" s="29" t="s">
        <v>14</v>
      </c>
      <c r="C212" s="30">
        <v>13002004</v>
      </c>
      <c r="D212" s="31" t="str">
        <f>IF(B212="EDIF",VLOOKUP(C212,'[1]EDIF COM Des JUL25'!A:D,2,FALSE),IF(B212="INFRA",VLOOKUP(C212,'[1]INFRA COM Des JUL25'!A:D,2,0),IF(B212="CDHU",UPPER(VLOOKUP(C212,[1]CDHU!A:F,2,0)))))</f>
        <v>ACABAMENTO DE PISO DE CONCRETO TIPO BAMBOLÊ</v>
      </c>
      <c r="E212" s="32" t="str">
        <f>IF(B212="EDIF",VLOOKUP(C212,'[1]EDIF COM Des JUL25'!A:D,3,FALSE),IF(B212="INFRA",VLOOKUP(C212,'[1]INFRA COM Des JUL25'!A:D,3,0),IF(B212="CDHU",UPPER(VLOOKUP(C212,[1]CDHU!A:F,3,0)))))</f>
        <v>M2</v>
      </c>
      <c r="F212" s="33">
        <f>VLOOKUP(A212,[1]M.C!A:I,9,0)</f>
        <v>482</v>
      </c>
      <c r="G212" s="34"/>
      <c r="H212" s="35"/>
    </row>
    <row r="213" spans="1:8" s="20" customFormat="1" x14ac:dyDescent="0.25">
      <c r="A213" s="12" t="s">
        <v>252</v>
      </c>
      <c r="B213" s="29" t="s">
        <v>14</v>
      </c>
      <c r="C213" s="30">
        <v>15001015</v>
      </c>
      <c r="D213" s="31" t="str">
        <f>IF(B213="EDIF",VLOOKUP(C213,'[1]EDIF COM Des JUL25'!A:D,2,FALSE),IF(B213="INFRA",VLOOKUP(C213,'[1]INFRA COM Des JUL25'!A:D,2,0),IF(B213="CDHU",UPPER(VLOOKUP(C213,[1]CDHU!A:F,2,0)))))</f>
        <v>TINTA ACRÍLICA - CONCRETO OU REBOCO SEM MASSA CORRIDA</v>
      </c>
      <c r="E213" s="32" t="str">
        <f>IF(B213="EDIF",VLOOKUP(C213,'[1]EDIF COM Des JUL25'!A:D,3,FALSE),IF(B213="INFRA",VLOOKUP(C213,'[1]INFRA COM Des JUL25'!A:D,3,0),IF(B213="CDHU",UPPER(VLOOKUP(C213,[1]CDHU!A:F,3,0)))))</f>
        <v>M2</v>
      </c>
      <c r="F213" s="33">
        <f>VLOOKUP(A213,[1]M.C!A:I,9,0)</f>
        <v>37.93</v>
      </c>
      <c r="G213" s="34"/>
      <c r="H213" s="35"/>
    </row>
    <row r="214" spans="1:8" s="20" customFormat="1" ht="25.5" x14ac:dyDescent="0.25">
      <c r="A214" s="12" t="s">
        <v>253</v>
      </c>
      <c r="B214" s="29" t="s">
        <v>14</v>
      </c>
      <c r="C214" s="30">
        <v>17002043</v>
      </c>
      <c r="D214" s="31" t="str">
        <f>IF(B214="EDIF",VLOOKUP(C214,'[1]EDIF COM Des JUL25'!A:D,2,FALSE),IF(B214="INFRA",VLOOKUP(C214,'[1]INFRA COM Des JUL25'!A:D,2,0),IF(B214="CDHU",UPPER(VLOOKUP(C214,[1]CDHU!A:F,2,0)))))</f>
        <v>NC.27 - PASSEIO DE CONCRETO ARMADO, FCK=25MPA, INCLUINDO PREPARO DA CAIXA E LASTRO DE BRITA</v>
      </c>
      <c r="E214" s="32" t="str">
        <f>IF(B214="EDIF",VLOOKUP(C214,'[1]EDIF COM Des JUL25'!A:D,3,FALSE),IF(B214="INFRA",VLOOKUP(C214,'[1]INFRA COM Des JUL25'!A:D,3,0),IF(B214="CDHU",UPPER(VLOOKUP(C214,[1]CDHU!A:F,3,0)))))</f>
        <v>M3</v>
      </c>
      <c r="F214" s="33">
        <f>VLOOKUP(A214,[1]M.C!A:I,9,0)</f>
        <v>48.2</v>
      </c>
      <c r="G214" s="34"/>
      <c r="H214" s="35"/>
    </row>
    <row r="215" spans="1:8" s="20" customFormat="1" x14ac:dyDescent="0.25">
      <c r="A215" s="12" t="s">
        <v>254</v>
      </c>
      <c r="B215" s="29" t="s">
        <v>14</v>
      </c>
      <c r="C215" s="30">
        <v>17004014</v>
      </c>
      <c r="D215" s="31" t="str">
        <f>IF(B215="EDIF",VLOOKUP(C215,'[1]EDIF COM Des JUL25'!A:D,2,FALSE),IF(B215="INFRA",VLOOKUP(C215,'[1]INFRA COM Des JUL25'!A:D,2,0),IF(B215="CDHU",UPPER(VLOOKUP(C215,[1]CDHU!A:F,2,0)))))</f>
        <v>LIMPEZA E LAVAGEM DE PISO POR HIDROJATEAMENTO</v>
      </c>
      <c r="E215" s="32" t="str">
        <f>IF(B215="EDIF",VLOOKUP(C215,'[1]EDIF COM Des JUL25'!A:D,3,FALSE),IF(B215="INFRA",VLOOKUP(C215,'[1]INFRA COM Des JUL25'!A:D,3,0),IF(B215="CDHU",UPPER(VLOOKUP(C215,[1]CDHU!A:F,3,0)))))</f>
        <v>M2</v>
      </c>
      <c r="F215" s="33">
        <f>VLOOKUP(A215,[1]M.C!A:I,9,0)</f>
        <v>482</v>
      </c>
      <c r="G215" s="34"/>
      <c r="H215" s="35"/>
    </row>
    <row r="216" spans="1:8" s="20" customFormat="1" x14ac:dyDescent="0.25">
      <c r="A216" s="12" t="s">
        <v>255</v>
      </c>
      <c r="B216" s="29" t="s">
        <v>14</v>
      </c>
      <c r="C216" s="30">
        <v>18010056</v>
      </c>
      <c r="D216" s="31" t="str">
        <f>IF(B216="EDIF",VLOOKUP(C216,'[1]EDIF COM Des JUL25'!A:D,2,FALSE),IF(B216="INFRA",VLOOKUP(C216,'[1]INFRA COM Des JUL25'!A:D,2,0),IF(B216="CDHU",UPPER(VLOOKUP(C216,[1]CDHU!A:F,2,0)))))</f>
        <v>NC.26 - ORLA DE SEPARAÇÃO EM CONCRETO</v>
      </c>
      <c r="E216" s="32" t="str">
        <f>IF(B216="EDIF",VLOOKUP(C216,'[1]EDIF COM Des JUL25'!A:D,3,FALSE),IF(B216="INFRA",VLOOKUP(C216,'[1]INFRA COM Des JUL25'!A:D,3,0),IF(B216="CDHU",UPPER(VLOOKUP(C216,[1]CDHU!A:F,3,0)))))</f>
        <v>M</v>
      </c>
      <c r="F216" s="33">
        <f>VLOOKUP(A216,[1]M.C!A:I,9,0)</f>
        <v>189.65</v>
      </c>
      <c r="G216" s="34"/>
      <c r="H216" s="35"/>
    </row>
    <row r="217" spans="1:8" s="20" customFormat="1" x14ac:dyDescent="0.25">
      <c r="A217" s="12" t="s">
        <v>256</v>
      </c>
      <c r="B217" s="29" t="s">
        <v>14</v>
      </c>
      <c r="C217" s="30">
        <v>18014049</v>
      </c>
      <c r="D217" s="31" t="str">
        <f>IF(B217="EDIF",VLOOKUP(C217,'[1]EDIF COM Des JUL25'!A:D,2,FALSE),IF(B217="INFRA",VLOOKUP(C217,'[1]INFRA COM Des JUL25'!A:D,2,0),IF(B217="CDHU",UPPER(VLOOKUP(C217,[1]CDHU!A:F,2,0)))))</f>
        <v>PLAYGROUND BRINQUEDOS DE MADEIRA - ESCADA HORIZONTAL</v>
      </c>
      <c r="E217" s="32" t="str">
        <f>IF(B217="EDIF",VLOOKUP(C217,'[1]EDIF COM Des JUL25'!A:D,3,FALSE),IF(B217="INFRA",VLOOKUP(C217,'[1]INFRA COM Des JUL25'!A:D,3,0),IF(B217="CDHU",UPPER(VLOOKUP(C217,[1]CDHU!A:F,3,0)))))</f>
        <v>UN</v>
      </c>
      <c r="F217" s="33">
        <f>VLOOKUP(A217,[1]M.C!A:I,9,0)</f>
        <v>2</v>
      </c>
      <c r="G217" s="34"/>
      <c r="H217" s="35"/>
    </row>
    <row r="218" spans="1:8" s="20" customFormat="1" ht="25.5" x14ac:dyDescent="0.25">
      <c r="A218" s="12" t="s">
        <v>257</v>
      </c>
      <c r="B218" s="29" t="s">
        <v>14</v>
      </c>
      <c r="C218" s="30">
        <v>18015001</v>
      </c>
      <c r="D218" s="31" t="str">
        <f>IF(B218="EDIF",VLOOKUP(C218,'[1]EDIF COM Des JUL25'!A:D,2,FALSE),IF(B218="INFRA",VLOOKUP(C218,'[1]INFRA COM Des JUL25'!A:D,2,0),IF(B218="CDHU",UPPER(VLOOKUP(C218,[1]CDHU!A:F,2,0)))))</f>
        <v>APARELHOS DE GINÁTICA EM MADEIRA - BARRA DUPLA EM DOIS NIVEIS</v>
      </c>
      <c r="E218" s="32" t="str">
        <f>IF(B218="EDIF",VLOOKUP(C218,'[1]EDIF COM Des JUL25'!A:D,3,FALSE),IF(B218="INFRA",VLOOKUP(C218,'[1]INFRA COM Des JUL25'!A:D,3,0),IF(B218="CDHU",UPPER(VLOOKUP(C218,[1]CDHU!A:F,3,0)))))</f>
        <v>UN</v>
      </c>
      <c r="F218" s="33">
        <f>VLOOKUP(A218,[1]M.C!A:I,9,0)</f>
        <v>2</v>
      </c>
      <c r="G218" s="34"/>
      <c r="H218" s="35"/>
    </row>
    <row r="219" spans="1:8" s="20" customFormat="1" x14ac:dyDescent="0.25">
      <c r="A219" s="12" t="s">
        <v>258</v>
      </c>
      <c r="B219" s="29" t="s">
        <v>14</v>
      </c>
      <c r="C219" s="30">
        <v>18015002</v>
      </c>
      <c r="D219" s="31" t="str">
        <f>IF(B219="EDIF",VLOOKUP(C219,'[1]EDIF COM Des JUL25'!A:D,2,FALSE),IF(B219="INFRA",VLOOKUP(C219,'[1]INFRA COM Des JUL25'!A:D,2,0),IF(B219="CDHU",UPPER(VLOOKUP(C219,[1]CDHU!A:F,2,0)))))</f>
        <v>APARELHOS DE GINÁTICA EM MADEIRA - BARREIRA SIMPLES</v>
      </c>
      <c r="E219" s="32" t="str">
        <f>IF(B219="EDIF",VLOOKUP(C219,'[1]EDIF COM Des JUL25'!A:D,3,FALSE),IF(B219="INFRA",VLOOKUP(C219,'[1]INFRA COM Des JUL25'!A:D,3,0),IF(B219="CDHU",UPPER(VLOOKUP(C219,[1]CDHU!A:F,3,0)))))</f>
        <v>UN</v>
      </c>
      <c r="F219" s="33">
        <f>VLOOKUP(A219,[1]M.C!A:I,9,0)</f>
        <v>2</v>
      </c>
      <c r="G219" s="34"/>
      <c r="H219" s="35"/>
    </row>
    <row r="220" spans="1:8" s="20" customFormat="1" x14ac:dyDescent="0.25">
      <c r="A220" s="12" t="s">
        <v>259</v>
      </c>
      <c r="B220" s="29" t="s">
        <v>14</v>
      </c>
      <c r="C220" s="30">
        <v>18015003</v>
      </c>
      <c r="D220" s="31" t="str">
        <f>IF(B220="EDIF",VLOOKUP(C220,'[1]EDIF COM Des JUL25'!A:D,2,FALSE),IF(B220="INFRA",VLOOKUP(C220,'[1]INFRA COM Des JUL25'!A:D,2,0),IF(B220="CDHU",UPPER(VLOOKUP(C220,[1]CDHU!A:F,2,0)))))</f>
        <v>APARELHOS DE GINÁTICA EM MADEIRA - BARRAS PARALELAS</v>
      </c>
      <c r="E220" s="32" t="str">
        <f>IF(B220="EDIF",VLOOKUP(C220,'[1]EDIF COM Des JUL25'!A:D,3,FALSE),IF(B220="INFRA",VLOOKUP(C220,'[1]INFRA COM Des JUL25'!A:D,3,0),IF(B220="CDHU",UPPER(VLOOKUP(C220,[1]CDHU!A:F,3,0)))))</f>
        <v>UN</v>
      </c>
      <c r="F220" s="33">
        <f>VLOOKUP(A220,[1]M.C!A:I,9,0)</f>
        <v>1</v>
      </c>
      <c r="G220" s="34"/>
      <c r="H220" s="35"/>
    </row>
    <row r="221" spans="1:8" s="20" customFormat="1" x14ac:dyDescent="0.25">
      <c r="A221" s="12" t="s">
        <v>260</v>
      </c>
      <c r="B221" s="29" t="s">
        <v>14</v>
      </c>
      <c r="C221" s="30">
        <v>18016001</v>
      </c>
      <c r="D221" s="31" t="str">
        <f>IF(B221="EDIF",VLOOKUP(C221,'[1]EDIF COM Des JUL25'!A:D,2,FALSE),IF(B221="INFRA",VLOOKUP(C221,'[1]INFRA COM Des JUL25'!A:D,2,0),IF(B221="CDHU",UPPER(VLOOKUP(C221,[1]CDHU!A:F,2,0)))))</f>
        <v>SURF DUPLO CONJUGADO (EXERCITADOR PARA IDOSOS)</v>
      </c>
      <c r="E221" s="32" t="str">
        <f>IF(B221="EDIF",VLOOKUP(C221,'[1]EDIF COM Des JUL25'!A:D,3,FALSE),IF(B221="INFRA",VLOOKUP(C221,'[1]INFRA COM Des JUL25'!A:D,3,0),IF(B221="CDHU",UPPER(VLOOKUP(C221,[1]CDHU!A:F,3,0)))))</f>
        <v>UN</v>
      </c>
      <c r="F221" s="33">
        <f>VLOOKUP(A221,[1]M.C!A:I,9,0)</f>
        <v>1</v>
      </c>
      <c r="G221" s="34"/>
      <c r="H221" s="35"/>
    </row>
    <row r="222" spans="1:8" s="20" customFormat="1" x14ac:dyDescent="0.25">
      <c r="A222" s="12" t="s">
        <v>261</v>
      </c>
      <c r="B222" s="29" t="s">
        <v>14</v>
      </c>
      <c r="C222" s="30">
        <v>18016002</v>
      </c>
      <c r="D222" s="31" t="str">
        <f>IF(B222="EDIF",VLOOKUP(C222,'[1]EDIF COM Des JUL25'!A:D,2,FALSE),IF(B222="INFRA",VLOOKUP(C222,'[1]INFRA COM Des JUL25'!A:D,2,0),IF(B222="CDHU",UPPER(VLOOKUP(C222,[1]CDHU!A:F,2,0)))))</f>
        <v>ROTAÇÃO DIAGONAL DUPLA - APARELHO DUPLO CONJUGADO</v>
      </c>
      <c r="E222" s="32" t="str">
        <f>IF(B222="EDIF",VLOOKUP(C222,'[1]EDIF COM Des JUL25'!A:D,3,FALSE),IF(B222="INFRA",VLOOKUP(C222,'[1]INFRA COM Des JUL25'!A:D,3,0),IF(B222="CDHU",UPPER(VLOOKUP(C222,[1]CDHU!A:F,3,0)))))</f>
        <v>UN</v>
      </c>
      <c r="F222" s="33">
        <f>VLOOKUP(A222,[1]M.C!A:I,9,0)</f>
        <v>1</v>
      </c>
      <c r="G222" s="34"/>
      <c r="H222" s="35"/>
    </row>
    <row r="223" spans="1:8" s="20" customFormat="1" x14ac:dyDescent="0.25">
      <c r="A223" s="12" t="s">
        <v>262</v>
      </c>
      <c r="B223" s="29" t="s">
        <v>14</v>
      </c>
      <c r="C223" s="30">
        <v>18016003</v>
      </c>
      <c r="D223" s="31" t="str">
        <f>IF(B223="EDIF",VLOOKUP(C223,'[1]EDIF COM Des JUL25'!A:D,2,FALSE),IF(B223="INFRA",VLOOKUP(C223,'[1]INFRA COM Des JUL25'!A:D,2,0),IF(B223="CDHU",UPPER(VLOOKUP(C223,[1]CDHU!A:F,2,0)))))</f>
        <v>MULTI EXERCITADOR CONJUGADO COM 6 FUNÇÕES</v>
      </c>
      <c r="E223" s="32" t="str">
        <f>IF(B223="EDIF",VLOOKUP(C223,'[1]EDIF COM Des JUL25'!A:D,3,FALSE),IF(B223="INFRA",VLOOKUP(C223,'[1]INFRA COM Des JUL25'!A:D,3,0),IF(B223="CDHU",UPPER(VLOOKUP(C223,[1]CDHU!A:F,3,0)))))</f>
        <v>UN</v>
      </c>
      <c r="F223" s="33">
        <f>VLOOKUP(A223,[1]M.C!A:I,9,0)</f>
        <v>1</v>
      </c>
      <c r="G223" s="34"/>
      <c r="H223" s="35"/>
    </row>
    <row r="224" spans="1:8" s="20" customFormat="1" x14ac:dyDescent="0.25">
      <c r="A224" s="12" t="s">
        <v>263</v>
      </c>
      <c r="B224" s="29" t="s">
        <v>14</v>
      </c>
      <c r="C224" s="30">
        <v>18016005</v>
      </c>
      <c r="D224" s="31" t="str">
        <f>IF(B224="EDIF",VLOOKUP(C224,'[1]EDIF COM Des JUL25'!A:D,2,FALSE),IF(B224="INFRA",VLOOKUP(C224,'[1]INFRA COM Des JUL25'!A:D,2,0),IF(B224="CDHU",UPPER(VLOOKUP(C224,[1]CDHU!A:F,2,0)))))</f>
        <v>SIMULADOR DE CAVALGADA TRIPLO</v>
      </c>
      <c r="E224" s="32" t="str">
        <f>IF(B224="EDIF",VLOOKUP(C224,'[1]EDIF COM Des JUL25'!A:D,3,FALSE),IF(B224="INFRA",VLOOKUP(C224,'[1]INFRA COM Des JUL25'!A:D,3,0),IF(B224="CDHU",UPPER(VLOOKUP(C224,[1]CDHU!A:F,3,0)))))</f>
        <v>UN</v>
      </c>
      <c r="F224" s="33">
        <f>VLOOKUP(A224,[1]M.C!A:I,9,0)</f>
        <v>1</v>
      </c>
      <c r="G224" s="34"/>
      <c r="H224" s="35"/>
    </row>
    <row r="225" spans="1:10" s="20" customFormat="1" x14ac:dyDescent="0.25">
      <c r="A225" s="12" t="s">
        <v>264</v>
      </c>
      <c r="B225" s="29" t="s">
        <v>14</v>
      </c>
      <c r="C225" s="30">
        <v>18016006</v>
      </c>
      <c r="D225" s="31" t="str">
        <f>IF(B225="EDIF",VLOOKUP(C225,'[1]EDIF COM Des JUL25'!A:D,2,FALSE),IF(B225="INFRA",VLOOKUP(C225,'[1]INFRA COM Des JUL25'!A:D,2,0),IF(B225="CDHU",UPPER(VLOOKUP(C225,[1]CDHU!A:F,2,0)))))</f>
        <v>ALONGADOR COM 3 ALTURAS CONJUGADO</v>
      </c>
      <c r="E225" s="32" t="str">
        <f>IF(B225="EDIF",VLOOKUP(C225,'[1]EDIF COM Des JUL25'!A:D,3,FALSE),IF(B225="INFRA",VLOOKUP(C225,'[1]INFRA COM Des JUL25'!A:D,3,0),IF(B225="CDHU",UPPER(VLOOKUP(C225,[1]CDHU!A:F,3,0)))))</f>
        <v>UN</v>
      </c>
      <c r="F225" s="33">
        <f>VLOOKUP(A225,[1]M.C!A:I,9,0)</f>
        <v>1</v>
      </c>
      <c r="G225" s="34"/>
      <c r="H225" s="35"/>
    </row>
    <row r="226" spans="1:10" s="20" customFormat="1" x14ac:dyDescent="0.25">
      <c r="A226" s="12" t="s">
        <v>265</v>
      </c>
      <c r="B226" s="29" t="s">
        <v>14</v>
      </c>
      <c r="C226" s="30">
        <v>18016007</v>
      </c>
      <c r="D226" s="31" t="str">
        <f>IF(B226="EDIF",VLOOKUP(C226,'[1]EDIF COM Des JUL25'!A:D,2,FALSE),IF(B226="INFRA",VLOOKUP(C226,'[1]INFRA COM Des JUL25'!A:D,2,0),IF(B226="CDHU",UPPER(VLOOKUP(C226,[1]CDHU!A:F,2,0)))))</f>
        <v>PRESSÃO DE PERNAS TRIPLO CONJUGADO</v>
      </c>
      <c r="E226" s="32" t="str">
        <f>IF(B226="EDIF",VLOOKUP(C226,'[1]EDIF COM Des JUL25'!A:D,3,FALSE),IF(B226="INFRA",VLOOKUP(C226,'[1]INFRA COM Des JUL25'!A:D,3,0),IF(B226="CDHU",UPPER(VLOOKUP(C226,[1]CDHU!A:F,3,0)))))</f>
        <v>UN</v>
      </c>
      <c r="F226" s="33">
        <f>VLOOKUP(A226,[1]M.C!A:I,9,0)</f>
        <v>1</v>
      </c>
      <c r="G226" s="34"/>
      <c r="H226" s="35"/>
    </row>
    <row r="227" spans="1:10" s="20" customFormat="1" x14ac:dyDescent="0.25">
      <c r="A227" s="12" t="s">
        <v>266</v>
      </c>
      <c r="B227" s="29" t="s">
        <v>14</v>
      </c>
      <c r="C227" s="30">
        <v>18016008</v>
      </c>
      <c r="D227" s="31" t="str">
        <f>IF(B227="EDIF",VLOOKUP(C227,'[1]EDIF COM Des JUL25'!A:D,2,FALSE),IF(B227="INFRA",VLOOKUP(C227,'[1]INFRA COM Des JUL25'!A:D,2,0),IF(B227="CDHU",UPPER(VLOOKUP(C227,[1]CDHU!A:F,2,0)))))</f>
        <v>REMADA SENTADA</v>
      </c>
      <c r="E227" s="32" t="str">
        <f>IF(B227="EDIF",VLOOKUP(C227,'[1]EDIF COM Des JUL25'!A:D,3,FALSE),IF(B227="INFRA",VLOOKUP(C227,'[1]INFRA COM Des JUL25'!A:D,3,0),IF(B227="CDHU",UPPER(VLOOKUP(C227,[1]CDHU!A:F,3,0)))))</f>
        <v>UN</v>
      </c>
      <c r="F227" s="33">
        <f>VLOOKUP(A227,[1]M.C!A:I,9,0)</f>
        <v>1</v>
      </c>
      <c r="G227" s="34"/>
      <c r="H227" s="35"/>
    </row>
    <row r="228" spans="1:10" s="20" customFormat="1" x14ac:dyDescent="0.25">
      <c r="A228" s="12" t="s">
        <v>267</v>
      </c>
      <c r="B228" s="29" t="s">
        <v>14</v>
      </c>
      <c r="C228" s="30">
        <v>18016009</v>
      </c>
      <c r="D228" s="31" t="str">
        <f>IF(B228="EDIF",VLOOKUP(C228,'[1]EDIF COM Des JUL25'!A:D,2,FALSE),IF(B228="INFRA",VLOOKUP(C228,'[1]INFRA COM Des JUL25'!A:D,2,0),IF(B228="CDHU",UPPER(VLOOKUP(C228,[1]CDHU!A:F,2,0)))))</f>
        <v>SIMULADOR DE CAMINHADA DUPLO CONJUGADO</v>
      </c>
      <c r="E228" s="32" t="str">
        <f>IF(B228="EDIF",VLOOKUP(C228,'[1]EDIF COM Des JUL25'!A:D,3,FALSE),IF(B228="INFRA",VLOOKUP(C228,'[1]INFRA COM Des JUL25'!A:D,3,0),IF(B228="CDHU",UPPER(VLOOKUP(C228,[1]CDHU!A:F,3,0)))))</f>
        <v>UN</v>
      </c>
      <c r="F228" s="33">
        <f>VLOOKUP(A228,[1]M.C!A:I,9,0)</f>
        <v>1</v>
      </c>
      <c r="G228" s="34"/>
      <c r="H228" s="35"/>
    </row>
    <row r="229" spans="1:10" s="20" customFormat="1" x14ac:dyDescent="0.25">
      <c r="A229" s="12" t="s">
        <v>268</v>
      </c>
      <c r="B229" s="29" t="s">
        <v>14</v>
      </c>
      <c r="C229" s="30">
        <v>18016010</v>
      </c>
      <c r="D229" s="31" t="str">
        <f>IF(B229="EDIF",VLOOKUP(C229,'[1]EDIF COM Des JUL25'!A:D,2,FALSE),IF(B229="INFRA",VLOOKUP(C229,'[1]INFRA COM Des JUL25'!A:D,2,0),IF(B229="CDHU",UPPER(VLOOKUP(C229,[1]CDHU!A:F,2,0)))))</f>
        <v>SIMULADOR DE CAMINHADA TRIPLO CONJUGADO</v>
      </c>
      <c r="E229" s="32" t="str">
        <f>IF(B229="EDIF",VLOOKUP(C229,'[1]EDIF COM Des JUL25'!A:D,3,FALSE),IF(B229="INFRA",VLOOKUP(C229,'[1]INFRA COM Des JUL25'!A:D,3,0),IF(B229="CDHU",UPPER(VLOOKUP(C229,[1]CDHU!A:F,3,0)))))</f>
        <v>UN</v>
      </c>
      <c r="F229" s="33">
        <f>VLOOKUP(A229,[1]M.C!A:I,9,0)</f>
        <v>1</v>
      </c>
      <c r="G229" s="34"/>
      <c r="H229" s="35"/>
    </row>
    <row r="230" spans="1:10" s="20" customFormat="1" x14ac:dyDescent="0.25">
      <c r="A230" s="12" t="s">
        <v>269</v>
      </c>
      <c r="B230" s="29" t="s">
        <v>14</v>
      </c>
      <c r="C230" s="30">
        <v>18016011</v>
      </c>
      <c r="D230" s="31" t="str">
        <f>IF(B230="EDIF",VLOOKUP(C230,'[1]EDIF COM Des JUL25'!A:D,2,FALSE),IF(B230="INFRA",VLOOKUP(C230,'[1]INFRA COM Des JUL25'!A:D,2,0),IF(B230="CDHU",UPPER(VLOOKUP(C230,[1]CDHU!A:F,2,0)))))</f>
        <v>ROTAÇÃO VERTICAL DUPLO</v>
      </c>
      <c r="E230" s="32" t="str">
        <f>IF(B230="EDIF",VLOOKUP(C230,'[1]EDIF COM Des JUL25'!A:D,3,FALSE),IF(B230="INFRA",VLOOKUP(C230,'[1]INFRA COM Des JUL25'!A:D,3,0),IF(B230="CDHU",UPPER(VLOOKUP(C230,[1]CDHU!A:F,3,0)))))</f>
        <v>UN</v>
      </c>
      <c r="F230" s="33">
        <f>VLOOKUP(A230,[1]M.C!A:I,9,0)</f>
        <v>1</v>
      </c>
      <c r="G230" s="34"/>
      <c r="H230" s="35"/>
    </row>
    <row r="231" spans="1:10" s="20" customFormat="1" x14ac:dyDescent="0.25">
      <c r="A231" s="12" t="s">
        <v>270</v>
      </c>
      <c r="B231" s="29" t="s">
        <v>14</v>
      </c>
      <c r="C231" s="30">
        <v>18016012</v>
      </c>
      <c r="D231" s="31" t="str">
        <f>IF(B231="EDIF",VLOOKUP(C231,'[1]EDIF COM Des JUL25'!A:D,2,FALSE),IF(B231="INFRA",VLOOKUP(C231,'[1]INFRA COM Des JUL25'!A:D,2,0),IF(B231="CDHU",UPPER(VLOOKUP(C231,[1]CDHU!A:F,2,0)))))</f>
        <v>ROTAÇÃO VERTICAL TRIPLO CONJUGADO</v>
      </c>
      <c r="E231" s="32" t="str">
        <f>IF(B231="EDIF",VLOOKUP(C231,'[1]EDIF COM Des JUL25'!A:D,3,FALSE),IF(B231="INFRA",VLOOKUP(C231,'[1]INFRA COM Des JUL25'!A:D,3,0),IF(B231="CDHU",UPPER(VLOOKUP(C231,[1]CDHU!A:F,3,0)))))</f>
        <v>UN</v>
      </c>
      <c r="F231" s="33">
        <f>VLOOKUP(A231,[1]M.C!A:I,9,0)</f>
        <v>1</v>
      </c>
      <c r="G231" s="34"/>
      <c r="H231" s="35"/>
    </row>
    <row r="232" spans="1:10" s="20" customFormat="1" x14ac:dyDescent="0.25">
      <c r="A232" s="12" t="s">
        <v>271</v>
      </c>
      <c r="B232" s="29" t="s">
        <v>14</v>
      </c>
      <c r="C232" s="30">
        <v>18016013</v>
      </c>
      <c r="D232" s="31" t="str">
        <f>IF(B232="EDIF",VLOOKUP(C232,'[1]EDIF COM Des JUL25'!A:D,2,FALSE),IF(B232="INFRA",VLOOKUP(C232,'[1]INFRA COM Des JUL25'!A:D,2,0),IF(B232="CDHU",UPPER(VLOOKUP(C232,[1]CDHU!A:F,2,0)))))</f>
        <v>ESQUI DUPLO CONJUGADO</v>
      </c>
      <c r="E232" s="32" t="str">
        <f>IF(B232="EDIF",VLOOKUP(C232,'[1]EDIF COM Des JUL25'!A:D,3,FALSE),IF(B232="INFRA",VLOOKUP(C232,'[1]INFRA COM Des JUL25'!A:D,3,0),IF(B232="CDHU",UPPER(VLOOKUP(C232,[1]CDHU!A:F,3,0)))))</f>
        <v>UN</v>
      </c>
      <c r="F232" s="33">
        <f>VLOOKUP(A232,[1]M.C!A:I,9,0)</f>
        <v>1</v>
      </c>
      <c r="G232" s="34"/>
      <c r="H232" s="35"/>
    </row>
    <row r="233" spans="1:10" s="20" customFormat="1" x14ac:dyDescent="0.25">
      <c r="A233" s="12" t="s">
        <v>272</v>
      </c>
      <c r="B233" s="29" t="s">
        <v>14</v>
      </c>
      <c r="C233" s="30">
        <v>18016016</v>
      </c>
      <c r="D233" s="31" t="str">
        <f>IF(B233="EDIF",VLOOKUP(C233,'[1]EDIF COM Des JUL25'!A:D,2,FALSE),IF(B233="INFRA",VLOOKUP(C233,'[1]INFRA COM Des JUL25'!A:D,2,0),IF(B233="CDHU",UPPER(VLOOKUP(C233,[1]CDHU!A:F,2,0)))))</f>
        <v>BICICLETA DE CADEIRA TRIPLA</v>
      </c>
      <c r="E233" s="32" t="str">
        <f>IF(B233="EDIF",VLOOKUP(C233,'[1]EDIF COM Des JUL25'!A:D,3,FALSE),IF(B233="INFRA",VLOOKUP(C233,'[1]INFRA COM Des JUL25'!A:D,3,0),IF(B233="CDHU",UPPER(VLOOKUP(C233,[1]CDHU!A:F,3,0)))))</f>
        <v>UN</v>
      </c>
      <c r="F233" s="33">
        <f>VLOOKUP(A233,[1]M.C!A:I,9,0)</f>
        <v>1</v>
      </c>
      <c r="G233" s="34"/>
      <c r="H233" s="35"/>
    </row>
    <row r="234" spans="1:10" s="20" customFormat="1" x14ac:dyDescent="0.25">
      <c r="A234" s="12" t="s">
        <v>273</v>
      </c>
      <c r="B234" s="29" t="s">
        <v>14</v>
      </c>
      <c r="C234" s="30">
        <v>18016017</v>
      </c>
      <c r="D234" s="31" t="str">
        <f>IF(B234="EDIF",VLOOKUP(C234,'[1]EDIF COM Des JUL25'!A:D,2,FALSE),IF(B234="INFRA",VLOOKUP(C234,'[1]INFRA COM Des JUL25'!A:D,2,0),IF(B234="CDHU",UPPER(VLOOKUP(C234,[1]CDHU!A:F,2,0)))))</f>
        <v>PUXADOR PEITORAL DUPLO STAR</v>
      </c>
      <c r="E234" s="32" t="str">
        <f>IF(B234="EDIF",VLOOKUP(C234,'[1]EDIF COM Des JUL25'!A:D,3,FALSE),IF(B234="INFRA",VLOOKUP(C234,'[1]INFRA COM Des JUL25'!A:D,3,0),IF(B234="CDHU",UPPER(VLOOKUP(C234,[1]CDHU!A:F,3,0)))))</f>
        <v>UN</v>
      </c>
      <c r="F234" s="33">
        <f>VLOOKUP(A234,[1]M.C!A:I,9,0)</f>
        <v>1</v>
      </c>
      <c r="G234" s="34"/>
      <c r="H234" s="35"/>
    </row>
    <row r="235" spans="1:10" s="20" customFormat="1" x14ac:dyDescent="0.25">
      <c r="A235" s="12" t="s">
        <v>274</v>
      </c>
      <c r="B235" s="29" t="s">
        <v>14</v>
      </c>
      <c r="C235" s="30">
        <v>18016018</v>
      </c>
      <c r="D235" s="31" t="str">
        <f>IF(B235="EDIF",VLOOKUP(C235,'[1]EDIF COM Des JUL25'!A:D,2,FALSE),IF(B235="INFRA",VLOOKUP(C235,'[1]INFRA COM Des JUL25'!A:D,2,0),IF(B235="CDHU",UPPER(VLOOKUP(C235,[1]CDHU!A:F,2,0)))))</f>
        <v>TWIST TRIPLO</v>
      </c>
      <c r="E235" s="32" t="str">
        <f>IF(B235="EDIF",VLOOKUP(C235,'[1]EDIF COM Des JUL25'!A:D,3,FALSE),IF(B235="INFRA",VLOOKUP(C235,'[1]INFRA COM Des JUL25'!A:D,3,0),IF(B235="CDHU",UPPER(VLOOKUP(C235,[1]CDHU!A:F,3,0)))))</f>
        <v>UN</v>
      </c>
      <c r="F235" s="33">
        <f>VLOOKUP(A235,[1]M.C!A:I,9,0)</f>
        <v>1</v>
      </c>
      <c r="G235" s="34"/>
      <c r="H235" s="35"/>
    </row>
    <row r="236" spans="1:10" s="20" customFormat="1" x14ac:dyDescent="0.25">
      <c r="A236" s="12" t="s">
        <v>275</v>
      </c>
      <c r="B236" s="29" t="s">
        <v>14</v>
      </c>
      <c r="C236" s="30">
        <v>18016019</v>
      </c>
      <c r="D236" s="31" t="str">
        <f>IF(B236="EDIF",VLOOKUP(C236,'[1]EDIF COM Des JUL25'!A:D,2,FALSE),IF(B236="INFRA",VLOOKUP(C236,'[1]INFRA COM Des JUL25'!A:D,2,0),IF(B236="CDHU",UPPER(VLOOKUP(C236,[1]CDHU!A:F,2,0)))))</f>
        <v>PLACA ORIENTADORA VERTICAL</v>
      </c>
      <c r="E236" s="32" t="str">
        <f>IF(B236="EDIF",VLOOKUP(C236,'[1]EDIF COM Des JUL25'!A:D,3,FALSE),IF(B236="INFRA",VLOOKUP(C236,'[1]INFRA COM Des JUL25'!A:D,3,0),IF(B236="CDHU",UPPER(VLOOKUP(C236,[1]CDHU!A:F,3,0)))))</f>
        <v>UN</v>
      </c>
      <c r="F236" s="33">
        <f>VLOOKUP(A236,[1]M.C!A:I,9,0)</f>
        <v>1</v>
      </c>
      <c r="G236" s="34"/>
      <c r="H236" s="35"/>
    </row>
    <row r="237" spans="1:10" s="20" customFormat="1" x14ac:dyDescent="0.2">
      <c r="A237" s="12" t="s">
        <v>276</v>
      </c>
      <c r="B237" s="21"/>
      <c r="C237" s="22" t="s">
        <v>85</v>
      </c>
      <c r="D237" s="23" t="s">
        <v>62</v>
      </c>
      <c r="E237" s="24"/>
      <c r="F237" s="25"/>
      <c r="G237" s="26" t="s">
        <v>13</v>
      </c>
      <c r="H237" s="27"/>
      <c r="I237" s="28"/>
      <c r="J237" s="28"/>
    </row>
    <row r="238" spans="1:10" s="20" customFormat="1" x14ac:dyDescent="0.25">
      <c r="A238" s="12" t="s">
        <v>277</v>
      </c>
      <c r="B238" s="29" t="s">
        <v>14</v>
      </c>
      <c r="C238" s="30">
        <v>1004001</v>
      </c>
      <c r="D238" s="31" t="str">
        <f>IF(B238="EDIF",VLOOKUP(C238,'[1]EDIF COM Des JUL25'!A:D,2,FALSE),IF(B238="INFRA",VLOOKUP(C238,'[1]INFRA COM Des JUL25'!A:D,2,0),IF(B238="CDHU",UPPER(VLOOKUP(C238,[1]CDHU!A:F,2,0)))))</f>
        <v>ESCAVAÇÃO MANUAL, PROFUNDIDADE IGUAL OU INFERIOR A 1,50M</v>
      </c>
      <c r="E238" s="32" t="str">
        <f>IF(B238="EDIF",VLOOKUP(C238,'[1]EDIF COM Des JUL25'!A:D,3,FALSE),IF(B238="INFRA",VLOOKUP(C238,'[1]INFRA COM Des JUL25'!A:D,3,0),IF(B238="CDHU",UPPER(VLOOKUP(C238,[1]CDHU!A:F,3,0)))))</f>
        <v>M3</v>
      </c>
      <c r="F238" s="33">
        <f>VLOOKUP(A238,[1]M.C!A:I,9,0)</f>
        <v>22.27</v>
      </c>
      <c r="G238" s="34"/>
      <c r="H238" s="35">
        <f t="shared" ref="H238:H258" si="14">IF(C238&lt;&gt;0,TRUNC(F238*G238,2),"")</f>
        <v>0</v>
      </c>
    </row>
    <row r="239" spans="1:10" s="20" customFormat="1" ht="25.5" x14ac:dyDescent="0.25">
      <c r="A239" s="12" t="s">
        <v>278</v>
      </c>
      <c r="B239" s="29" t="s">
        <v>14</v>
      </c>
      <c r="C239" s="30">
        <v>1004010</v>
      </c>
      <c r="D239" s="31" t="str">
        <f>IF(B239="EDIF",VLOOKUP(C239,'[1]EDIF COM Des JUL25'!A:D,2,FALSE),IF(B239="INFRA",VLOOKUP(C239,'[1]INFRA COM Des JUL25'!A:D,2,0),IF(B239="CDHU",UPPER(VLOOKUP(C239,[1]CDHU!A:F,2,0)))))</f>
        <v>APILOAMENTO DO FUNDO DE VALAS, PARA SIMPLES REGULARIZAÇÃO</v>
      </c>
      <c r="E239" s="32" t="str">
        <f>IF(B239="EDIF",VLOOKUP(C239,'[1]EDIF COM Des JUL25'!A:D,3,FALSE),IF(B239="INFRA",VLOOKUP(C239,'[1]INFRA COM Des JUL25'!A:D,3,0),IF(B239="CDHU",UPPER(VLOOKUP(C239,[1]CDHU!A:F,3,0)))))</f>
        <v>M2</v>
      </c>
      <c r="F239" s="33">
        <f>VLOOKUP(A239,[1]M.C!A:I,9,0)</f>
        <v>49.5</v>
      </c>
      <c r="G239" s="34"/>
      <c r="H239" s="35">
        <f t="shared" si="14"/>
        <v>0</v>
      </c>
    </row>
    <row r="240" spans="1:10" s="20" customFormat="1" x14ac:dyDescent="0.25">
      <c r="A240" s="12" t="s">
        <v>279</v>
      </c>
      <c r="B240" s="29" t="s">
        <v>14</v>
      </c>
      <c r="C240" s="30">
        <v>2001002</v>
      </c>
      <c r="D240" s="31" t="str">
        <f>IF(B240="EDIF",VLOOKUP(C240,'[1]EDIF COM Des JUL25'!A:D,2,FALSE),IF(B240="INFRA",VLOOKUP(C240,'[1]INFRA COM Des JUL25'!A:D,2,0),IF(B240="CDHU",UPPER(VLOOKUP(C240,[1]CDHU!A:F,2,0)))))</f>
        <v>BROCA DE CONCRETO - DIÂMETRO DE 25CM</v>
      </c>
      <c r="E240" s="32" t="str">
        <f>IF(B240="EDIF",VLOOKUP(C240,'[1]EDIF COM Des JUL25'!A:D,3,FALSE),IF(B240="INFRA",VLOOKUP(C240,'[1]INFRA COM Des JUL25'!A:D,3,0),IF(B240="CDHU",UPPER(VLOOKUP(C240,[1]CDHU!A:F,3,0)))))</f>
        <v>M</v>
      </c>
      <c r="F240" s="33">
        <f>VLOOKUP(A240,[1]M.C!A:I,9,0)</f>
        <v>66</v>
      </c>
      <c r="G240" s="34"/>
      <c r="H240" s="35">
        <f t="shared" si="14"/>
        <v>0</v>
      </c>
    </row>
    <row r="241" spans="1:8" s="20" customFormat="1" x14ac:dyDescent="0.25">
      <c r="A241" s="12" t="s">
        <v>280</v>
      </c>
      <c r="B241" s="29" t="s">
        <v>14</v>
      </c>
      <c r="C241" s="30">
        <v>2004004</v>
      </c>
      <c r="D241" s="31" t="str">
        <f>IF(B241="EDIF",VLOOKUP(C241,'[1]EDIF COM Des JUL25'!A:D,2,FALSE),IF(B241="INFRA",VLOOKUP(C241,'[1]INFRA COM Des JUL25'!A:D,2,0),IF(B241="CDHU",UPPER(VLOOKUP(C241,[1]CDHU!A:F,2,0)))))</f>
        <v>ARMADURA EM AÇO CA-50</v>
      </c>
      <c r="E241" s="32" t="str">
        <f>IF(B241="EDIF",VLOOKUP(C241,'[1]EDIF COM Des JUL25'!A:D,3,FALSE),IF(B241="INFRA",VLOOKUP(C241,'[1]INFRA COM Des JUL25'!A:D,3,0),IF(B241="CDHU",UPPER(VLOOKUP(C241,[1]CDHU!A:F,3,0)))))</f>
        <v>KG</v>
      </c>
      <c r="F241" s="33">
        <f>VLOOKUP(A241,[1]M.C!A:I,9,0)</f>
        <v>1184.0400000000002</v>
      </c>
      <c r="G241" s="34"/>
      <c r="H241" s="35">
        <f t="shared" si="14"/>
        <v>0</v>
      </c>
    </row>
    <row r="242" spans="1:8" s="20" customFormat="1" x14ac:dyDescent="0.25">
      <c r="A242" s="12" t="s">
        <v>281</v>
      </c>
      <c r="B242" s="29" t="s">
        <v>14</v>
      </c>
      <c r="C242" s="30">
        <v>2004007</v>
      </c>
      <c r="D242" s="31" t="str">
        <f>IF(B242="EDIF",VLOOKUP(C242,'[1]EDIF COM Des JUL25'!A:D,2,FALSE),IF(B242="INFRA",VLOOKUP(C242,'[1]INFRA COM Des JUL25'!A:D,2,0),IF(B242="CDHU",UPPER(VLOOKUP(C242,[1]CDHU!A:F,2,0)))))</f>
        <v>ARMADURA EM AÇO CA-60</v>
      </c>
      <c r="E242" s="32" t="str">
        <f>IF(B242="EDIF",VLOOKUP(C242,'[1]EDIF COM Des JUL25'!A:D,3,FALSE),IF(B242="INFRA",VLOOKUP(C242,'[1]INFRA COM Des JUL25'!A:D,3,0),IF(B242="CDHU",UPPER(VLOOKUP(C242,[1]CDHU!A:F,3,0)))))</f>
        <v>KG</v>
      </c>
      <c r="F242" s="33">
        <f>VLOOKUP(A242,[1]M.C!A:I,9,0)</f>
        <v>394.68</v>
      </c>
      <c r="G242" s="34"/>
      <c r="H242" s="35">
        <f t="shared" si="14"/>
        <v>0</v>
      </c>
    </row>
    <row r="243" spans="1:8" s="20" customFormat="1" x14ac:dyDescent="0.25">
      <c r="A243" s="12" t="s">
        <v>282</v>
      </c>
      <c r="B243" s="29" t="s">
        <v>14</v>
      </c>
      <c r="C243" s="30">
        <v>2005011</v>
      </c>
      <c r="D243" s="31" t="str">
        <f>IF(B243="EDIF",VLOOKUP(C243,'[1]EDIF COM Des JUL25'!A:D,2,FALSE),IF(B243="INFRA",VLOOKUP(C243,'[1]INFRA COM Des JUL25'!A:D,2,0),IF(B243="CDHU",UPPER(VLOOKUP(C243,[1]CDHU!A:F,2,0)))))</f>
        <v>CONCRETO FCK=30MPA - USINADO</v>
      </c>
      <c r="E243" s="32" t="str">
        <f>IF(B243="EDIF",VLOOKUP(C243,'[1]EDIF COM Des JUL25'!A:D,3,FALSE),IF(B243="INFRA",VLOOKUP(C243,'[1]INFRA COM Des JUL25'!A:D,3,0),IF(B243="CDHU",UPPER(VLOOKUP(C243,[1]CDHU!A:F,3,0)))))</f>
        <v>M3</v>
      </c>
      <c r="F243" s="33">
        <f>VLOOKUP(A243,[1]M.C!A:I,9,0)</f>
        <v>25.930000000000003</v>
      </c>
      <c r="G243" s="34"/>
      <c r="H243" s="35">
        <f t="shared" si="14"/>
        <v>0</v>
      </c>
    </row>
    <row r="244" spans="1:8" s="20" customFormat="1" x14ac:dyDescent="0.25">
      <c r="A244" s="12" t="s">
        <v>283</v>
      </c>
      <c r="B244" s="29" t="s">
        <v>14</v>
      </c>
      <c r="C244" s="30">
        <v>3001015</v>
      </c>
      <c r="D244" s="31" t="str">
        <f>IF(B244="EDIF",VLOOKUP(C244,'[1]EDIF COM Des JUL25'!A:D,2,FALSE),IF(B244="INFRA",VLOOKUP(C244,'[1]INFRA COM Des JUL25'!A:D,2,0),IF(B244="CDHU",UPPER(VLOOKUP(C244,[1]CDHU!A:F,2,0)))))</f>
        <v>FORMA ESPECIAL DE CHAPAS RESINADAS (12MM) - PLANA</v>
      </c>
      <c r="E244" s="32" t="str">
        <f>IF(B244="EDIF",VLOOKUP(C244,'[1]EDIF COM Des JUL25'!A:D,3,FALSE),IF(B244="INFRA",VLOOKUP(C244,'[1]INFRA COM Des JUL25'!A:D,3,0),IF(B244="CDHU",UPPER(VLOOKUP(C244,[1]CDHU!A:F,3,0)))))</f>
        <v>M2</v>
      </c>
      <c r="F244" s="33">
        <f>VLOOKUP(A244,[1]M.C!A:I,9,0)</f>
        <v>110.55000000000001</v>
      </c>
      <c r="G244" s="34"/>
      <c r="H244" s="35">
        <f t="shared" si="14"/>
        <v>0</v>
      </c>
    </row>
    <row r="245" spans="1:8" s="20" customFormat="1" ht="38.25" x14ac:dyDescent="0.25">
      <c r="A245" s="12" t="s">
        <v>284</v>
      </c>
      <c r="B245" s="29" t="s">
        <v>14</v>
      </c>
      <c r="C245" s="30">
        <v>5003012</v>
      </c>
      <c r="D245" s="31" t="str">
        <f>IF(B245="EDIF",VLOOKUP(C245,'[1]EDIF COM Des JUL25'!A:D,2,FALSE),IF(B245="INFRA",VLOOKUP(C245,'[1]INFRA COM Des JUL25'!A:D,2,0),IF(B245="CDHU",UPPER(VLOOKUP(C245,[1]CDHU!A:F,2,0)))))</f>
        <v>BD.12 - IMPERMEABILIZAÇÃO A BASE DE EMULSÃO ASFÁLTICA - ESTRUTURADA COM TECIDO POLIÉSTER - 2 CAMADAS DE ESTRUTURANTE</v>
      </c>
      <c r="E245" s="32" t="str">
        <f>IF(B245="EDIF",VLOOKUP(C245,'[1]EDIF COM Des JUL25'!A:D,3,FALSE),IF(B245="INFRA",VLOOKUP(C245,'[1]INFRA COM Des JUL25'!A:D,3,0),IF(B245="CDHU",UPPER(VLOOKUP(C245,[1]CDHU!A:F,3,0)))))</f>
        <v>M2</v>
      </c>
      <c r="F245" s="33">
        <f>VLOOKUP(A245,[1]M.C!A:I,9,0)</f>
        <v>74.960000000000008</v>
      </c>
      <c r="G245" s="34"/>
      <c r="H245" s="35">
        <f t="shared" si="14"/>
        <v>0</v>
      </c>
    </row>
    <row r="246" spans="1:8" s="20" customFormat="1" x14ac:dyDescent="0.25">
      <c r="A246" s="12" t="s">
        <v>285</v>
      </c>
      <c r="B246" s="29" t="s">
        <v>14</v>
      </c>
      <c r="C246" s="30">
        <v>5003054</v>
      </c>
      <c r="D246" s="31" t="str">
        <f>IF(B246="EDIF",VLOOKUP(C246,'[1]EDIF COM Des JUL25'!A:D,2,FALSE),IF(B246="INFRA",VLOOKUP(C246,'[1]INFRA COM Des JUL25'!A:D,2,0),IF(B246="CDHU",UPPER(VLOOKUP(C246,[1]CDHU!A:F,2,0)))))</f>
        <v>ARGILA EXPANDIDA SOLTA</v>
      </c>
      <c r="E246" s="32" t="str">
        <f>IF(B246="EDIF",VLOOKUP(C246,'[1]EDIF COM Des JUL25'!A:D,3,FALSE),IF(B246="INFRA",VLOOKUP(C246,'[1]INFRA COM Des JUL25'!A:D,3,0),IF(B246="CDHU",UPPER(VLOOKUP(C246,[1]CDHU!A:F,3,0)))))</f>
        <v>M3</v>
      </c>
      <c r="F246" s="33">
        <f>VLOOKUP(A246,[1]M.C!A:I,9,0)</f>
        <v>10.07</v>
      </c>
      <c r="G246" s="34"/>
      <c r="H246" s="35">
        <f t="shared" si="14"/>
        <v>0</v>
      </c>
    </row>
    <row r="247" spans="1:8" s="20" customFormat="1" x14ac:dyDescent="0.25">
      <c r="A247" s="12" t="s">
        <v>286</v>
      </c>
      <c r="B247" s="29" t="s">
        <v>14</v>
      </c>
      <c r="C247" s="30">
        <v>13080018</v>
      </c>
      <c r="D247" s="31" t="str">
        <f>IF(B247="EDIF",VLOOKUP(C247,'[1]EDIF COM Des JUL25'!A:D,2,FALSE),IF(B247="INFRA",VLOOKUP(C247,'[1]INFRA COM Des JUL25'!A:D,2,0),IF(B247="CDHU",UPPER(VLOOKUP(C247,[1]CDHU!A:F,2,0)))))</f>
        <v>TABUAS DE MADEIRA MACIÇA PARA ASSOALHO - CUMARU</v>
      </c>
      <c r="E247" s="32" t="str">
        <f>IF(B247="EDIF",VLOOKUP(C247,'[1]EDIF COM Des JUL25'!A:D,3,FALSE),IF(B247="INFRA",VLOOKUP(C247,'[1]INFRA COM Des JUL25'!A:D,3,0),IF(B247="CDHU",UPPER(VLOOKUP(C247,[1]CDHU!A:F,3,0)))))</f>
        <v>M2</v>
      </c>
      <c r="F247" s="33">
        <f>VLOOKUP(A247,[1]M.C!A:I,9,0)</f>
        <v>4.95</v>
      </c>
      <c r="G247" s="34"/>
      <c r="H247" s="35">
        <f t="shared" si="14"/>
        <v>0</v>
      </c>
    </row>
    <row r="248" spans="1:8" s="20" customFormat="1" x14ac:dyDescent="0.25">
      <c r="A248" s="12" t="s">
        <v>287</v>
      </c>
      <c r="B248" s="29" t="s">
        <v>14</v>
      </c>
      <c r="C248" s="30">
        <v>15001076</v>
      </c>
      <c r="D248" s="31" t="str">
        <f>IF(B248="EDIF",VLOOKUP(C248,'[1]EDIF COM Des JUL25'!A:D,2,FALSE),IF(B248="INFRA",VLOOKUP(C248,'[1]INFRA COM Des JUL25'!A:D,2,0),IF(B248="CDHU",UPPER(VLOOKUP(C248,[1]CDHU!A:F,2,0)))))</f>
        <v>VERNIZ ACRÍLICO - CONCRETO APARENTE/ ALVENARIA</v>
      </c>
      <c r="E248" s="32" t="str">
        <f>IF(B248="EDIF",VLOOKUP(C248,'[1]EDIF COM Des JUL25'!A:D,3,FALSE),IF(B248="INFRA",VLOOKUP(C248,'[1]INFRA COM Des JUL25'!A:D,3,0),IF(B248="CDHU",UPPER(VLOOKUP(C248,[1]CDHU!A:F,3,0)))))</f>
        <v>M2</v>
      </c>
      <c r="F248" s="33">
        <f>VLOOKUP(A248,[1]M.C!A:I,9,0)</f>
        <v>77.88</v>
      </c>
      <c r="G248" s="34"/>
      <c r="H248" s="35">
        <f t="shared" si="14"/>
        <v>0</v>
      </c>
    </row>
    <row r="249" spans="1:8" s="20" customFormat="1" ht="25.5" x14ac:dyDescent="0.25">
      <c r="A249" s="12" t="s">
        <v>288</v>
      </c>
      <c r="B249" s="29" t="s">
        <v>14</v>
      </c>
      <c r="C249" s="30">
        <v>15002040</v>
      </c>
      <c r="D249" s="31" t="str">
        <f>IF(B249="EDIF",VLOOKUP(C249,'[1]EDIF COM Des JUL25'!A:D,2,FALSE),IF(B249="INFRA",VLOOKUP(C249,'[1]INFRA COM Des JUL25'!A:D,2,0),IF(B249="CDHU",UPPER(VLOOKUP(C249,[1]CDHU!A:F,2,0)))))</f>
        <v>LÍQUIDO IMUNIZANTE PARA MADEIRA A BASE DE PIRETROIDE DISSOLVIDO EM ISOPARAFINA - COM APLICAÇÃO</v>
      </c>
      <c r="E249" s="32" t="str">
        <f>IF(B249="EDIF",VLOOKUP(C249,'[1]EDIF COM Des JUL25'!A:D,3,FALSE),IF(B249="INFRA",VLOOKUP(C249,'[1]INFRA COM Des JUL25'!A:D,3,0),IF(B249="CDHU",UPPER(VLOOKUP(C249,[1]CDHU!A:F,3,0)))))</f>
        <v>M2</v>
      </c>
      <c r="F249" s="33">
        <f>VLOOKUP(A249,[1]M.C!A:I,9,0)</f>
        <v>4.95</v>
      </c>
      <c r="G249" s="34"/>
      <c r="H249" s="35">
        <f t="shared" si="14"/>
        <v>0</v>
      </c>
    </row>
    <row r="250" spans="1:8" s="20" customFormat="1" ht="25.5" x14ac:dyDescent="0.25">
      <c r="A250" s="12" t="s">
        <v>289</v>
      </c>
      <c r="B250" s="29" t="s">
        <v>14</v>
      </c>
      <c r="C250" s="30">
        <v>15002060</v>
      </c>
      <c r="D250" s="31" t="str">
        <f>IF(B250="EDIF",VLOOKUP(C250,'[1]EDIF COM Des JUL25'!A:D,2,FALSE),IF(B250="INFRA",VLOOKUP(C250,'[1]INFRA COM Des JUL25'!A:D,2,0),IF(B250="CDHU",UPPER(VLOOKUP(C250,[1]CDHU!A:F,2,0)))))</f>
        <v>VERNIZ A BASE DE POLIURETANO TIPO "MARÍTIMO" - ESQUADRIAS E PEÇAS DE MARCENARIA</v>
      </c>
      <c r="E250" s="32" t="str">
        <f>IF(B250="EDIF",VLOOKUP(C250,'[1]EDIF COM Des JUL25'!A:D,3,FALSE),IF(B250="INFRA",VLOOKUP(C250,'[1]INFRA COM Des JUL25'!A:D,3,0),IF(B250="CDHU",UPPER(VLOOKUP(C250,[1]CDHU!A:F,3,0)))))</f>
        <v>M2</v>
      </c>
      <c r="F250" s="33">
        <f>VLOOKUP(A250,[1]M.C!A:I,9,0)</f>
        <v>4.95</v>
      </c>
      <c r="G250" s="34"/>
      <c r="H250" s="35">
        <f t="shared" si="14"/>
        <v>0</v>
      </c>
    </row>
    <row r="251" spans="1:8" s="20" customFormat="1" x14ac:dyDescent="0.25">
      <c r="A251" s="12" t="s">
        <v>290</v>
      </c>
      <c r="B251" s="29" t="s">
        <v>14</v>
      </c>
      <c r="C251" s="30">
        <v>18002033</v>
      </c>
      <c r="D251" s="31" t="str">
        <f>IF(B251="EDIF",VLOOKUP(C251,'[1]EDIF COM Des JUL25'!A:D,2,FALSE),IF(B251="INFRA",VLOOKUP(C251,'[1]INFRA COM Des JUL25'!A:D,2,0),IF(B251="CDHU",UPPER(VLOOKUP(C251,[1]CDHU!A:F,2,0)))))</f>
        <v>CAMBOATÁ BRANCO (MATAYBA ELAEAGNOIDES)</v>
      </c>
      <c r="E251" s="32" t="str">
        <f>IF(B251="EDIF",VLOOKUP(C251,'[1]EDIF COM Des JUL25'!A:D,3,FALSE),IF(B251="INFRA",VLOOKUP(C251,'[1]INFRA COM Des JUL25'!A:D,3,0),IF(B251="CDHU",UPPER(VLOOKUP(C251,[1]CDHU!A:F,3,0)))))</f>
        <v>UN</v>
      </c>
      <c r="F251" s="33">
        <f>VLOOKUP(A251,[1]M.C!A:I,9,0)</f>
        <v>10</v>
      </c>
      <c r="G251" s="34"/>
      <c r="H251" s="35">
        <f t="shared" si="14"/>
        <v>0</v>
      </c>
    </row>
    <row r="252" spans="1:8" s="20" customFormat="1" x14ac:dyDescent="0.25">
      <c r="A252" s="12" t="s">
        <v>291</v>
      </c>
      <c r="B252" s="29" t="s">
        <v>14</v>
      </c>
      <c r="C252" s="30">
        <v>18002065</v>
      </c>
      <c r="D252" s="31" t="str">
        <f>IF(B252="EDIF",VLOOKUP(C252,'[1]EDIF COM Des JUL25'!A:D,2,FALSE),IF(B252="INFRA",VLOOKUP(C252,'[1]INFRA COM Des JUL25'!A:D,2,0),IF(B252="CDHU",UPPER(VLOOKUP(C252,[1]CDHU!A:F,2,0)))))</f>
        <v>COLINIA (CHAMAEDOREA ELEGANS)</v>
      </c>
      <c r="E252" s="32" t="str">
        <f>IF(B252="EDIF",VLOOKUP(C252,'[1]EDIF COM Des JUL25'!A:D,3,FALSE),IF(B252="INFRA",VLOOKUP(C252,'[1]INFRA COM Des JUL25'!A:D,3,0),IF(B252="CDHU",UPPER(VLOOKUP(C252,[1]CDHU!A:F,3,0)))))</f>
        <v>UN</v>
      </c>
      <c r="F252" s="33">
        <f>VLOOKUP(A252,[1]M.C!A:I,9,0)</f>
        <v>38</v>
      </c>
      <c r="G252" s="34"/>
      <c r="H252" s="35">
        <f t="shared" si="14"/>
        <v>0</v>
      </c>
    </row>
    <row r="253" spans="1:8" s="20" customFormat="1" x14ac:dyDescent="0.25">
      <c r="A253" s="12" t="s">
        <v>292</v>
      </c>
      <c r="B253" s="29" t="s">
        <v>14</v>
      </c>
      <c r="C253" s="30">
        <v>18002077</v>
      </c>
      <c r="D253" s="31" t="str">
        <f>IF(B253="EDIF",VLOOKUP(C253,'[1]EDIF COM Des JUL25'!A:D,2,FALSE),IF(B253="INFRA",VLOOKUP(C253,'[1]INFRA COM Des JUL25'!A:D,2,0),IF(B253="CDHU",UPPER(VLOOKUP(C253,[1]CDHU!A:F,2,0)))))</f>
        <v>SEAFORTIA (ARCHONTO PHOENIX CUNNINGHAMIANA)</v>
      </c>
      <c r="E253" s="32" t="str">
        <f>IF(B253="EDIF",VLOOKUP(C253,'[1]EDIF COM Des JUL25'!A:D,3,FALSE),IF(B253="INFRA",VLOOKUP(C253,'[1]INFRA COM Des JUL25'!A:D,3,0),IF(B253="CDHU",UPPER(VLOOKUP(C253,[1]CDHU!A:F,3,0)))))</f>
        <v>UN</v>
      </c>
      <c r="F253" s="33">
        <f>VLOOKUP(A253,[1]M.C!A:I,9,0)</f>
        <v>20</v>
      </c>
      <c r="G253" s="34"/>
      <c r="H253" s="35">
        <f t="shared" si="14"/>
        <v>0</v>
      </c>
    </row>
    <row r="254" spans="1:8" s="20" customFormat="1" x14ac:dyDescent="0.25">
      <c r="A254" s="12" t="s">
        <v>293</v>
      </c>
      <c r="B254" s="29" t="s">
        <v>14</v>
      </c>
      <c r="C254" s="30">
        <v>18002091</v>
      </c>
      <c r="D254" s="31" t="str">
        <f>IF(B254="EDIF",VLOOKUP(C254,'[1]EDIF COM Des JUL25'!A:D,2,FALSE),IF(B254="INFRA",VLOOKUP(C254,'[1]INFRA COM Des JUL25'!A:D,2,0),IF(B254="CDHU",UPPER(VLOOKUP(C254,[1]CDHU!A:F,2,0)))))</f>
        <v>QUARESMEIRA (TIBOUCHINA GRANULOSA)</v>
      </c>
      <c r="E254" s="32" t="str">
        <f>IF(B254="EDIF",VLOOKUP(C254,'[1]EDIF COM Des JUL25'!A:D,3,FALSE),IF(B254="INFRA",VLOOKUP(C254,'[1]INFRA COM Des JUL25'!A:D,3,0),IF(B254="CDHU",UPPER(VLOOKUP(C254,[1]CDHU!A:F,3,0)))))</f>
        <v>UN</v>
      </c>
      <c r="F254" s="33">
        <f>VLOOKUP(A254,[1]M.C!A:I,9,0)</f>
        <v>2</v>
      </c>
      <c r="G254" s="34"/>
      <c r="H254" s="35">
        <f t="shared" si="14"/>
        <v>0</v>
      </c>
    </row>
    <row r="255" spans="1:8" s="20" customFormat="1" x14ac:dyDescent="0.25">
      <c r="A255" s="12" t="s">
        <v>294</v>
      </c>
      <c r="B255" s="29" t="s">
        <v>14</v>
      </c>
      <c r="C255" s="30">
        <v>18003005</v>
      </c>
      <c r="D255" s="31" t="str">
        <f>IF(B255="EDIF",VLOOKUP(C255,'[1]EDIF COM Des JUL25'!A:D,2,FALSE),IF(B255="INFRA",VLOOKUP(C255,'[1]INFRA COM Des JUL25'!A:D,2,0),IF(B255="CDHU",UPPER(VLOOKUP(C255,[1]CDHU!A:F,2,0)))))</f>
        <v>GRAMA ESMERALDA</v>
      </c>
      <c r="E255" s="32" t="str">
        <f>IF(B255="EDIF",VLOOKUP(C255,'[1]EDIF COM Des JUL25'!A:D,3,FALSE),IF(B255="INFRA",VLOOKUP(C255,'[1]INFRA COM Des JUL25'!A:D,3,0),IF(B255="CDHU",UPPER(VLOOKUP(C255,[1]CDHU!A:F,3,0)))))</f>
        <v>M2</v>
      </c>
      <c r="F255" s="33">
        <f>VLOOKUP(A255,[1]M.C!A:I,9,0)</f>
        <v>1549.96</v>
      </c>
      <c r="G255" s="34"/>
      <c r="H255" s="35">
        <f t="shared" si="14"/>
        <v>0</v>
      </c>
    </row>
    <row r="256" spans="1:8" s="20" customFormat="1" x14ac:dyDescent="0.25">
      <c r="A256" s="12" t="s">
        <v>295</v>
      </c>
      <c r="B256" s="29" t="s">
        <v>14</v>
      </c>
      <c r="C256" s="30">
        <v>18003087</v>
      </c>
      <c r="D256" s="31" t="str">
        <f>IF(B256="EDIF",VLOOKUP(C256,'[1]EDIF COM Des JUL25'!A:D,2,FALSE),IF(B256="INFRA",VLOOKUP(C256,'[1]INFRA COM Des JUL25'!A:D,2,0),IF(B256="CDHU",UPPER(VLOOKUP(C256,[1]CDHU!A:F,2,0)))))</f>
        <v>PIRACANTA (PYRACANTHA COCCINEA)</v>
      </c>
      <c r="E256" s="32" t="str">
        <f>IF(B256="EDIF",VLOOKUP(C256,'[1]EDIF COM Des JUL25'!A:D,3,FALSE),IF(B256="INFRA",VLOOKUP(C256,'[1]INFRA COM Des JUL25'!A:D,3,0),IF(B256="CDHU",UPPER(VLOOKUP(C256,[1]CDHU!A:F,3,0)))))</f>
        <v>UN</v>
      </c>
      <c r="F256" s="33">
        <f>VLOOKUP(A256,[1]M.C!A:I,9,0)</f>
        <v>380</v>
      </c>
      <c r="G256" s="34"/>
      <c r="H256" s="35">
        <f t="shared" si="14"/>
        <v>0</v>
      </c>
    </row>
    <row r="257" spans="1:11" s="20" customFormat="1" x14ac:dyDescent="0.25">
      <c r="A257" s="12" t="s">
        <v>296</v>
      </c>
      <c r="B257" s="29" t="s">
        <v>14</v>
      </c>
      <c r="C257" s="30">
        <v>18080011</v>
      </c>
      <c r="D257" s="31" t="str">
        <f>IF(B257="EDIF",VLOOKUP(C257,'[1]EDIF COM Des JUL25'!A:D,2,FALSE),IF(B257="INFRA",VLOOKUP(C257,'[1]INFRA COM Des JUL25'!A:D,2,0),IF(B257="CDHU",UPPER(VLOOKUP(C257,[1]CDHU!A:F,2,0)))))</f>
        <v>TERRA PREPARADA PARA PLANTIO</v>
      </c>
      <c r="E257" s="32" t="str">
        <f>IF(B257="EDIF",VLOOKUP(C257,'[1]EDIF COM Des JUL25'!A:D,3,FALSE),IF(B257="INFRA",VLOOKUP(C257,'[1]INFRA COM Des JUL25'!A:D,3,0),IF(B257="CDHU",UPPER(VLOOKUP(C257,[1]CDHU!A:F,3,0)))))</f>
        <v>M3</v>
      </c>
      <c r="F257" s="33">
        <f>VLOOKUP(A257,[1]M.C!A:I,9,0)</f>
        <v>78.36</v>
      </c>
      <c r="G257" s="34"/>
      <c r="H257" s="35">
        <f t="shared" si="14"/>
        <v>0</v>
      </c>
    </row>
    <row r="258" spans="1:11" s="20" customFormat="1" x14ac:dyDescent="0.25">
      <c r="A258" s="12" t="s">
        <v>297</v>
      </c>
      <c r="B258" s="29" t="s">
        <v>14</v>
      </c>
      <c r="C258" s="30">
        <v>18012002</v>
      </c>
      <c r="D258" s="31" t="s">
        <v>298</v>
      </c>
      <c r="E258" s="32" t="s">
        <v>299</v>
      </c>
      <c r="F258" s="33">
        <f>VLOOKUP(A258,[1]M.C!A:I,9,0)</f>
        <v>7</v>
      </c>
      <c r="G258" s="34"/>
      <c r="H258" s="35">
        <f t="shared" si="14"/>
        <v>0</v>
      </c>
    </row>
    <row r="259" spans="1:11" s="20" customFormat="1" x14ac:dyDescent="0.2">
      <c r="A259" s="12" t="s">
        <v>300</v>
      </c>
      <c r="B259" s="21"/>
      <c r="C259" s="22" t="s">
        <v>86</v>
      </c>
      <c r="D259" s="23" t="s">
        <v>131</v>
      </c>
      <c r="E259" s="24"/>
      <c r="F259" s="25"/>
      <c r="G259" s="26" t="s">
        <v>13</v>
      </c>
      <c r="H259" s="27"/>
      <c r="I259" s="62" t="e">
        <f>H259/H264</f>
        <v>#DIV/0!</v>
      </c>
      <c r="J259" s="28"/>
    </row>
    <row r="260" spans="1:11" s="20" customFormat="1" x14ac:dyDescent="0.25">
      <c r="A260" s="12" t="s">
        <v>301</v>
      </c>
      <c r="B260" s="29" t="s">
        <v>22</v>
      </c>
      <c r="C260" s="30">
        <v>12012000</v>
      </c>
      <c r="D260" s="31" t="str">
        <f>IF(B260="EDIF",VLOOKUP(C260,'[1]EDIF COM Des JUL25'!A:D,2,FALSE),IF(B260="INFRA",VLOOKUP(C260,'[1]INFRA COM Des JUL25'!A:D,2,0),IF(B260="CDHU",UPPER(VLOOKUP(C260,[1]CDHU!A:F,2,0)))))</f>
        <v>ENCARREGADO</v>
      </c>
      <c r="E260" s="32" t="str">
        <f>IF(B260="EDIF",VLOOKUP(C260,'[1]EDIF COM Des JUL25'!A:D,3,FALSE),IF(B260="INFRA",VLOOKUP(C260,'[1]INFRA COM Des JUL25'!A:D,3,0),IF(B260="CDHU",UPPER(VLOOKUP(C260,[1]CDHU!A:F,3,0)))))</f>
        <v>H</v>
      </c>
      <c r="F260" s="33">
        <f>VLOOKUP(A260,[1]M.C!A:I,9,0)</f>
        <v>704</v>
      </c>
      <c r="G260" s="34"/>
      <c r="H260" s="35"/>
      <c r="J260" s="44"/>
      <c r="K260" s="62"/>
    </row>
    <row r="261" spans="1:11" s="20" customFormat="1" x14ac:dyDescent="0.25">
      <c r="A261" s="12" t="s">
        <v>302</v>
      </c>
      <c r="B261" s="29" t="s">
        <v>14</v>
      </c>
      <c r="C261" s="30">
        <v>20003001</v>
      </c>
      <c r="D261" s="31" t="str">
        <f>IF(B261="EDIF",VLOOKUP(C261,'[1]EDIF COM Des JUL25'!A:D,2,FALSE),IF(B261="INFRA",VLOOKUP(C261,'[1]INFRA COM Des JUL25'!A:D,2,0),IF(B261="CDHU",UPPER(VLOOKUP(C261,[1]CDHU!A:F,2,0)))))</f>
        <v>COORDENADOR GERAL</v>
      </c>
      <c r="E261" s="32" t="str">
        <f>IF(B261="EDIF",VLOOKUP(C261,'[1]EDIF COM Des JUL25'!A:D,3,FALSE),IF(B261="INFRA",VLOOKUP(C261,'[1]INFRA COM Des JUL25'!A:D,3,0),IF(B261="CDHU",UPPER(VLOOKUP(C261,[1]CDHU!A:F,3,0)))))</f>
        <v>H</v>
      </c>
      <c r="F261" s="33">
        <f>VLOOKUP(A261,[1]M.C!A:I,9,0)</f>
        <v>64</v>
      </c>
      <c r="G261" s="34"/>
      <c r="H261" s="35"/>
      <c r="K261" s="62"/>
    </row>
    <row r="262" spans="1:11" s="20" customFormat="1" x14ac:dyDescent="0.25">
      <c r="A262" s="12" t="s">
        <v>303</v>
      </c>
      <c r="B262" s="29" t="s">
        <v>14</v>
      </c>
      <c r="C262" s="30">
        <v>20003004</v>
      </c>
      <c r="D262" s="31" t="str">
        <f>IF(B262="EDIF",VLOOKUP(C262,'[1]EDIF COM Des JUL25'!A:D,2,FALSE),IF(B262="INFRA",VLOOKUP(C262,'[1]INFRA COM Des JUL25'!A:D,2,0),IF(B262="CDHU",UPPER(VLOOKUP(C262,[1]CDHU!A:F,2,0)))))</f>
        <v>ENGENHEIRO/ ARQUITETO PLENO</v>
      </c>
      <c r="E262" s="32" t="str">
        <f>IF(B262="EDIF",VLOOKUP(C262,'[1]EDIF COM Des JUL25'!A:D,3,FALSE),IF(B262="INFRA",VLOOKUP(C262,'[1]INFRA COM Des JUL25'!A:D,3,0),IF(B262="CDHU",UPPER(VLOOKUP(C262,[1]CDHU!A:F,3,0)))))</f>
        <v>H</v>
      </c>
      <c r="F262" s="33">
        <f>VLOOKUP(A262,[1]M.C!A:I,9,0)</f>
        <v>132</v>
      </c>
      <c r="G262" s="34"/>
      <c r="H262" s="35"/>
      <c r="K262" s="62"/>
    </row>
    <row r="263" spans="1:11" s="20" customFormat="1" x14ac:dyDescent="0.25">
      <c r="A263" s="12" t="s">
        <v>304</v>
      </c>
      <c r="B263" s="29" t="s">
        <v>14</v>
      </c>
      <c r="C263" s="30">
        <v>20003060</v>
      </c>
      <c r="D263" s="31" t="str">
        <f>IF(B263="EDIF",VLOOKUP(C263,'[1]EDIF COM Des JUL25'!A:D,2,FALSE),IF(B263="INFRA",VLOOKUP(C263,'[1]INFRA COM Des JUL25'!A:D,2,0),IF(B263="CDHU",UPPER(VLOOKUP(C263,[1]CDHU!A:F,2,0)))))</f>
        <v>PROJETO BÁSICO (PRANCHA A1)</v>
      </c>
      <c r="E263" s="32" t="str">
        <f>IF(B263="EDIF",VLOOKUP(C263,'[1]EDIF COM Des JUL25'!A:D,3,FALSE),IF(B263="INFRA",VLOOKUP(C263,'[1]INFRA COM Des JUL25'!A:D,3,0),IF(B263="CDHU",UPPER(VLOOKUP(C263,[1]CDHU!A:F,3,0)))))</f>
        <v>UN</v>
      </c>
      <c r="F263" s="33">
        <f>VLOOKUP(A263,[1]M.C!A:I,9,0)</f>
        <v>2</v>
      </c>
      <c r="G263" s="34"/>
      <c r="H263" s="35"/>
      <c r="K263" s="62"/>
    </row>
    <row r="264" spans="1:11" s="4" customFormat="1" x14ac:dyDescent="0.2">
      <c r="A264" s="3"/>
      <c r="B264" s="45"/>
      <c r="C264" s="46"/>
      <c r="D264" s="47" t="s">
        <v>136</v>
      </c>
      <c r="E264" s="47"/>
      <c r="F264" s="47">
        <v>2</v>
      </c>
      <c r="G264" s="48"/>
      <c r="H264" s="49"/>
      <c r="I264" s="50"/>
      <c r="J264" s="51"/>
      <c r="K264" s="52"/>
    </row>
    <row r="265" spans="1:11" s="4" customFormat="1" x14ac:dyDescent="0.2">
      <c r="A265" s="3"/>
      <c r="B265" s="45"/>
      <c r="C265" s="46"/>
      <c r="D265" s="47" t="s">
        <v>137</v>
      </c>
      <c r="E265" s="47"/>
      <c r="F265" s="47">
        <v>1</v>
      </c>
      <c r="G265" s="53"/>
      <c r="H265" s="54"/>
      <c r="J265" s="55"/>
      <c r="K265" s="56"/>
    </row>
    <row r="266" spans="1:11" s="4" customFormat="1" x14ac:dyDescent="0.2">
      <c r="A266" s="3"/>
      <c r="B266" s="45"/>
      <c r="C266" s="46"/>
      <c r="D266" s="47" t="s">
        <v>138</v>
      </c>
      <c r="E266" s="47"/>
      <c r="F266" s="47"/>
      <c r="G266" s="48"/>
      <c r="H266" s="57"/>
      <c r="I266" s="58"/>
      <c r="J266" s="59"/>
    </row>
    <row r="267" spans="1:11" s="20" customFormat="1" x14ac:dyDescent="0.2">
      <c r="A267" s="12" t="s">
        <v>305</v>
      </c>
      <c r="B267" s="38"/>
      <c r="C267" s="39" t="s">
        <v>89</v>
      </c>
      <c r="D267" s="40" t="s">
        <v>306</v>
      </c>
      <c r="E267" s="41"/>
      <c r="F267" s="42"/>
      <c r="G267" s="60"/>
      <c r="H267" s="19"/>
      <c r="I267" s="44"/>
    </row>
    <row r="268" spans="1:11" s="20" customFormat="1" x14ac:dyDescent="0.2">
      <c r="A268" s="12" t="s">
        <v>307</v>
      </c>
      <c r="B268" s="21"/>
      <c r="C268" s="22" t="s">
        <v>91</v>
      </c>
      <c r="D268" s="23" t="s">
        <v>12</v>
      </c>
      <c r="E268" s="24"/>
      <c r="F268" s="25"/>
      <c r="G268" s="26" t="s">
        <v>13</v>
      </c>
      <c r="H268" s="27"/>
    </row>
    <row r="269" spans="1:11" s="20" customFormat="1" ht="25.5" x14ac:dyDescent="0.25">
      <c r="A269" s="12" t="s">
        <v>308</v>
      </c>
      <c r="B269" s="29" t="s">
        <v>14</v>
      </c>
      <c r="C269" s="30">
        <v>1001007</v>
      </c>
      <c r="D269" s="31" t="str">
        <f>IF(B269="EDIF",VLOOKUP(C269,'[1]EDIF COM Des JUL25'!A:D,2,FALSE),IF(B269="INFRA",VLOOKUP(C269,'[1]INFRA COM Des JUL25'!A:D,2,0),IF(B269="CDHU",UPPER(VLOOKUP(C269,[1]CDHU!A:F,2,0)))))</f>
        <v>REMOÇÃO DE ENTULHO COM CAÇAMBA METÁLICA, INCLUSIVE CARGA MANUAL E DESCARGA EM BOTA-FORA</v>
      </c>
      <c r="E269" s="32" t="str">
        <f>IF(B269="EDIF",VLOOKUP(C269,'[1]EDIF COM Des JUL25'!A:D,3,FALSE),IF(B269="INFRA",VLOOKUP(C269,'[1]INFRA COM Des JUL25'!A:D,3,0),IF(B269="CDHU",UPPER(VLOOKUP(C269,[1]CDHU!A:F,3,0)))))</f>
        <v>M3</v>
      </c>
      <c r="F269" s="33">
        <f>VLOOKUP(A269,[1]M.C!A:I,9,0)</f>
        <v>480.22999999999996</v>
      </c>
      <c r="G269" s="34"/>
      <c r="H269" s="35"/>
    </row>
    <row r="270" spans="1:11" s="20" customFormat="1" ht="25.5" x14ac:dyDescent="0.25">
      <c r="A270" s="12" t="s">
        <v>309</v>
      </c>
      <c r="B270" s="29" t="s">
        <v>14</v>
      </c>
      <c r="C270" s="30">
        <v>1005005</v>
      </c>
      <c r="D270" s="31" t="str">
        <f>IF(B270="EDIF",VLOOKUP(C270,'[1]EDIF COM Des JUL25'!A:D,2,FALSE),IF(B270="INFRA",VLOOKUP(C270,'[1]INFRA COM Des JUL25'!A:D,2,0),IF(B270="CDHU",UPPER(VLOOKUP(C270,[1]CDHU!A:F,2,0)))))</f>
        <v>TAPUME METÁLICO COM TELHA METÁLICA, SEM PINTURA, TRAPEZOIDAL 40 ESP=0,43MM, COLUNAS, BASES E PARAFUSOS</v>
      </c>
      <c r="E270" s="32" t="str">
        <f>IF(B270="EDIF",VLOOKUP(C270,'[1]EDIF COM Des JUL25'!A:D,3,FALSE),IF(B270="INFRA",VLOOKUP(C270,'[1]INFRA COM Des JUL25'!A:D,3,0),IF(B270="CDHU",UPPER(VLOOKUP(C270,[1]CDHU!A:F,3,0)))))</f>
        <v>M2</v>
      </c>
      <c r="F270" s="33">
        <f>VLOOKUP(A270,[1]M.C!A:I,9,0)</f>
        <v>260.26</v>
      </c>
      <c r="G270" s="34"/>
      <c r="H270" s="35"/>
    </row>
    <row r="271" spans="1:11" s="20" customFormat="1" ht="25.5" x14ac:dyDescent="0.25">
      <c r="A271" s="12" t="s">
        <v>310</v>
      </c>
      <c r="B271" s="29" t="s">
        <v>14</v>
      </c>
      <c r="C271" s="30">
        <v>1005006</v>
      </c>
      <c r="D271" s="31" t="str">
        <f>IF(B271="EDIF",VLOOKUP(C271,'[1]EDIF COM Des JUL25'!A:D,2,FALSE),IF(B271="INFRA",VLOOKUP(C271,'[1]INFRA COM Des JUL25'!A:D,2,0),IF(B271="CDHU",UPPER(VLOOKUP(C271,[1]CDHU!A:F,2,0)))))</f>
        <v>PORTÃO METÁLICO DE OBRA - 5M, PIVOTANTE, 2 FOLHAS, PARA TAPUME</v>
      </c>
      <c r="E271" s="32" t="str">
        <f>IF(B271="EDIF",VLOOKUP(C271,'[1]EDIF COM Des JUL25'!A:D,3,FALSE),IF(B271="INFRA",VLOOKUP(C271,'[1]INFRA COM Des JUL25'!A:D,3,0),IF(B271="CDHU",UPPER(VLOOKUP(C271,[1]CDHU!A:F,3,0)))))</f>
        <v>M2</v>
      </c>
      <c r="F271" s="33">
        <f>VLOOKUP(A271,[1]M.C!A:I,9,0)</f>
        <v>17.600000000000001</v>
      </c>
      <c r="G271" s="34"/>
      <c r="H271" s="35"/>
    </row>
    <row r="272" spans="1:11" s="20" customFormat="1" x14ac:dyDescent="0.25">
      <c r="A272" s="12" t="s">
        <v>311</v>
      </c>
      <c r="B272" s="29" t="s">
        <v>18</v>
      </c>
      <c r="C272" s="36" t="s">
        <v>19</v>
      </c>
      <c r="D272" s="31" t="str">
        <f>IF(B272="EDIF",VLOOKUP(C272,'[1]EDIF COM Des JUL25'!A:D,2,FALSE),IF(B272="INFRA",VLOOKUP(C272,'[1]INFRA COM Des JUL25'!A:D,2,0),IF(B272="CDHU",UPPER(VLOOKUP(C272,[1]CDHU!A:F,2,0)))))</f>
        <v>TAXA DE DESTINAÇÃO DE RESÍDUO SÓLIDO EM ATERRO, TIPO INERTE</v>
      </c>
      <c r="E272" s="32" t="str">
        <f>IF(B272="EDIF",VLOOKUP(C272,'[1]EDIF COM Des JUL25'!A:D,3,FALSE),IF(B272="INFRA",VLOOKUP(C272,'[1]INFRA COM Des JUL25'!A:D,3,0),IF(B272="CDHU",UPPER(VLOOKUP(C272,[1]CDHU!A:F,3,0)))))</f>
        <v>T</v>
      </c>
      <c r="F272" s="33">
        <f>VLOOKUP(A272,[1]M.C!A:I,9,0)</f>
        <v>624.29</v>
      </c>
      <c r="G272" s="34"/>
      <c r="H272" s="35"/>
    </row>
    <row r="273" spans="1:8" s="20" customFormat="1" x14ac:dyDescent="0.25">
      <c r="A273" s="12" t="s">
        <v>312</v>
      </c>
      <c r="B273" s="29" t="s">
        <v>14</v>
      </c>
      <c r="C273" s="30">
        <v>1005040</v>
      </c>
      <c r="D273" s="31" t="str">
        <f>IF(B273="EDIF",VLOOKUP(C273,'[1]EDIF COM Des JUL25'!A:D,2,FALSE),IF(B273="INFRA",VLOOKUP(C273,'[1]INFRA COM Des JUL25'!A:D,2,0),IF(B273="CDHU",UPPER(VLOOKUP(C273,[1]CDHU!A:F,2,0)))))</f>
        <v>TELA PARA PROTEÇÃO DE OBRAS, MALHA 2 MM</v>
      </c>
      <c r="E273" s="32" t="str">
        <f>IF(B273="EDIF",VLOOKUP(C273,'[1]EDIF COM Des JUL25'!A:D,3,FALSE),IF(B273="INFRA",VLOOKUP(C273,'[1]INFRA COM Des JUL25'!A:D,3,0),IF(B273="CDHU",UPPER(VLOOKUP(C273,[1]CDHU!A:F,3,0)))))</f>
        <v>M2</v>
      </c>
      <c r="F273" s="33">
        <f>VLOOKUP(A273,[1]M.C!A:I,9,0)</f>
        <v>283.92</v>
      </c>
      <c r="G273" s="34"/>
      <c r="H273" s="35"/>
    </row>
    <row r="274" spans="1:8" s="20" customFormat="1" x14ac:dyDescent="0.25">
      <c r="A274" s="12" t="s">
        <v>313</v>
      </c>
      <c r="B274" s="29" t="s">
        <v>14</v>
      </c>
      <c r="C274" s="30">
        <v>17030002</v>
      </c>
      <c r="D274" s="31" t="str">
        <f>IF(B274="EDIF",VLOOKUP(C274,'[1]EDIF COM Des JUL25'!A:D,2,FALSE),IF(B274="INFRA",VLOOKUP(C274,'[1]INFRA COM Des JUL25'!A:D,2,0),IF(B274="CDHU",UPPER(VLOOKUP(C274,[1]CDHU!A:F,2,0)))))</f>
        <v>PLACA DE OBRA EM CHAPA DE AÇO GALVANIZADO</v>
      </c>
      <c r="E274" s="32" t="str">
        <f>IF(B274="EDIF",VLOOKUP(C274,'[1]EDIF COM Des JUL25'!A:D,3,FALSE),IF(B274="INFRA",VLOOKUP(C274,'[1]INFRA COM Des JUL25'!A:D,3,0),IF(B274="CDHU",UPPER(VLOOKUP(C274,[1]CDHU!A:F,3,0)))))</f>
        <v>M2</v>
      </c>
      <c r="F274" s="33">
        <f>VLOOKUP(A274,[1]M.C!A:I,9,0)</f>
        <v>2</v>
      </c>
      <c r="G274" s="34"/>
      <c r="H274" s="35"/>
    </row>
    <row r="275" spans="1:8" s="20" customFormat="1" ht="25.5" x14ac:dyDescent="0.25">
      <c r="A275" s="12" t="s">
        <v>314</v>
      </c>
      <c r="B275" s="29" t="s">
        <v>18</v>
      </c>
      <c r="C275" s="36" t="s">
        <v>25</v>
      </c>
      <c r="D275" s="31" t="str">
        <f>IF(B275="EDIF",VLOOKUP(C275,'[1]EDIF COM Des JUL25'!A:D,2,FALSE),IF(B275="INFRA",VLOOKUP(C275,'[1]INFRA COM Des JUL25'!A:D,2,0),IF(B275="CDHU",UPPER(VLOOKUP(C275,[1]CDHU!A:F,2,0)))))</f>
        <v>LOCAÇÃO DE CONTAINER TIPO ESCRITÓRIO COM 1 VASO SANITÁRIO, 1 LAVATÓRIO E 1 PONTO PARA CHUVEIRO - ÁREA MÍNIMA DE 13,80 M²</v>
      </c>
      <c r="E275" s="32" t="str">
        <f>IF(B275="EDIF",VLOOKUP(C275,'[1]EDIF COM Des JUL25'!A:D,3,FALSE),IF(B275="INFRA",VLOOKUP(C275,'[1]INFRA COM Des JUL25'!A:D,3,0),IF(B275="CDHU",UPPER(VLOOKUP(C275,[1]CDHU!A:F,3,0)))))</f>
        <v>UNMES</v>
      </c>
      <c r="F275" s="33">
        <f>VLOOKUP(A275,[1]M.C!A:I,9,0)</f>
        <v>4</v>
      </c>
      <c r="G275" s="34"/>
      <c r="H275" s="35"/>
    </row>
    <row r="276" spans="1:8" s="20" customFormat="1" ht="38.25" x14ac:dyDescent="0.25">
      <c r="A276" s="12" t="s">
        <v>315</v>
      </c>
      <c r="B276" s="29" t="s">
        <v>18</v>
      </c>
      <c r="C276" s="36" t="s">
        <v>27</v>
      </c>
      <c r="D276" s="31" t="str">
        <f>IF(B276="EDIF",VLOOKUP(C276,'[1]EDIF COM Des JUL25'!A:D,2,FALSE),IF(B276="INFRA",VLOOKUP(C276,'[1]INFRA COM Des JUL25'!A:D,2,0),IF(B276="CDHU",UPPER(VLOOKUP(C276,[1]CDHU!A:F,2,0)))))</f>
        <v>LOCAÇÃO DE CONTAINER TIPO SANITÁRIO COM 2 VASOS SANITÁRIOS, 2 LAVATÓRIOS, 2 MICTÓRIOS E 4 PONTOS PARA CHUVEIRO - ÁREA MÍNIMA DE 13,80 M²</v>
      </c>
      <c r="E276" s="32" t="str">
        <f>IF(B276="EDIF",VLOOKUP(C276,'[1]EDIF COM Des JUL25'!A:D,3,FALSE),IF(B276="INFRA",VLOOKUP(C276,'[1]INFRA COM Des JUL25'!A:D,3,0),IF(B276="CDHU",UPPER(VLOOKUP(C276,[1]CDHU!A:F,3,0)))))</f>
        <v>UNMES</v>
      </c>
      <c r="F276" s="33">
        <f>VLOOKUP(A276,[1]M.C!A:I,9,0)</f>
        <v>4</v>
      </c>
      <c r="G276" s="34"/>
      <c r="H276" s="35"/>
    </row>
    <row r="277" spans="1:8" s="20" customFormat="1" x14ac:dyDescent="0.25">
      <c r="A277" s="12" t="s">
        <v>316</v>
      </c>
      <c r="B277" s="29" t="s">
        <v>18</v>
      </c>
      <c r="C277" s="36" t="s">
        <v>29</v>
      </c>
      <c r="D277" s="31" t="str">
        <f>IF(B277="EDIF",VLOOKUP(C277,'[1]EDIF COM Des JUL25'!A:D,2,FALSE),IF(B277="INFRA",VLOOKUP(C277,'[1]INFRA COM Des JUL25'!A:D,2,0),IF(B277="CDHU",UPPER(VLOOKUP(C277,[1]CDHU!A:F,2,0)))))</f>
        <v>LOCAÇÃO DE CONTAINER TIPO DEPÓSITO - ÁREA MÍNIMA DE 13,80 M²</v>
      </c>
      <c r="E277" s="32" t="str">
        <f>IF(B277="EDIF",VLOOKUP(C277,'[1]EDIF COM Des JUL25'!A:D,3,FALSE),IF(B277="INFRA",VLOOKUP(C277,'[1]INFRA COM Des JUL25'!A:D,3,0),IF(B277="CDHU",UPPER(VLOOKUP(C277,[1]CDHU!A:F,3,0)))))</f>
        <v>UNMES</v>
      </c>
      <c r="F277" s="33">
        <f>VLOOKUP(A277,[1]M.C!A:I,9,0)</f>
        <v>4</v>
      </c>
      <c r="G277" s="34"/>
      <c r="H277" s="35"/>
    </row>
    <row r="278" spans="1:8" s="20" customFormat="1" x14ac:dyDescent="0.2">
      <c r="A278" s="12" t="s">
        <v>317</v>
      </c>
      <c r="B278" s="21"/>
      <c r="C278" s="22" t="s">
        <v>92</v>
      </c>
      <c r="D278" s="23" t="s">
        <v>36</v>
      </c>
      <c r="E278" s="24"/>
      <c r="F278" s="25"/>
      <c r="G278" s="26" t="s">
        <v>13</v>
      </c>
      <c r="H278" s="27"/>
    </row>
    <row r="279" spans="1:8" s="20" customFormat="1" ht="25.5" x14ac:dyDescent="0.25">
      <c r="A279" s="12" t="s">
        <v>318</v>
      </c>
      <c r="B279" s="29" t="s">
        <v>14</v>
      </c>
      <c r="C279" s="30">
        <v>1001008</v>
      </c>
      <c r="D279" s="31" t="str">
        <f>IF(B279="EDIF",VLOOKUP(C279,'[1]EDIF COM Des JUL25'!A:D,2,FALSE),IF(B279="INFRA",VLOOKUP(C279,'[1]INFRA COM Des JUL25'!A:D,2,0),IF(B279="CDHU",UPPER(VLOOKUP(C279,[1]CDHU!A:F,2,0)))))</f>
        <v>LIMPEZA MANUAL GERAL INCLUSIVE REMOÇÃO DE COBERTURA VEGETAL - TRONCO ATÉ 10CM - SEM TRANSPORTE</v>
      </c>
      <c r="E279" s="32" t="str">
        <f>IF(B279="EDIF",VLOOKUP(C279,'[1]EDIF COM Des JUL25'!A:D,3,FALSE),IF(B279="INFRA",VLOOKUP(C279,'[1]INFRA COM Des JUL25'!A:D,3,0),IF(B279="CDHU",UPPER(VLOOKUP(C279,[1]CDHU!A:F,3,0)))))</f>
        <v>M2</v>
      </c>
      <c r="F279" s="33">
        <f>VLOOKUP(A279,[1]M.C!A:I,9,0)</f>
        <v>885</v>
      </c>
      <c r="G279" s="34"/>
      <c r="H279" s="35"/>
    </row>
    <row r="280" spans="1:8" s="20" customFormat="1" x14ac:dyDescent="0.25">
      <c r="A280" s="12" t="s">
        <v>319</v>
      </c>
      <c r="B280" s="29" t="s">
        <v>22</v>
      </c>
      <c r="C280" s="30">
        <v>5022000</v>
      </c>
      <c r="D280" s="31" t="str">
        <f>IF(B280="EDIF",VLOOKUP(C280,'[1]EDIF COM Des JUL25'!A:D,2,FALSE),IF(B280="INFRA",VLOOKUP(C280,'[1]INFRA COM Des JUL25'!A:D,2,0),IF(B280="CDHU",UPPER(VLOOKUP(C280,[1]CDHU!A:F,2,0)))))</f>
        <v>BASE DE COXIM DE AREIA</v>
      </c>
      <c r="E280" s="32" t="str">
        <f>IF(B280="EDIF",VLOOKUP(C280,'[1]EDIF COM Des JUL25'!A:D,3,FALSE),IF(B280="INFRA",VLOOKUP(C280,'[1]INFRA COM Des JUL25'!A:D,3,0),IF(B280="CDHU",UPPER(VLOOKUP(C280,[1]CDHU!A:F,3,0)))))</f>
        <v>M3</v>
      </c>
      <c r="F280" s="33">
        <f>VLOOKUP(A280,[1]M.C!A:I,9,0)</f>
        <v>88.5</v>
      </c>
      <c r="G280" s="34"/>
      <c r="H280" s="35"/>
    </row>
    <row r="281" spans="1:8" s="20" customFormat="1" x14ac:dyDescent="0.25">
      <c r="A281" s="12" t="s">
        <v>320</v>
      </c>
      <c r="B281" s="29" t="s">
        <v>14</v>
      </c>
      <c r="C281" s="30">
        <v>17002012</v>
      </c>
      <c r="D281" s="31" t="str">
        <f>IF(B281="EDIF",VLOOKUP(C281,'[1]EDIF COM Des JUL25'!A:D,2,FALSE),IF(B281="INFRA",VLOOKUP(C281,'[1]INFRA COM Des JUL25'!A:D,2,0),IF(B281="CDHU",UPPER(VLOOKUP(C281,[1]CDHU!A:F,2,0)))))</f>
        <v>NC.12 - PISO DE CONCRETO INTERTRAVADO, ESPESSURA 10CM</v>
      </c>
      <c r="E281" s="32" t="str">
        <f>IF(B281="EDIF",VLOOKUP(C281,'[1]EDIF COM Des JUL25'!A:D,3,FALSE),IF(B281="INFRA",VLOOKUP(C281,'[1]INFRA COM Des JUL25'!A:D,3,0),IF(B281="CDHU",UPPER(VLOOKUP(C281,[1]CDHU!A:F,3,0)))))</f>
        <v>M2</v>
      </c>
      <c r="F281" s="33">
        <f>VLOOKUP(A281,[1]M.C!A:I,9,0)</f>
        <v>885</v>
      </c>
      <c r="G281" s="34"/>
      <c r="H281" s="35"/>
    </row>
    <row r="282" spans="1:8" s="20" customFormat="1" x14ac:dyDescent="0.25">
      <c r="A282" s="12" t="s">
        <v>321</v>
      </c>
      <c r="B282" s="29" t="s">
        <v>22</v>
      </c>
      <c r="C282" s="30">
        <v>6005000</v>
      </c>
      <c r="D282" s="31" t="str">
        <f>IF(B282="EDIF",VLOOKUP(C282,'[1]EDIF COM Des JUL25'!A:D,2,FALSE),IF(B282="INFRA",VLOOKUP(C282,'[1]INFRA COM Des JUL25'!A:D,2,0),IF(B282="CDHU",UPPER(VLOOKUP(C282,[1]CDHU!A:F,2,0)))))</f>
        <v>IHD.23 - LASTRO DE BRITA E PÓ DE PEDRA</v>
      </c>
      <c r="E282" s="32" t="str">
        <f>IF(B282="EDIF",VLOOKUP(C282,'[1]EDIF COM Des JUL25'!A:D,3,FALSE),IF(B282="INFRA",VLOOKUP(C282,'[1]INFRA COM Des JUL25'!A:D,3,0),IF(B282="CDHU",UPPER(VLOOKUP(C282,[1]CDHU!A:F,3,0)))))</f>
        <v>M3</v>
      </c>
      <c r="F282" s="33">
        <f>VLOOKUP(A282,[1]M.C!A:I,9,0)</f>
        <v>132.75</v>
      </c>
      <c r="G282" s="34"/>
      <c r="H282" s="35"/>
    </row>
    <row r="283" spans="1:8" s="20" customFormat="1" x14ac:dyDescent="0.25">
      <c r="A283" s="12" t="s">
        <v>322</v>
      </c>
      <c r="B283" s="29" t="s">
        <v>14</v>
      </c>
      <c r="C283" s="30">
        <v>17004014</v>
      </c>
      <c r="D283" s="31" t="str">
        <f>IF(B283="EDIF",VLOOKUP(C283,'[1]EDIF COM Des JUL25'!A:D,2,FALSE),IF(B283="INFRA",VLOOKUP(C283,'[1]INFRA COM Des JUL25'!A:D,2,0),IF(B283="CDHU",UPPER(VLOOKUP(C283,[1]CDHU!A:F,2,0)))))</f>
        <v>LIMPEZA E LAVAGEM DE PISO POR HIDROJATEAMENTO</v>
      </c>
      <c r="E283" s="32" t="str">
        <f>IF(B283="EDIF",VLOOKUP(C283,'[1]EDIF COM Des JUL25'!A:D,3,FALSE),IF(B283="INFRA",VLOOKUP(C283,'[1]INFRA COM Des JUL25'!A:D,3,0),IF(B283="CDHU",UPPER(VLOOKUP(C283,[1]CDHU!A:F,3,0)))))</f>
        <v>M2</v>
      </c>
      <c r="F283" s="33">
        <f>VLOOKUP(A283,[1]M.C!A:I,9,0)</f>
        <v>885</v>
      </c>
      <c r="G283" s="34"/>
      <c r="H283" s="35"/>
    </row>
    <row r="284" spans="1:8" s="20" customFormat="1" x14ac:dyDescent="0.25">
      <c r="A284" s="12" t="s">
        <v>323</v>
      </c>
      <c r="B284" s="29" t="s">
        <v>14</v>
      </c>
      <c r="C284" s="30">
        <v>17050021</v>
      </c>
      <c r="D284" s="31" t="str">
        <f>IF(B284="EDIF",VLOOKUP(C284,'[1]EDIF COM Des JUL25'!A:D,2,FALSE),IF(B284="INFRA",VLOOKUP(C284,'[1]INFRA COM Des JUL25'!A:D,2,0),IF(B284="CDHU",UPPER(VLOOKUP(C284,[1]CDHU!A:F,2,0)))))</f>
        <v>DEMOLIÇÃO MANUAL DE CONCRETO ARMADO</v>
      </c>
      <c r="E284" s="32" t="str">
        <f>IF(B284="EDIF",VLOOKUP(C284,'[1]EDIF COM Des JUL25'!A:D,3,FALSE),IF(B284="INFRA",VLOOKUP(C284,'[1]INFRA COM Des JUL25'!A:D,3,0),IF(B284="CDHU",UPPER(VLOOKUP(C284,[1]CDHU!A:F,3,0)))))</f>
        <v>M3</v>
      </c>
      <c r="F284" s="33">
        <f>VLOOKUP(A284,[1]M.C!A:I,9,0)</f>
        <v>15.9</v>
      </c>
      <c r="G284" s="34"/>
      <c r="H284" s="35"/>
    </row>
    <row r="285" spans="1:8" s="20" customFormat="1" x14ac:dyDescent="0.25">
      <c r="A285" s="12" t="s">
        <v>324</v>
      </c>
      <c r="B285" s="29" t="s">
        <v>14</v>
      </c>
      <c r="C285" s="30">
        <v>17060046</v>
      </c>
      <c r="D285" s="31" t="str">
        <f>IF(B285="EDIF",VLOOKUP(C285,'[1]EDIF COM Des JUL25'!A:D,2,FALSE),IF(B285="INFRA",VLOOKUP(C285,'[1]INFRA COM Des JUL25'!A:D,2,0),IF(B285="CDHU",UPPER(VLOOKUP(C285,[1]CDHU!A:F,2,0)))))</f>
        <v>RETIRADA DE PISO INTERTRAVADO</v>
      </c>
      <c r="E285" s="32" t="str">
        <f>IF(B285="EDIF",VLOOKUP(C285,'[1]EDIF COM Des JUL25'!A:D,3,FALSE),IF(B285="INFRA",VLOOKUP(C285,'[1]INFRA COM Des JUL25'!A:D,3,0),IF(B285="CDHU",UPPER(VLOOKUP(C285,[1]CDHU!A:F,3,0)))))</f>
        <v>M2</v>
      </c>
      <c r="F285" s="33">
        <f>VLOOKUP(A285,[1]M.C!A:I,9,0)</f>
        <v>885</v>
      </c>
      <c r="G285" s="34"/>
      <c r="H285" s="35"/>
    </row>
    <row r="286" spans="1:8" s="20" customFormat="1" ht="25.5" x14ac:dyDescent="0.25">
      <c r="A286" s="12" t="s">
        <v>325</v>
      </c>
      <c r="B286" s="29" t="s">
        <v>14</v>
      </c>
      <c r="C286" s="30">
        <v>1003005</v>
      </c>
      <c r="D286" s="31" t="str">
        <f>IF(B286="EDIF",VLOOKUP(C286,'[1]EDIF COM Des JUL25'!A:D,2,FALSE),IF(B286="INFRA",VLOOKUP(C286,'[1]INFRA COM Des JUL25'!A:D,2,0),IF(B286="CDHU",UPPER(VLOOKUP(C286,[1]CDHU!A:F,2,0)))))</f>
        <v>FORNECIMENTO DE TERRA, INCLUSIVE CORTE, CARGA, DESCARGA E TRANSPORTE ATÉ 1KM</v>
      </c>
      <c r="E286" s="32" t="str">
        <f>IF(B286="EDIF",VLOOKUP(C286,'[1]EDIF COM Des JUL25'!A:D,3,FALSE),IF(B286="INFRA",VLOOKUP(C286,'[1]INFRA COM Des JUL25'!A:D,3,0),IF(B286="CDHU",UPPER(VLOOKUP(C286,[1]CDHU!A:F,3,0)))))</f>
        <v>M3</v>
      </c>
      <c r="F286" s="33">
        <f>VLOOKUP(A286,[1]M.C!A:I,9,0)</f>
        <v>88.5</v>
      </c>
      <c r="G286" s="34"/>
      <c r="H286" s="35"/>
    </row>
    <row r="287" spans="1:8" s="20" customFormat="1" ht="25.5" x14ac:dyDescent="0.25">
      <c r="A287" s="12" t="s">
        <v>326</v>
      </c>
      <c r="B287" s="29" t="s">
        <v>14</v>
      </c>
      <c r="C287" s="30">
        <v>1003010</v>
      </c>
      <c r="D287" s="31" t="str">
        <f>IF(B287="EDIF",VLOOKUP(C287,'[1]EDIF COM Des JUL25'!A:D,2,FALSE),IF(B287="INFRA",VLOOKUP(C287,'[1]INFRA COM Des JUL25'!A:D,2,0),IF(B287="CDHU",UPPER(VLOOKUP(C287,[1]CDHU!A:F,2,0)))))</f>
        <v>TRANSPORTE DE TERRA POR CAMINHÃO BASCULANTE, A PARTIR DE 1KM</v>
      </c>
      <c r="E287" s="32" t="str">
        <f>IF(B287="EDIF",VLOOKUP(C287,'[1]EDIF COM Des JUL25'!A:D,3,FALSE),IF(B287="INFRA",VLOOKUP(C287,'[1]INFRA COM Des JUL25'!A:D,3,0),IF(B287="CDHU",UPPER(VLOOKUP(C287,[1]CDHU!A:F,3,0)))))</f>
        <v>M3XKM</v>
      </c>
      <c r="F287" s="33">
        <f>VLOOKUP(A287,[1]M.C!A:I,9,0)</f>
        <v>2655</v>
      </c>
      <c r="G287" s="34"/>
      <c r="H287" s="35"/>
    </row>
    <row r="288" spans="1:8" s="20" customFormat="1" x14ac:dyDescent="0.25">
      <c r="A288" s="12" t="s">
        <v>327</v>
      </c>
      <c r="B288" s="29" t="s">
        <v>14</v>
      </c>
      <c r="C288" s="30">
        <v>1004001</v>
      </c>
      <c r="D288" s="31" t="str">
        <f>IF(B288="EDIF",VLOOKUP(C288,'[1]EDIF COM Des JUL25'!A:D,2,FALSE),IF(B288="INFRA",VLOOKUP(C288,'[1]INFRA COM Des JUL25'!A:D,2,0),IF(B288="CDHU",UPPER(VLOOKUP(C288,[1]CDHU!A:F,2,0)))))</f>
        <v>ESCAVAÇÃO MANUAL, PROFUNDIDADE IGUAL OU INFERIOR A 1,50M</v>
      </c>
      <c r="E288" s="32" t="str">
        <f>IF(B288="EDIF",VLOOKUP(C288,'[1]EDIF COM Des JUL25'!A:D,3,FALSE),IF(B288="INFRA",VLOOKUP(C288,'[1]INFRA COM Des JUL25'!A:D,3,0),IF(B288="CDHU",UPPER(VLOOKUP(C288,[1]CDHU!A:F,3,0)))))</f>
        <v>M3</v>
      </c>
      <c r="F288" s="33">
        <f>VLOOKUP(A288,[1]M.C!A:I,9,0)</f>
        <v>177</v>
      </c>
      <c r="G288" s="34"/>
      <c r="H288" s="35"/>
    </row>
    <row r="289" spans="1:10" s="20" customFormat="1" ht="25.5" x14ac:dyDescent="0.25">
      <c r="A289" s="12" t="s">
        <v>328</v>
      </c>
      <c r="B289" s="29" t="s">
        <v>14</v>
      </c>
      <c r="C289" s="30">
        <v>1004010</v>
      </c>
      <c r="D289" s="31" t="str">
        <f>IF(B289="EDIF",VLOOKUP(C289,'[1]EDIF COM Des JUL25'!A:D,2,FALSE),IF(B289="INFRA",VLOOKUP(C289,'[1]INFRA COM Des JUL25'!A:D,2,0),IF(B289="CDHU",UPPER(VLOOKUP(C289,[1]CDHU!A:F,2,0)))))</f>
        <v>APILOAMENTO DO FUNDO DE VALAS, PARA SIMPLES REGULARIZAÇÃO</v>
      </c>
      <c r="E289" s="32" t="str">
        <f>IF(B289="EDIF",VLOOKUP(C289,'[1]EDIF COM Des JUL25'!A:D,3,FALSE),IF(B289="INFRA",VLOOKUP(C289,'[1]INFRA COM Des JUL25'!A:D,3,0),IF(B289="CDHU",UPPER(VLOOKUP(C289,[1]CDHU!A:F,3,0)))))</f>
        <v>M2</v>
      </c>
      <c r="F289" s="33">
        <f>VLOOKUP(A289,[1]M.C!A:I,9,0)</f>
        <v>885</v>
      </c>
      <c r="G289" s="34"/>
      <c r="H289" s="35"/>
    </row>
    <row r="290" spans="1:10" s="20" customFormat="1" x14ac:dyDescent="0.2">
      <c r="A290" s="12" t="s">
        <v>329</v>
      </c>
      <c r="B290" s="21"/>
      <c r="C290" s="22" t="s">
        <v>93</v>
      </c>
      <c r="D290" s="23" t="s">
        <v>330</v>
      </c>
      <c r="E290" s="24"/>
      <c r="F290" s="25"/>
      <c r="G290" s="26" t="s">
        <v>13</v>
      </c>
      <c r="H290" s="27"/>
    </row>
    <row r="291" spans="1:10" s="20" customFormat="1" x14ac:dyDescent="0.25">
      <c r="A291" s="12" t="s">
        <v>331</v>
      </c>
      <c r="B291" s="29" t="s">
        <v>14</v>
      </c>
      <c r="C291" s="30">
        <v>1004001</v>
      </c>
      <c r="D291" s="31" t="str">
        <f>IF(B291="EDIF",VLOOKUP(C291,'[1]EDIF COM Des JUL25'!A:D,2,FALSE),IF(B291="INFRA",VLOOKUP(C291,'[1]INFRA COM Des JUL25'!A:D,2,0),IF(B291="CDHU",UPPER(VLOOKUP(C291,[1]CDHU!A:F,2,0)))))</f>
        <v>ESCAVAÇÃO MANUAL, PROFUNDIDADE IGUAL OU INFERIOR A 1,50M</v>
      </c>
      <c r="E291" s="32" t="str">
        <f>IF(B291="EDIF",VLOOKUP(C291,'[1]EDIF COM Des JUL25'!A:D,3,FALSE),IF(B291="INFRA",VLOOKUP(C291,'[1]INFRA COM Des JUL25'!A:D,3,0),IF(B291="CDHU",UPPER(VLOOKUP(C291,[1]CDHU!A:F,3,0)))))</f>
        <v>M3</v>
      </c>
      <c r="F291" s="33">
        <f>VLOOKUP(A291,[1]M.C!A:I,9,0)</f>
        <v>76.2</v>
      </c>
      <c r="G291" s="34"/>
      <c r="H291" s="35"/>
    </row>
    <row r="292" spans="1:10" s="20" customFormat="1" ht="25.5" x14ac:dyDescent="0.25">
      <c r="A292" s="12" t="s">
        <v>332</v>
      </c>
      <c r="B292" s="29" t="s">
        <v>14</v>
      </c>
      <c r="C292" s="30">
        <v>1004010</v>
      </c>
      <c r="D292" s="31" t="str">
        <f>IF(B292="EDIF",VLOOKUP(C292,'[1]EDIF COM Des JUL25'!A:D,2,FALSE),IF(B292="INFRA",VLOOKUP(C292,'[1]INFRA COM Des JUL25'!A:D,2,0),IF(B292="CDHU",UPPER(VLOOKUP(C292,[1]CDHU!A:F,2,0)))))</f>
        <v>APILOAMENTO DO FUNDO DE VALAS, PARA SIMPLES REGULARIZAÇÃO</v>
      </c>
      <c r="E292" s="32" t="str">
        <f>IF(B292="EDIF",VLOOKUP(C292,'[1]EDIF COM Des JUL25'!A:D,3,FALSE),IF(B292="INFRA",VLOOKUP(C292,'[1]INFRA COM Des JUL25'!A:D,3,0),IF(B292="CDHU",UPPER(VLOOKUP(C292,[1]CDHU!A:F,3,0)))))</f>
        <v>M2</v>
      </c>
      <c r="F292" s="33">
        <f>VLOOKUP(A292,[1]M.C!A:I,9,0)</f>
        <v>152.4</v>
      </c>
      <c r="G292" s="34"/>
      <c r="H292" s="35"/>
    </row>
    <row r="293" spans="1:10" s="20" customFormat="1" x14ac:dyDescent="0.25">
      <c r="A293" s="12" t="s">
        <v>333</v>
      </c>
      <c r="B293" s="29" t="s">
        <v>14</v>
      </c>
      <c r="C293" s="30">
        <v>2006010</v>
      </c>
      <c r="D293" s="31" t="str">
        <f>IF(B293="EDIF",VLOOKUP(C293,'[1]EDIF COM Des JUL25'!A:D,2,FALSE),IF(B293="INFRA",VLOOKUP(C293,'[1]INFRA COM Des JUL25'!A:D,2,0),IF(B293="CDHU",UPPER(VLOOKUP(C293,[1]CDHU!A:F,2,0)))))</f>
        <v>REATERRO DE VALAS, INCLUSIVE APILOAMENTO</v>
      </c>
      <c r="E293" s="32" t="str">
        <f>IF(B293="EDIF",VLOOKUP(C293,'[1]EDIF COM Des JUL25'!A:D,3,FALSE),IF(B293="INFRA",VLOOKUP(C293,'[1]INFRA COM Des JUL25'!A:D,3,0),IF(B293="CDHU",UPPER(VLOOKUP(C293,[1]CDHU!A:F,3,0)))))</f>
        <v>M3</v>
      </c>
      <c r="F293" s="33">
        <f>VLOOKUP(A293,[1]M.C!A:I,9,0)</f>
        <v>64.010000000000005</v>
      </c>
      <c r="G293" s="34"/>
      <c r="H293" s="35"/>
    </row>
    <row r="294" spans="1:10" s="20" customFormat="1" x14ac:dyDescent="0.25">
      <c r="A294" s="12" t="s">
        <v>334</v>
      </c>
      <c r="B294" s="29" t="s">
        <v>14</v>
      </c>
      <c r="C294" s="30">
        <v>9001057</v>
      </c>
      <c r="D294" s="31" t="str">
        <f>IF(B294="EDIF",VLOOKUP(C294,'[1]EDIF COM Des JUL25'!A:D,2,FALSE),IF(B294="INFRA",VLOOKUP(C294,'[1]INFRA COM Des JUL25'!A:D,2,0),IF(B294="CDHU",UPPER(VLOOKUP(C294,[1]CDHU!A:F,2,0)))))</f>
        <v>LD.07 - ENTRADA AÉREA DE ENERGIA E TELEFONE - 31 À 39KVA</v>
      </c>
      <c r="E294" s="32" t="str">
        <f>IF(B294="EDIF",VLOOKUP(C294,'[1]EDIF COM Des JUL25'!A:D,3,FALSE),IF(B294="INFRA",VLOOKUP(C294,'[1]INFRA COM Des JUL25'!A:D,3,0),IF(B294="CDHU",UPPER(VLOOKUP(C294,[1]CDHU!A:F,3,0)))))</f>
        <v>UN</v>
      </c>
      <c r="F294" s="33">
        <f>VLOOKUP(A294,[1]M.C!A:I,9,0)</f>
        <v>1</v>
      </c>
      <c r="G294" s="34"/>
      <c r="H294" s="35"/>
    </row>
    <row r="295" spans="1:10" s="20" customFormat="1" x14ac:dyDescent="0.25">
      <c r="A295" s="12" t="s">
        <v>335</v>
      </c>
      <c r="B295" s="29" t="s">
        <v>14</v>
      </c>
      <c r="C295" s="30">
        <v>9002052</v>
      </c>
      <c r="D295" s="31" t="str">
        <f>IF(B295="EDIF",VLOOKUP(C295,'[1]EDIF COM Des JUL25'!A:D,2,FALSE),IF(B295="INFRA",VLOOKUP(C295,'[1]INFRA COM Des JUL25'!A:D,2,0),IF(B295="CDHU",UPPER(VLOOKUP(C295,[1]CDHU!A:F,2,0)))))</f>
        <v>ELETRODUTO DE POLIETILENO FLEXÍVEL, ALTA RESISTÊNCIA - 4"</v>
      </c>
      <c r="E295" s="32" t="str">
        <f>IF(B295="EDIF",VLOOKUP(C295,'[1]EDIF COM Des JUL25'!A:D,3,FALSE),IF(B295="INFRA",VLOOKUP(C295,'[1]INFRA COM Des JUL25'!A:D,3,0),IF(B295="CDHU",UPPER(VLOOKUP(C295,[1]CDHU!A:F,3,0)))))</f>
        <v>M</v>
      </c>
      <c r="F295" s="33">
        <f>VLOOKUP(A295,[1]M.C!A:I,9,0)</f>
        <v>304.8</v>
      </c>
      <c r="G295" s="34"/>
      <c r="H295" s="35"/>
    </row>
    <row r="296" spans="1:10" s="20" customFormat="1" x14ac:dyDescent="0.25">
      <c r="A296" s="12" t="s">
        <v>336</v>
      </c>
      <c r="B296" s="29" t="s">
        <v>14</v>
      </c>
      <c r="C296" s="30">
        <v>9003008</v>
      </c>
      <c r="D296" s="31" t="str">
        <f>IF(B296="EDIF",VLOOKUP(C296,'[1]EDIF COM Des JUL25'!A:D,2,FALSE),IF(B296="INFRA",VLOOKUP(C296,'[1]INFRA COM Des JUL25'!A:D,2,0),IF(B296="CDHU",UPPER(VLOOKUP(C296,[1]CDHU!A:F,2,0)))))</f>
        <v>CABO 10,00MM2 - ISOLAMENTO PARA 0,7KV - CLASSE 4 - FLEXÍVEL</v>
      </c>
      <c r="E296" s="32" t="str">
        <f>IF(B296="EDIF",VLOOKUP(C296,'[1]EDIF COM Des JUL25'!A:D,3,FALSE),IF(B296="INFRA",VLOOKUP(C296,'[1]INFRA COM Des JUL25'!A:D,3,0),IF(B296="CDHU",UPPER(VLOOKUP(C296,[1]CDHU!A:F,3,0)))))</f>
        <v>M</v>
      </c>
      <c r="F296" s="33">
        <f>VLOOKUP(A296,[1]M.C!A:I,9,0)</f>
        <v>914.4</v>
      </c>
      <c r="G296" s="34"/>
      <c r="H296" s="35"/>
    </row>
    <row r="297" spans="1:10" s="20" customFormat="1" x14ac:dyDescent="0.25">
      <c r="A297" s="12" t="s">
        <v>337</v>
      </c>
      <c r="B297" s="29" t="s">
        <v>14</v>
      </c>
      <c r="C297" s="30">
        <v>9002098</v>
      </c>
      <c r="D297" s="31" t="str">
        <f>IF(B297="EDIF",VLOOKUP(C297,'[1]EDIF COM Des JUL25'!A:D,2,FALSE),IF(B297="INFRA",VLOOKUP(C297,'[1]INFRA COM Des JUL25'!A:D,2,0),IF(B297="CDHU",UPPER(VLOOKUP(C297,[1]CDHU!A:F,2,0)))))</f>
        <v>ENVELOPAMENTO DE ELETRODUTO ENTERRADO, COM CONCRETO</v>
      </c>
      <c r="E297" s="32" t="str">
        <f>IF(B297="EDIF",VLOOKUP(C297,'[1]EDIF COM Des JUL25'!A:D,3,FALSE),IF(B297="INFRA",VLOOKUP(C297,'[1]INFRA COM Des JUL25'!A:D,3,0),IF(B297="CDHU",UPPER(VLOOKUP(C297,[1]CDHU!A:F,3,0)))))</f>
        <v>M</v>
      </c>
      <c r="F297" s="33">
        <f>VLOOKUP(A297,[1]M.C!A:I,9,0)</f>
        <v>304.8</v>
      </c>
      <c r="G297" s="34"/>
      <c r="H297" s="35"/>
    </row>
    <row r="298" spans="1:10" s="20" customFormat="1" ht="51" x14ac:dyDescent="0.25">
      <c r="A298" s="12" t="s">
        <v>338</v>
      </c>
      <c r="B298" s="29" t="s">
        <v>14</v>
      </c>
      <c r="C298" s="30">
        <v>9020035</v>
      </c>
      <c r="D298" s="31" t="str">
        <f>IF(B298="EDIF",VLOOKUP(C298,'[1]EDIF COM Des JUL25'!A:D,2,FALSE),IF(B298="INFRA",VLOOKUP(C298,'[1]INFRA COM Des JUL25'!A:D,2,0),IF(B298="CDHU",UPPER(VLOOKUP(C298,[1]CDHU!A:F,2,0)))))</f>
        <v>IN.09 -  POSTE GALVANIZADO, RETO, FLANGEADO, H=5M COM LUMINÁRIA HERMÉTICA TIPO LED DE 150W COM APROVAÇÃO DE ILUME/PMSP, INCLUSIVE CAIXA DE INSPEÇÃO DE ALVENARIA 40X40X40CM DE 1 TIJOLO COM TAMPA DE CONCRETO</v>
      </c>
      <c r="E298" s="32" t="str">
        <f>IF(B298="EDIF",VLOOKUP(C298,'[1]EDIF COM Des JUL25'!A:D,3,FALSE),IF(B298="INFRA",VLOOKUP(C298,'[1]INFRA COM Des JUL25'!A:D,3,0),IF(B298="CDHU",UPPER(VLOOKUP(C298,[1]CDHU!A:F,3,0)))))</f>
        <v>UN</v>
      </c>
      <c r="F298" s="33">
        <f>VLOOKUP(A298,[1]M.C!A:I,9,0)</f>
        <v>10</v>
      </c>
      <c r="G298" s="34"/>
      <c r="H298" s="35"/>
    </row>
    <row r="299" spans="1:10" s="20" customFormat="1" x14ac:dyDescent="0.25">
      <c r="A299" s="12" t="s">
        <v>339</v>
      </c>
      <c r="B299" s="29" t="s">
        <v>14</v>
      </c>
      <c r="C299" s="30">
        <v>9050016</v>
      </c>
      <c r="D299" s="31" t="str">
        <f>IF(B299="EDIF",VLOOKUP(C299,'[1]EDIF COM Des JUL25'!A:D,2,FALSE),IF(B299="INFRA",VLOOKUP(C299,'[1]INFRA COM Des JUL25'!A:D,2,0),IF(B299="CDHU",UPPER(VLOOKUP(C299,[1]CDHU!A:F,2,0)))))</f>
        <v>REMOÇÃO DE CABO APARENTE - ATÉ 16MM2</v>
      </c>
      <c r="E299" s="32" t="str">
        <f>IF(B299="EDIF",VLOOKUP(C299,'[1]EDIF COM Des JUL25'!A:D,3,FALSE),IF(B299="INFRA",VLOOKUP(C299,'[1]INFRA COM Des JUL25'!A:D,3,0),IF(B299="CDHU",UPPER(VLOOKUP(C299,[1]CDHU!A:F,3,0)))))</f>
        <v>M</v>
      </c>
      <c r="F299" s="33">
        <f>VLOOKUP(A299,[1]M.C!A:I,9,0)</f>
        <v>750</v>
      </c>
      <c r="G299" s="34"/>
      <c r="H299" s="35"/>
    </row>
    <row r="300" spans="1:10" s="20" customFormat="1" x14ac:dyDescent="0.25">
      <c r="A300" s="12" t="s">
        <v>340</v>
      </c>
      <c r="B300" s="29" t="s">
        <v>14</v>
      </c>
      <c r="C300" s="30">
        <v>9053061</v>
      </c>
      <c r="D300" s="31" t="str">
        <f>IF(B300="EDIF",VLOOKUP(C300,'[1]EDIF COM Des JUL25'!A:D,2,FALSE),IF(B300="INFRA",VLOOKUP(C300,'[1]INFRA COM Des JUL25'!A:D,2,0),IF(B300="CDHU",UPPER(VLOOKUP(C300,[1]CDHU!A:F,2,0)))))</f>
        <v>REMOÇÃO DE POSTE DE FERRO ENGASTADO NO SOLO</v>
      </c>
      <c r="E300" s="32" t="str">
        <f>IF(B300="EDIF",VLOOKUP(C300,'[1]EDIF COM Des JUL25'!A:D,3,FALSE),IF(B300="INFRA",VLOOKUP(C300,'[1]INFRA COM Des JUL25'!A:D,3,0),IF(B300="CDHU",UPPER(VLOOKUP(C300,[1]CDHU!A:F,3,0)))))</f>
        <v>UN</v>
      </c>
      <c r="F300" s="33">
        <f>VLOOKUP(A300,[1]M.C!A:I,9,0)</f>
        <v>7</v>
      </c>
      <c r="G300" s="34"/>
      <c r="H300" s="35"/>
    </row>
    <row r="301" spans="1:10" s="20" customFormat="1" x14ac:dyDescent="0.25">
      <c r="A301" s="12" t="s">
        <v>341</v>
      </c>
      <c r="B301" s="29" t="s">
        <v>14</v>
      </c>
      <c r="C301" s="30">
        <v>9083051</v>
      </c>
      <c r="D301" s="31" t="str">
        <f>IF(B301="EDIF",VLOOKUP(C301,'[1]EDIF COM Des JUL25'!A:D,2,FALSE),IF(B301="INFRA",VLOOKUP(C301,'[1]INFRA COM Des JUL25'!A:D,2,0),IF(B301="CDHU",UPPER(VLOOKUP(C301,[1]CDHU!A:F,2,0)))))</f>
        <v>FOTOCELULA SOLAR-RELÊ FOTOELÉTRICO CAPACIDADE - 1000W</v>
      </c>
      <c r="E301" s="32" t="str">
        <f>IF(B301="EDIF",VLOOKUP(C301,'[1]EDIF COM Des JUL25'!A:D,3,FALSE),IF(B301="INFRA",VLOOKUP(C301,'[1]INFRA COM Des JUL25'!A:D,3,0),IF(B301="CDHU",UPPER(VLOOKUP(C301,[1]CDHU!A:F,3,0)))))</f>
        <v>UN</v>
      </c>
      <c r="F301" s="33">
        <f>VLOOKUP(A301,[1]M.C!A:I,9,0)</f>
        <v>10</v>
      </c>
      <c r="G301" s="34"/>
      <c r="H301" s="35"/>
    </row>
    <row r="302" spans="1:10" s="20" customFormat="1" x14ac:dyDescent="0.2">
      <c r="A302" s="12" t="s">
        <v>342</v>
      </c>
      <c r="B302" s="21"/>
      <c r="C302" s="22" t="s">
        <v>94</v>
      </c>
      <c r="D302" s="23" t="s">
        <v>343</v>
      </c>
      <c r="E302" s="24"/>
      <c r="F302" s="25"/>
      <c r="G302" s="26" t="s">
        <v>13</v>
      </c>
      <c r="H302" s="27"/>
      <c r="I302" s="28"/>
      <c r="J302" s="28"/>
    </row>
    <row r="303" spans="1:10" s="20" customFormat="1" x14ac:dyDescent="0.25">
      <c r="A303" s="12" t="s">
        <v>344</v>
      </c>
      <c r="B303" s="29" t="s">
        <v>14</v>
      </c>
      <c r="C303" s="30">
        <v>1004001</v>
      </c>
      <c r="D303" s="31" t="str">
        <f>IF(B303="EDIF",VLOOKUP(C303,'[1]EDIF COM Des JUL25'!A:D,2,FALSE),IF(B303="INFRA",VLOOKUP(C303,'[1]INFRA COM Des JUL25'!A:D,2,0),IF(B303="CDHU",UPPER(VLOOKUP(C303,[1]CDHU!A:F,2,0)))))</f>
        <v>ESCAVAÇÃO MANUAL, PROFUNDIDADE IGUAL OU INFERIOR A 1,50M</v>
      </c>
      <c r="E303" s="32" t="str">
        <f>IF(B303="EDIF",VLOOKUP(C303,'[1]EDIF COM Des JUL25'!A:D,3,FALSE),IF(B303="INFRA",VLOOKUP(C303,'[1]INFRA COM Des JUL25'!A:D,3,0),IF(B303="CDHU",UPPER(VLOOKUP(C303,[1]CDHU!A:F,3,0)))))</f>
        <v>M3</v>
      </c>
      <c r="F303" s="33">
        <f>VLOOKUP(A303,[1]M.C!A:I,9,0)</f>
        <v>10.119999999999999</v>
      </c>
      <c r="G303" s="34"/>
      <c r="H303" s="35"/>
    </row>
    <row r="304" spans="1:10" s="20" customFormat="1" ht="25.5" x14ac:dyDescent="0.25">
      <c r="A304" s="12" t="s">
        <v>345</v>
      </c>
      <c r="B304" s="29" t="s">
        <v>14</v>
      </c>
      <c r="C304" s="30">
        <v>1004010</v>
      </c>
      <c r="D304" s="31" t="str">
        <f>IF(B304="EDIF",VLOOKUP(C304,'[1]EDIF COM Des JUL25'!A:D,2,FALSE),IF(B304="INFRA",VLOOKUP(C304,'[1]INFRA COM Des JUL25'!A:D,2,0),IF(B304="CDHU",UPPER(VLOOKUP(C304,[1]CDHU!A:F,2,0)))))</f>
        <v>APILOAMENTO DO FUNDO DE VALAS, PARA SIMPLES REGULARIZAÇÃO</v>
      </c>
      <c r="E304" s="32" t="str">
        <f>IF(B304="EDIF",VLOOKUP(C304,'[1]EDIF COM Des JUL25'!A:D,3,FALSE),IF(B304="INFRA",VLOOKUP(C304,'[1]INFRA COM Des JUL25'!A:D,3,0),IF(B304="CDHU",UPPER(VLOOKUP(C304,[1]CDHU!A:F,3,0)))))</f>
        <v>M2</v>
      </c>
      <c r="F304" s="33">
        <f>VLOOKUP(A304,[1]M.C!A:I,9,0)</f>
        <v>22.5</v>
      </c>
      <c r="G304" s="34"/>
      <c r="H304" s="35"/>
    </row>
    <row r="305" spans="1:9" s="20" customFormat="1" x14ac:dyDescent="0.25">
      <c r="A305" s="12" t="s">
        <v>346</v>
      </c>
      <c r="B305" s="29" t="s">
        <v>14</v>
      </c>
      <c r="C305" s="30">
        <v>2001002</v>
      </c>
      <c r="D305" s="31" t="str">
        <f>IF(B305="EDIF",VLOOKUP(C305,'[1]EDIF COM Des JUL25'!A:D,2,FALSE),IF(B305="INFRA",VLOOKUP(C305,'[1]INFRA COM Des JUL25'!A:D,2,0),IF(B305="CDHU",UPPER(VLOOKUP(C305,[1]CDHU!A:F,2,0)))))</f>
        <v>BROCA DE CONCRETO - DIÂMETRO DE 25CM</v>
      </c>
      <c r="E305" s="32" t="str">
        <f>IF(B305="EDIF",VLOOKUP(C305,'[1]EDIF COM Des JUL25'!A:D,3,FALSE),IF(B305="INFRA",VLOOKUP(C305,'[1]INFRA COM Des JUL25'!A:D,3,0),IF(B305="CDHU",UPPER(VLOOKUP(C305,[1]CDHU!A:F,3,0)))))</f>
        <v>M</v>
      </c>
      <c r="F305" s="33">
        <f>VLOOKUP(A305,[1]M.C!A:I,9,0)</f>
        <v>30</v>
      </c>
      <c r="G305" s="34"/>
      <c r="H305" s="35"/>
    </row>
    <row r="306" spans="1:9" s="20" customFormat="1" x14ac:dyDescent="0.25">
      <c r="A306" s="12" t="s">
        <v>347</v>
      </c>
      <c r="B306" s="29" t="s">
        <v>14</v>
      </c>
      <c r="C306" s="30">
        <v>2004004</v>
      </c>
      <c r="D306" s="31" t="str">
        <f>IF(B306="EDIF",VLOOKUP(C306,'[1]EDIF COM Des JUL25'!A:D,2,FALSE),IF(B306="INFRA",VLOOKUP(C306,'[1]INFRA COM Des JUL25'!A:D,2,0),IF(B306="CDHU",UPPER(VLOOKUP(C306,[1]CDHU!A:F,2,0)))))</f>
        <v>ARMADURA EM AÇO CA-50</v>
      </c>
      <c r="E306" s="32" t="str">
        <f>IF(B306="EDIF",VLOOKUP(C306,'[1]EDIF COM Des JUL25'!A:D,3,FALSE),IF(B306="INFRA",VLOOKUP(C306,'[1]INFRA COM Des JUL25'!A:D,3,0),IF(B306="CDHU",UPPER(VLOOKUP(C306,[1]CDHU!A:F,3,0)))))</f>
        <v>KG</v>
      </c>
      <c r="F306" s="33">
        <f>VLOOKUP(A306,[1]M.C!A:I,9,0)</f>
        <v>531</v>
      </c>
      <c r="G306" s="34"/>
      <c r="H306" s="35"/>
    </row>
    <row r="307" spans="1:9" s="20" customFormat="1" x14ac:dyDescent="0.25">
      <c r="A307" s="12" t="s">
        <v>348</v>
      </c>
      <c r="B307" s="29" t="s">
        <v>14</v>
      </c>
      <c r="C307" s="30">
        <v>2004007</v>
      </c>
      <c r="D307" s="31" t="str">
        <f>IF(B307="EDIF",VLOOKUP(C307,'[1]EDIF COM Des JUL25'!A:D,2,FALSE),IF(B307="INFRA",VLOOKUP(C307,'[1]INFRA COM Des JUL25'!A:D,2,0),IF(B307="CDHU",UPPER(VLOOKUP(C307,[1]CDHU!A:F,2,0)))))</f>
        <v>ARMADURA EM AÇO CA-60</v>
      </c>
      <c r="E307" s="32" t="str">
        <f>IF(B307="EDIF",VLOOKUP(C307,'[1]EDIF COM Des JUL25'!A:D,3,FALSE),IF(B307="INFRA",VLOOKUP(C307,'[1]INFRA COM Des JUL25'!A:D,3,0),IF(B307="CDHU",UPPER(VLOOKUP(C307,[1]CDHU!A:F,3,0)))))</f>
        <v>KG</v>
      </c>
      <c r="F307" s="33">
        <f>VLOOKUP(A307,[1]M.C!A:I,9,0)</f>
        <v>177</v>
      </c>
      <c r="G307" s="34"/>
      <c r="H307" s="35"/>
    </row>
    <row r="308" spans="1:9" s="20" customFormat="1" x14ac:dyDescent="0.25">
      <c r="A308" s="12" t="s">
        <v>349</v>
      </c>
      <c r="B308" s="29" t="s">
        <v>14</v>
      </c>
      <c r="C308" s="30">
        <v>2005011</v>
      </c>
      <c r="D308" s="31" t="str">
        <f>IF(B308="EDIF",VLOOKUP(C308,'[1]EDIF COM Des JUL25'!A:D,2,FALSE),IF(B308="INFRA",VLOOKUP(C308,'[1]INFRA COM Des JUL25'!A:D,2,0),IF(B308="CDHU",UPPER(VLOOKUP(C308,[1]CDHU!A:F,2,0)))))</f>
        <v>CONCRETO FCK=30MPA - USINADO</v>
      </c>
      <c r="E308" s="32" t="str">
        <f>IF(B308="EDIF",VLOOKUP(C308,'[1]EDIF COM Des JUL25'!A:D,3,FALSE),IF(B308="INFRA",VLOOKUP(C308,'[1]INFRA COM Des JUL25'!A:D,3,0),IF(B308="CDHU",UPPER(VLOOKUP(C308,[1]CDHU!A:F,3,0)))))</f>
        <v>M3</v>
      </c>
      <c r="F308" s="33">
        <f>VLOOKUP(A308,[1]M.C!A:I,9,0)</f>
        <v>7.93</v>
      </c>
      <c r="G308" s="34"/>
      <c r="H308" s="35"/>
    </row>
    <row r="309" spans="1:9" s="20" customFormat="1" x14ac:dyDescent="0.25">
      <c r="A309" s="12" t="s">
        <v>350</v>
      </c>
      <c r="B309" s="29" t="s">
        <v>14</v>
      </c>
      <c r="C309" s="30">
        <v>3001015</v>
      </c>
      <c r="D309" s="31" t="str">
        <f>IF(B309="EDIF",VLOOKUP(C309,'[1]EDIF COM Des JUL25'!A:D,2,FALSE),IF(B309="INFRA",VLOOKUP(C309,'[1]INFRA COM Des JUL25'!A:D,2,0),IF(B309="CDHU",UPPER(VLOOKUP(C309,[1]CDHU!A:F,2,0)))))</f>
        <v>FORMA ESPECIAL DE CHAPAS RESINADAS (12MM) - PLANA</v>
      </c>
      <c r="E309" s="32" t="str">
        <f>IF(B309="EDIF",VLOOKUP(C309,'[1]EDIF COM Des JUL25'!A:D,3,FALSE),IF(B309="INFRA",VLOOKUP(C309,'[1]INFRA COM Des JUL25'!A:D,3,0),IF(B309="CDHU",UPPER(VLOOKUP(C309,[1]CDHU!A:F,3,0)))))</f>
        <v>M2</v>
      </c>
      <c r="F309" s="33">
        <f>VLOOKUP(A309,[1]M.C!A:I,9,0)</f>
        <v>74</v>
      </c>
      <c r="G309" s="34"/>
      <c r="H309" s="35"/>
    </row>
    <row r="310" spans="1:9" s="20" customFormat="1" ht="38.25" x14ac:dyDescent="0.25">
      <c r="A310" s="12" t="s">
        <v>351</v>
      </c>
      <c r="B310" s="29" t="s">
        <v>14</v>
      </c>
      <c r="C310" s="30">
        <v>5003012</v>
      </c>
      <c r="D310" s="31" t="str">
        <f>IF(B310="EDIF",VLOOKUP(C310,'[1]EDIF COM Des JUL25'!A:D,2,FALSE),IF(B310="INFRA",VLOOKUP(C310,'[1]INFRA COM Des JUL25'!A:D,2,0),IF(B310="CDHU",UPPER(VLOOKUP(C310,[1]CDHU!A:F,2,0)))))</f>
        <v>BD.12 - IMPERMEABILIZAÇÃO A BASE DE EMULSÃO ASFÁLTICA - ESTRUTURADA COM TECIDO POLIÉSTER - 2 CAMADAS DE ESTRUTURANTE</v>
      </c>
      <c r="E310" s="32" t="str">
        <f>IF(B310="EDIF",VLOOKUP(C310,'[1]EDIF COM Des JUL25'!A:D,3,FALSE),IF(B310="INFRA",VLOOKUP(C310,'[1]INFRA COM Des JUL25'!A:D,3,0),IF(B310="CDHU",UPPER(VLOOKUP(C310,[1]CDHU!A:F,3,0)))))</f>
        <v>M2</v>
      </c>
      <c r="F310" s="33">
        <f>VLOOKUP(A310,[1]M.C!A:I,9,0)</f>
        <v>29.17</v>
      </c>
      <c r="G310" s="34"/>
      <c r="H310" s="35"/>
    </row>
    <row r="311" spans="1:9" s="20" customFormat="1" x14ac:dyDescent="0.25">
      <c r="A311" s="12" t="s">
        <v>352</v>
      </c>
      <c r="B311" s="29" t="s">
        <v>14</v>
      </c>
      <c r="C311" s="30">
        <v>13080018</v>
      </c>
      <c r="D311" s="31" t="str">
        <f>IF(B311="EDIF",VLOOKUP(C311,'[1]EDIF COM Des JUL25'!A:D,2,FALSE),IF(B311="INFRA",VLOOKUP(C311,'[1]INFRA COM Des JUL25'!A:D,2,0),IF(B311="CDHU",UPPER(VLOOKUP(C311,[1]CDHU!A:F,2,0)))))</f>
        <v>TABUAS DE MADEIRA MACIÇA PARA ASSOALHO - CUMARU</v>
      </c>
      <c r="E311" s="32" t="str">
        <f>IF(B311="EDIF",VLOOKUP(C311,'[1]EDIF COM Des JUL25'!A:D,3,FALSE),IF(B311="INFRA",VLOOKUP(C311,'[1]INFRA COM Des JUL25'!A:D,3,0),IF(B311="CDHU",UPPER(VLOOKUP(C311,[1]CDHU!A:F,3,0)))))</f>
        <v>M2</v>
      </c>
      <c r="F311" s="33">
        <f>VLOOKUP(A311,[1]M.C!A:I,9,0)</f>
        <v>2.25</v>
      </c>
      <c r="G311" s="34"/>
      <c r="H311" s="35"/>
    </row>
    <row r="312" spans="1:9" s="20" customFormat="1" x14ac:dyDescent="0.25">
      <c r="A312" s="12" t="s">
        <v>353</v>
      </c>
      <c r="B312" s="29" t="s">
        <v>14</v>
      </c>
      <c r="C312" s="30">
        <v>15001076</v>
      </c>
      <c r="D312" s="31" t="str">
        <f>IF(B312="EDIF",VLOOKUP(C312,'[1]EDIF COM Des JUL25'!A:D,2,FALSE),IF(B312="INFRA",VLOOKUP(C312,'[1]INFRA COM Des JUL25'!A:D,2,0),IF(B312="CDHU",UPPER(VLOOKUP(C312,[1]CDHU!A:F,2,0)))))</f>
        <v>VERNIZ ACRÍLICO - CONCRETO APARENTE/ ALVENARIA</v>
      </c>
      <c r="E312" s="32" t="str">
        <f>IF(B312="EDIF",VLOOKUP(C312,'[1]EDIF COM Des JUL25'!A:D,3,FALSE),IF(B312="INFRA",VLOOKUP(C312,'[1]INFRA COM Des JUL25'!A:D,3,0),IF(B312="CDHU",UPPER(VLOOKUP(C312,[1]CDHU!A:F,3,0)))))</f>
        <v>M2</v>
      </c>
      <c r="F312" s="33">
        <f>VLOOKUP(A312,[1]M.C!A:I,9,0)</f>
        <v>27.6</v>
      </c>
      <c r="G312" s="34"/>
      <c r="H312" s="35"/>
    </row>
    <row r="313" spans="1:9" s="20" customFormat="1" ht="25.5" x14ac:dyDescent="0.25">
      <c r="A313" s="12" t="s">
        <v>354</v>
      </c>
      <c r="B313" s="29" t="s">
        <v>14</v>
      </c>
      <c r="C313" s="30">
        <v>15002040</v>
      </c>
      <c r="D313" s="31" t="str">
        <f>IF(B313="EDIF",VLOOKUP(C313,'[1]EDIF COM Des JUL25'!A:D,2,FALSE),IF(B313="INFRA",VLOOKUP(C313,'[1]INFRA COM Des JUL25'!A:D,2,0),IF(B313="CDHU",UPPER(VLOOKUP(C313,[1]CDHU!A:F,2,0)))))</f>
        <v>LÍQUIDO IMUNIZANTE PARA MADEIRA A BASE DE PIRETROIDE DISSOLVIDO EM ISOPARAFINA - COM APLICAÇÃO</v>
      </c>
      <c r="E313" s="32" t="str">
        <f>IF(B313="EDIF",VLOOKUP(C313,'[1]EDIF COM Des JUL25'!A:D,3,FALSE),IF(B313="INFRA",VLOOKUP(C313,'[1]INFRA COM Des JUL25'!A:D,3,0),IF(B313="CDHU",UPPER(VLOOKUP(C313,[1]CDHU!A:F,3,0)))))</f>
        <v>M2</v>
      </c>
      <c r="F313" s="33">
        <f>VLOOKUP(A313,[1]M.C!A:I,9,0)</f>
        <v>2.25</v>
      </c>
      <c r="G313" s="34"/>
      <c r="H313" s="35"/>
    </row>
    <row r="314" spans="1:9" s="20" customFormat="1" ht="25.5" x14ac:dyDescent="0.25">
      <c r="A314" s="12" t="s">
        <v>355</v>
      </c>
      <c r="B314" s="29" t="s">
        <v>14</v>
      </c>
      <c r="C314" s="30">
        <v>15002060</v>
      </c>
      <c r="D314" s="31" t="str">
        <f>IF(B314="EDIF",VLOOKUP(C314,'[1]EDIF COM Des JUL25'!A:D,2,FALSE),IF(B314="INFRA",VLOOKUP(C314,'[1]INFRA COM Des JUL25'!A:D,2,0),IF(B314="CDHU",UPPER(VLOOKUP(C314,[1]CDHU!A:F,2,0)))))</f>
        <v>VERNIZ A BASE DE POLIURETANO TIPO "MARÍTIMO" - ESQUADRIAS E PEÇAS DE MARCENARIA</v>
      </c>
      <c r="E314" s="32" t="str">
        <f>IF(B314="EDIF",VLOOKUP(C314,'[1]EDIF COM Des JUL25'!A:D,3,FALSE),IF(B314="INFRA",VLOOKUP(C314,'[1]INFRA COM Des JUL25'!A:D,3,0),IF(B314="CDHU",UPPER(VLOOKUP(C314,[1]CDHU!A:F,3,0)))))</f>
        <v>M2</v>
      </c>
      <c r="F314" s="33">
        <f>VLOOKUP(A314,[1]M.C!A:I,9,0)</f>
        <v>2.25</v>
      </c>
      <c r="G314" s="34"/>
      <c r="H314" s="35"/>
    </row>
    <row r="315" spans="1:9" s="20" customFormat="1" x14ac:dyDescent="0.25">
      <c r="A315" s="12" t="s">
        <v>356</v>
      </c>
      <c r="B315" s="29" t="s">
        <v>14</v>
      </c>
      <c r="C315" s="30">
        <v>17001076</v>
      </c>
      <c r="D315" s="31" t="str">
        <f>IF(B315="EDIF",VLOOKUP(C315,'[1]EDIF COM Des JUL25'!A:D,2,FALSE),IF(B315="INFRA",VLOOKUP(C315,'[1]INFRA COM Des JUL25'!A:D,2,0),IF(B315="CDHU",UPPER(VLOOKUP(C315,[1]CDHU!A:F,2,0)))))</f>
        <v>FV.08 - MURETA DE BLOCOS DE CONCRETO</v>
      </c>
      <c r="E315" s="32" t="str">
        <f>IF(B315="EDIF",VLOOKUP(C315,'[1]EDIF COM Des JUL25'!A:D,3,FALSE),IF(B315="INFRA",VLOOKUP(C315,'[1]INFRA COM Des JUL25'!A:D,3,0),IF(B315="CDHU",UPPER(VLOOKUP(C315,[1]CDHU!A:F,3,0)))))</f>
        <v>M</v>
      </c>
      <c r="F315" s="33">
        <f>VLOOKUP(A315,[1]M.C!A:I,9,0)</f>
        <v>22.4</v>
      </c>
      <c r="G315" s="34"/>
      <c r="H315" s="35"/>
    </row>
    <row r="316" spans="1:9" s="20" customFormat="1" x14ac:dyDescent="0.25">
      <c r="A316" s="12" t="s">
        <v>357</v>
      </c>
      <c r="B316" s="29" t="s">
        <v>14</v>
      </c>
      <c r="C316" s="30">
        <v>18002065</v>
      </c>
      <c r="D316" s="31" t="str">
        <f>IF(B316="EDIF",VLOOKUP(C316,'[1]EDIF COM Des JUL25'!A:D,2,FALSE),IF(B316="INFRA",VLOOKUP(C316,'[1]INFRA COM Des JUL25'!A:D,2,0),IF(B316="CDHU",UPPER(VLOOKUP(C316,[1]CDHU!A:F,2,0)))))</f>
        <v>COLINIA (CHAMAEDOREA ELEGANS)</v>
      </c>
      <c r="E316" s="32" t="str">
        <f>IF(B316="EDIF",VLOOKUP(C316,'[1]EDIF COM Des JUL25'!A:D,3,FALSE),IF(B316="INFRA",VLOOKUP(C316,'[1]INFRA COM Des JUL25'!A:D,3,0),IF(B316="CDHU",UPPER(VLOOKUP(C316,[1]CDHU!A:F,3,0)))))</f>
        <v>UN</v>
      </c>
      <c r="F316" s="33">
        <f>VLOOKUP(A316,[1]M.C!A:I,9,0)</f>
        <v>5</v>
      </c>
      <c r="G316" s="34"/>
      <c r="H316" s="35"/>
    </row>
    <row r="317" spans="1:9" s="20" customFormat="1" x14ac:dyDescent="0.25">
      <c r="A317" s="12" t="s">
        <v>358</v>
      </c>
      <c r="B317" s="29" t="s">
        <v>14</v>
      </c>
      <c r="C317" s="30">
        <v>18003077</v>
      </c>
      <c r="D317" s="31" t="str">
        <f>IF(B317="EDIF",VLOOKUP(C317,'[1]EDIF COM Des JUL25'!A:D,2,FALSE),IF(B317="INFRA",VLOOKUP(C317,'[1]INFRA COM Des JUL25'!A:D,2,0),IF(B317="CDHU",UPPER(VLOOKUP(C317,[1]CDHU!A:F,2,0)))))</f>
        <v>DRACENA (DRACAENA FRAGRANS)</v>
      </c>
      <c r="E317" s="32" t="str">
        <f>IF(B317="EDIF",VLOOKUP(C317,'[1]EDIF COM Des JUL25'!A:D,3,FALSE),IF(B317="INFRA",VLOOKUP(C317,'[1]INFRA COM Des JUL25'!A:D,3,0),IF(B317="CDHU",UPPER(VLOOKUP(C317,[1]CDHU!A:F,3,0)))))</f>
        <v>UN</v>
      </c>
      <c r="F317" s="33">
        <f>VLOOKUP(A317,[1]M.C!A:I,9,0)</f>
        <v>4</v>
      </c>
      <c r="G317" s="34"/>
      <c r="H317" s="35"/>
    </row>
    <row r="318" spans="1:9" s="20" customFormat="1" x14ac:dyDescent="0.25">
      <c r="A318" s="12" t="s">
        <v>359</v>
      </c>
      <c r="B318" s="29" t="s">
        <v>14</v>
      </c>
      <c r="C318" s="30">
        <v>18010056</v>
      </c>
      <c r="D318" s="31" t="str">
        <f>IF(B318="EDIF",VLOOKUP(C318,'[1]EDIF COM Des JUL25'!A:D,2,FALSE),IF(B318="INFRA",VLOOKUP(C318,'[1]INFRA COM Des JUL25'!A:D,2,0),IF(B318="CDHU",UPPER(VLOOKUP(C318,[1]CDHU!A:F,2,0)))))</f>
        <v>NC.26 - ORLA DE SEPARAÇÃO EM CONCRETO</v>
      </c>
      <c r="E318" s="32" t="str">
        <f>IF(B318="EDIF",VLOOKUP(C318,'[1]EDIF COM Des JUL25'!A:D,3,FALSE),IF(B318="INFRA",VLOOKUP(C318,'[1]INFRA COM Des JUL25'!A:D,3,0),IF(B318="CDHU",UPPER(VLOOKUP(C318,[1]CDHU!A:F,3,0)))))</f>
        <v>M</v>
      </c>
      <c r="F318" s="33">
        <f>VLOOKUP(A318,[1]M.C!A:I,9,0)</f>
        <v>40.799999999999997</v>
      </c>
      <c r="G318" s="34"/>
      <c r="H318" s="35"/>
    </row>
    <row r="319" spans="1:9" s="20" customFormat="1" x14ac:dyDescent="0.25">
      <c r="A319" s="12" t="s">
        <v>360</v>
      </c>
      <c r="B319" s="29" t="s">
        <v>14</v>
      </c>
      <c r="C319" s="30">
        <v>18080011</v>
      </c>
      <c r="D319" s="31" t="str">
        <f>IF(B319="EDIF",VLOOKUP(C319,'[1]EDIF COM Des JUL25'!A:D,2,FALSE),IF(B319="INFRA",VLOOKUP(C319,'[1]INFRA COM Des JUL25'!A:D,2,0),IF(B319="CDHU",UPPER(VLOOKUP(C319,[1]CDHU!A:F,2,0)))))</f>
        <v>TERRA PREPARADA PARA PLANTIO</v>
      </c>
      <c r="E319" s="32" t="str">
        <f>IF(B319="EDIF",VLOOKUP(C319,'[1]EDIF COM Des JUL25'!A:D,3,FALSE),IF(B319="INFRA",VLOOKUP(C319,'[1]INFRA COM Des JUL25'!A:D,3,0),IF(B319="CDHU",UPPER(VLOOKUP(C319,[1]CDHU!A:F,3,0)))))</f>
        <v>M3</v>
      </c>
      <c r="F319" s="33">
        <f>VLOOKUP(A319,[1]M.C!A:I,9,0)</f>
        <v>13.63</v>
      </c>
      <c r="G319" s="34"/>
      <c r="H319" s="35"/>
    </row>
    <row r="320" spans="1:9" s="20" customFormat="1" x14ac:dyDescent="0.2">
      <c r="A320" s="12" t="s">
        <v>361</v>
      </c>
      <c r="B320" s="21"/>
      <c r="C320" s="22" t="s">
        <v>95</v>
      </c>
      <c r="D320" s="23" t="s">
        <v>362</v>
      </c>
      <c r="E320" s="24"/>
      <c r="F320" s="25"/>
      <c r="G320" s="26" t="s">
        <v>13</v>
      </c>
      <c r="H320" s="27"/>
      <c r="I320" s="62"/>
    </row>
    <row r="321" spans="1:11" s="20" customFormat="1" ht="25.5" x14ac:dyDescent="0.25">
      <c r="A321" s="12" t="s">
        <v>363</v>
      </c>
      <c r="B321" s="29" t="s">
        <v>14</v>
      </c>
      <c r="C321" s="30">
        <v>8080050</v>
      </c>
      <c r="D321" s="31" t="str">
        <f>IF(B321="EDIF",VLOOKUP(C321,'[1]EDIF COM Des JUL25'!A:D,2,FALSE),IF(B321="INFRA",VLOOKUP(C321,'[1]INFRA COM Des JUL25'!A:D,2,0),IF(B321="CDHU",UPPER(VLOOKUP(C321,[1]CDHU!A:F,2,0)))))</f>
        <v>FERRO TRABALHADO - CAIXILHOS E PEQUENAS PEÇAS DE SERRALHERIA</v>
      </c>
      <c r="E321" s="32" t="str">
        <f>IF(B321="EDIF",VLOOKUP(C321,'[1]EDIF COM Des JUL25'!A:D,3,FALSE),IF(B321="INFRA",VLOOKUP(C321,'[1]INFRA COM Des JUL25'!A:D,3,0),IF(B321="CDHU",UPPER(VLOOKUP(C321,[1]CDHU!A:F,3,0)))))</f>
        <v>KG</v>
      </c>
      <c r="F321" s="33">
        <f>VLOOKUP(A321,[1]M.C!A:I,9,0)</f>
        <v>640</v>
      </c>
      <c r="G321" s="34"/>
      <c r="H321" s="35"/>
      <c r="K321" s="62"/>
    </row>
    <row r="322" spans="1:11" s="20" customFormat="1" x14ac:dyDescent="0.25">
      <c r="A322" s="12" t="s">
        <v>364</v>
      </c>
      <c r="B322" s="29" t="s">
        <v>14</v>
      </c>
      <c r="C322" s="30">
        <v>13080018</v>
      </c>
      <c r="D322" s="31" t="str">
        <f>IF(B322="EDIF",VLOOKUP(C322,'[1]EDIF COM Des JUL25'!A:D,2,FALSE),IF(B322="INFRA",VLOOKUP(C322,'[1]INFRA COM Des JUL25'!A:D,2,0),IF(B322="CDHU",UPPER(VLOOKUP(C322,[1]CDHU!A:F,2,0)))))</f>
        <v>TABUAS DE MADEIRA MACIÇA PARA ASSOALHO - CUMARU</v>
      </c>
      <c r="E322" s="32" t="str">
        <f>IF(B322="EDIF",VLOOKUP(C322,'[1]EDIF COM Des JUL25'!A:D,3,FALSE),IF(B322="INFRA",VLOOKUP(C322,'[1]INFRA COM Des JUL25'!A:D,3,0),IF(B322="CDHU",UPPER(VLOOKUP(C322,[1]CDHU!A:F,3,0)))))</f>
        <v>M2</v>
      </c>
      <c r="F322" s="33">
        <f>VLOOKUP(A322,[1]M.C!A:I,9,0)</f>
        <v>84</v>
      </c>
      <c r="G322" s="34"/>
      <c r="H322" s="35"/>
      <c r="K322" s="62"/>
    </row>
    <row r="323" spans="1:11" s="20" customFormat="1" ht="25.5" x14ac:dyDescent="0.25">
      <c r="A323" s="12" t="s">
        <v>365</v>
      </c>
      <c r="B323" s="29" t="s">
        <v>14</v>
      </c>
      <c r="C323" s="30">
        <v>15002040</v>
      </c>
      <c r="D323" s="31" t="str">
        <f>IF(B323="EDIF",VLOOKUP(C323,'[1]EDIF COM Des JUL25'!A:D,2,FALSE),IF(B323="INFRA",VLOOKUP(C323,'[1]INFRA COM Des JUL25'!A:D,2,0),IF(B323="CDHU",UPPER(VLOOKUP(C323,[1]CDHU!A:F,2,0)))))</f>
        <v>LÍQUIDO IMUNIZANTE PARA MADEIRA A BASE DE PIRETROIDE DISSOLVIDO EM ISOPARAFINA - COM APLICAÇÃO</v>
      </c>
      <c r="E323" s="32" t="str">
        <f>IF(B323="EDIF",VLOOKUP(C323,'[1]EDIF COM Des JUL25'!A:D,3,FALSE),IF(B323="INFRA",VLOOKUP(C323,'[1]INFRA COM Des JUL25'!A:D,3,0),IF(B323="CDHU",UPPER(VLOOKUP(C323,[1]CDHU!A:F,3,0)))))</f>
        <v>M2</v>
      </c>
      <c r="F323" s="33">
        <f>VLOOKUP(A323,[1]M.C!A:I,9,0)</f>
        <v>250.6</v>
      </c>
      <c r="G323" s="34"/>
      <c r="H323" s="35"/>
      <c r="K323" s="62"/>
    </row>
    <row r="324" spans="1:11" s="20" customFormat="1" ht="25.5" x14ac:dyDescent="0.25">
      <c r="A324" s="12" t="s">
        <v>366</v>
      </c>
      <c r="B324" s="29" t="s">
        <v>14</v>
      </c>
      <c r="C324" s="30">
        <v>15002060</v>
      </c>
      <c r="D324" s="31" t="str">
        <f>IF(B324="EDIF",VLOOKUP(C324,'[1]EDIF COM Des JUL25'!A:D,2,FALSE),IF(B324="INFRA",VLOOKUP(C324,'[1]INFRA COM Des JUL25'!A:D,2,0),IF(B324="CDHU",UPPER(VLOOKUP(C324,[1]CDHU!A:F,2,0)))))</f>
        <v>VERNIZ A BASE DE POLIURETANO TIPO "MARÍTIMO" - ESQUADRIAS E PEÇAS DE MARCENARIA</v>
      </c>
      <c r="E324" s="32" t="str">
        <f>IF(B324="EDIF",VLOOKUP(C324,'[1]EDIF COM Des JUL25'!A:D,3,FALSE),IF(B324="INFRA",VLOOKUP(C324,'[1]INFRA COM Des JUL25'!A:D,3,0),IF(B324="CDHU",UPPER(VLOOKUP(C324,[1]CDHU!A:F,3,0)))))</f>
        <v>M2</v>
      </c>
      <c r="F324" s="33">
        <f>VLOOKUP(A324,[1]M.C!A:I,9,0)</f>
        <v>250.6</v>
      </c>
      <c r="G324" s="34"/>
      <c r="H324" s="35"/>
      <c r="K324" s="62"/>
    </row>
    <row r="325" spans="1:11" s="20" customFormat="1" ht="25.5" x14ac:dyDescent="0.25">
      <c r="A325" s="12" t="s">
        <v>367</v>
      </c>
      <c r="B325" s="29" t="s">
        <v>18</v>
      </c>
      <c r="C325" s="36" t="s">
        <v>368</v>
      </c>
      <c r="D325" s="31" t="str">
        <f>IF(B325="EDIF",VLOOKUP(C325,'[1]EDIF COM Des JUL25'!A:D,2,FALSE),IF(B325="INFRA",VLOOKUP(C325,'[1]INFRA COM Des JUL25'!A:D,2,0),IF(B325="CDHU",UPPER(VLOOKUP(C325,[1]CDHU!A:F,2,0)))))</f>
        <v>FORNECIMENTO DE PEÇAS DIVERSAS PARA ESTRUTURA EM MADEIRA</v>
      </c>
      <c r="E325" s="32" t="str">
        <f>IF(B325="EDIF",VLOOKUP(C325,'[1]EDIF COM Des JUL25'!A:D,3,FALSE),IF(B325="INFRA",VLOOKUP(C325,'[1]INFRA COM Des JUL25'!A:D,3,0),IF(B325="CDHU",UPPER(VLOOKUP(C325,[1]CDHU!A:F,3,0)))))</f>
        <v>M3</v>
      </c>
      <c r="F325" s="33">
        <f>VLOOKUP(A325,[1]M.C!A:I,9,0)</f>
        <v>4.6899999999999995</v>
      </c>
      <c r="G325" s="34"/>
      <c r="H325" s="35"/>
      <c r="K325" s="62"/>
    </row>
    <row r="326" spans="1:11" s="20" customFormat="1" ht="25.5" x14ac:dyDescent="0.25">
      <c r="A326" s="12" t="s">
        <v>369</v>
      </c>
      <c r="B326" s="29" t="s">
        <v>14</v>
      </c>
      <c r="C326" s="30">
        <v>8060001</v>
      </c>
      <c r="D326" s="31" t="str">
        <f>IF(B326="EDIF",VLOOKUP(C326,'[1]EDIF COM Des JUL25'!A:D,2,FALSE),IF(B326="INFRA",VLOOKUP(C326,'[1]INFRA COM Des JUL25'!A:D,2,0),IF(B326="CDHU",UPPER(VLOOKUP(C326,[1]CDHU!A:F,2,0)))))</f>
        <v>RETIRADA DE ESQUADRIAS METÁLICAS EM GERAL, PORTAS OU CAIXILHOS</v>
      </c>
      <c r="E326" s="32" t="str">
        <f>IF(B326="EDIF",VLOOKUP(C326,'[1]EDIF COM Des JUL25'!A:D,3,FALSE),IF(B326="INFRA",VLOOKUP(C326,'[1]INFRA COM Des JUL25'!A:D,3,0),IF(B326="CDHU",UPPER(VLOOKUP(C326,[1]CDHU!A:F,3,0)))))</f>
        <v>M2</v>
      </c>
      <c r="F326" s="33">
        <f>VLOOKUP(A326,[1]M.C!A:I,9,0)</f>
        <v>22</v>
      </c>
      <c r="G326" s="34"/>
      <c r="H326" s="35"/>
      <c r="K326" s="62"/>
    </row>
    <row r="327" spans="1:11" s="20" customFormat="1" ht="25.5" x14ac:dyDescent="0.25">
      <c r="A327" s="12" t="s">
        <v>370</v>
      </c>
      <c r="B327" s="29" t="s">
        <v>371</v>
      </c>
      <c r="C327" s="36" t="s">
        <v>372</v>
      </c>
      <c r="D327" s="31" t="str">
        <f>VLOOKUP(C327,[1]FDE!A:F,2,0)</f>
        <v>CO-41 GUARDA-CORPO COM CHAPA PERFURADA H=110CM  AÇO GALVANIZADO COM PINTURA ESMALTE</v>
      </c>
      <c r="E327" s="32" t="str">
        <f>VLOOKUP(C327,[1]FDE!A:F,4,0)</f>
        <v>M</v>
      </c>
      <c r="F327" s="33">
        <f>VLOOKUP(A327,[1]M.C!A:I,9,0)</f>
        <v>20</v>
      </c>
      <c r="G327" s="34"/>
      <c r="H327" s="35"/>
      <c r="K327" s="62"/>
    </row>
    <row r="328" spans="1:11" s="20" customFormat="1" x14ac:dyDescent="0.2">
      <c r="A328" s="12" t="s">
        <v>373</v>
      </c>
      <c r="B328" s="21"/>
      <c r="C328" s="22" t="s">
        <v>96</v>
      </c>
      <c r="D328" s="23" t="s">
        <v>131</v>
      </c>
      <c r="E328" s="24"/>
      <c r="F328" s="25"/>
      <c r="G328" s="26" t="s">
        <v>13</v>
      </c>
      <c r="H328" s="27"/>
      <c r="I328" s="62" t="e">
        <f>H328/H333</f>
        <v>#DIV/0!</v>
      </c>
    </row>
    <row r="329" spans="1:11" s="20" customFormat="1" x14ac:dyDescent="0.25">
      <c r="A329" s="12" t="s">
        <v>374</v>
      </c>
      <c r="B329" s="29" t="s">
        <v>22</v>
      </c>
      <c r="C329" s="30">
        <v>12012000</v>
      </c>
      <c r="D329" s="31" t="str">
        <f>IF(B329="EDIF",VLOOKUP(C329,'[1]EDIF COM Des JUL25'!A:D,2,FALSE),IF(B329="INFRA",VLOOKUP(C329,'[1]INFRA COM Des JUL25'!A:D,2,0),IF(B329="CDHU",UPPER(VLOOKUP(C329,[1]CDHU!A:F,2,0)))))</f>
        <v>ENCARREGADO</v>
      </c>
      <c r="E329" s="32" t="str">
        <f>IF(B329="EDIF",VLOOKUP(C329,'[1]EDIF COM Des JUL25'!A:D,3,FALSE),IF(B329="INFRA",VLOOKUP(C329,'[1]INFRA COM Des JUL25'!A:D,3,0),IF(B329="CDHU",UPPER(VLOOKUP(C329,[1]CDHU!A:F,3,0)))))</f>
        <v>H</v>
      </c>
      <c r="F329" s="33">
        <f>VLOOKUP(A329,[1]M.C!A:I,9,0)</f>
        <v>256</v>
      </c>
      <c r="G329" s="34"/>
      <c r="H329" s="35"/>
      <c r="K329" s="62"/>
    </row>
    <row r="330" spans="1:11" s="20" customFormat="1" x14ac:dyDescent="0.25">
      <c r="A330" s="12" t="s">
        <v>375</v>
      </c>
      <c r="B330" s="29" t="s">
        <v>14</v>
      </c>
      <c r="C330" s="30">
        <v>20003001</v>
      </c>
      <c r="D330" s="31" t="str">
        <f>IF(B330="EDIF",VLOOKUP(C330,'[1]EDIF COM Des JUL25'!A:D,2,FALSE),IF(B330="INFRA",VLOOKUP(C330,'[1]INFRA COM Des JUL25'!A:D,2,0),IF(B330="CDHU",UPPER(VLOOKUP(C330,[1]CDHU!A:F,2,0)))))</f>
        <v>COORDENADOR GERAL</v>
      </c>
      <c r="E330" s="32" t="str">
        <f>IF(B330="EDIF",VLOOKUP(C330,'[1]EDIF COM Des JUL25'!A:D,3,FALSE),IF(B330="INFRA",VLOOKUP(C330,'[1]INFRA COM Des JUL25'!A:D,3,0),IF(B330="CDHU",UPPER(VLOOKUP(C330,[1]CDHU!A:F,3,0)))))</f>
        <v>H</v>
      </c>
      <c r="F330" s="33">
        <f>VLOOKUP(A330,[1]M.C!A:I,9,0)</f>
        <v>16</v>
      </c>
      <c r="G330" s="34"/>
      <c r="H330" s="35"/>
      <c r="K330" s="62"/>
    </row>
    <row r="331" spans="1:11" s="20" customFormat="1" x14ac:dyDescent="0.25">
      <c r="A331" s="12" t="s">
        <v>376</v>
      </c>
      <c r="B331" s="29" t="s">
        <v>14</v>
      </c>
      <c r="C331" s="30">
        <v>20003004</v>
      </c>
      <c r="D331" s="31" t="str">
        <f>IF(B331="EDIF",VLOOKUP(C331,'[1]EDIF COM Des JUL25'!A:D,2,FALSE),IF(B331="INFRA",VLOOKUP(C331,'[1]INFRA COM Des JUL25'!A:D,2,0),IF(B331="CDHU",UPPER(VLOOKUP(C331,[1]CDHU!A:F,2,0)))))</f>
        <v>ENGENHEIRO/ ARQUITETO PLENO</v>
      </c>
      <c r="E331" s="32" t="str">
        <f>IF(B331="EDIF",VLOOKUP(C331,'[1]EDIF COM Des JUL25'!A:D,3,FALSE),IF(B331="INFRA",VLOOKUP(C331,'[1]INFRA COM Des JUL25'!A:D,3,0),IF(B331="CDHU",UPPER(VLOOKUP(C331,[1]CDHU!A:F,3,0)))))</f>
        <v>H</v>
      </c>
      <c r="F331" s="33">
        <f>VLOOKUP(A331,[1]M.C!A:I,9,0)</f>
        <v>96</v>
      </c>
      <c r="G331" s="34"/>
      <c r="H331" s="35"/>
      <c r="K331" s="62"/>
    </row>
    <row r="332" spans="1:11" s="20" customFormat="1" x14ac:dyDescent="0.25">
      <c r="A332" s="12" t="s">
        <v>377</v>
      </c>
      <c r="B332" s="29" t="s">
        <v>14</v>
      </c>
      <c r="C332" s="30">
        <v>20003060</v>
      </c>
      <c r="D332" s="31" t="str">
        <f>IF(B332="EDIF",VLOOKUP(C332,'[1]EDIF COM Des JUL25'!A:D,2,FALSE),IF(B332="INFRA",VLOOKUP(C332,'[1]INFRA COM Des JUL25'!A:D,2,0),IF(B332="CDHU",UPPER(VLOOKUP(C332,[1]CDHU!A:F,2,0)))))</f>
        <v>PROJETO BÁSICO (PRANCHA A1)</v>
      </c>
      <c r="E332" s="32" t="str">
        <f>IF(B332="EDIF",VLOOKUP(C332,'[1]EDIF COM Des JUL25'!A:D,3,FALSE),IF(B332="INFRA",VLOOKUP(C332,'[1]INFRA COM Des JUL25'!A:D,3,0),IF(B332="CDHU",UPPER(VLOOKUP(C332,[1]CDHU!A:F,3,0)))))</f>
        <v>UN</v>
      </c>
      <c r="F332" s="33">
        <f>VLOOKUP(A332,[1]M.C!A:I,9,0)</f>
        <v>1</v>
      </c>
      <c r="G332" s="34"/>
      <c r="H332" s="35"/>
      <c r="K332" s="62"/>
    </row>
    <row r="333" spans="1:11" s="4" customFormat="1" x14ac:dyDescent="0.2">
      <c r="A333" s="3"/>
      <c r="B333" s="45"/>
      <c r="C333" s="46"/>
      <c r="D333" s="47" t="s">
        <v>136</v>
      </c>
      <c r="E333" s="47"/>
      <c r="F333" s="47">
        <v>2</v>
      </c>
      <c r="G333" s="48"/>
      <c r="H333" s="49"/>
      <c r="I333" s="50"/>
      <c r="J333" s="51"/>
      <c r="K333" s="52"/>
    </row>
    <row r="334" spans="1:11" s="4" customFormat="1" x14ac:dyDescent="0.2">
      <c r="A334" s="3"/>
      <c r="B334" s="45"/>
      <c r="C334" s="46"/>
      <c r="D334" s="47" t="s">
        <v>137</v>
      </c>
      <c r="E334" s="47"/>
      <c r="F334" s="47">
        <v>1</v>
      </c>
      <c r="G334" s="53"/>
      <c r="H334" s="54"/>
      <c r="J334" s="55"/>
      <c r="K334" s="56"/>
    </row>
    <row r="335" spans="1:11" s="4" customFormat="1" x14ac:dyDescent="0.2">
      <c r="A335" s="3"/>
      <c r="B335" s="45"/>
      <c r="C335" s="46"/>
      <c r="D335" s="47" t="s">
        <v>138</v>
      </c>
      <c r="E335" s="47"/>
      <c r="F335" s="47"/>
      <c r="G335" s="48"/>
      <c r="H335" s="57"/>
      <c r="I335" s="58"/>
      <c r="J335" s="59"/>
    </row>
    <row r="336" spans="1:11" s="20" customFormat="1" x14ac:dyDescent="0.2">
      <c r="A336" s="12" t="s">
        <v>378</v>
      </c>
      <c r="B336" s="38"/>
      <c r="C336" s="39" t="s">
        <v>105</v>
      </c>
      <c r="D336" s="40" t="s">
        <v>379</v>
      </c>
      <c r="E336" s="41"/>
      <c r="F336" s="42"/>
      <c r="G336" s="60"/>
      <c r="H336" s="19"/>
      <c r="I336" s="44"/>
    </row>
    <row r="337" spans="1:9" s="20" customFormat="1" x14ac:dyDescent="0.2">
      <c r="A337" s="12" t="s">
        <v>380</v>
      </c>
      <c r="B337" s="21"/>
      <c r="C337" s="22" t="s">
        <v>107</v>
      </c>
      <c r="D337" s="23" t="s">
        <v>12</v>
      </c>
      <c r="E337" s="24"/>
      <c r="F337" s="25"/>
      <c r="G337" s="26" t="s">
        <v>13</v>
      </c>
      <c r="H337" s="27"/>
    </row>
    <row r="338" spans="1:9" s="20" customFormat="1" ht="25.5" x14ac:dyDescent="0.25">
      <c r="A338" s="12" t="s">
        <v>381</v>
      </c>
      <c r="B338" s="29" t="s">
        <v>14</v>
      </c>
      <c r="C338" s="30">
        <v>1001007</v>
      </c>
      <c r="D338" s="31" t="str">
        <f>IF(B338="EDIF",VLOOKUP(C338,'[1]EDIF COM Des JUL25'!A:D,2,FALSE),IF(B338="INFRA",VLOOKUP(C338,'[1]INFRA COM Des JUL25'!A:D,2,0),IF(B338="CDHU",UPPER(VLOOKUP(C338,[1]CDHU!A:F,2,0)))))</f>
        <v>REMOÇÃO DE ENTULHO COM CAÇAMBA METÁLICA, INCLUSIVE CARGA MANUAL E DESCARGA EM BOTA-FORA</v>
      </c>
      <c r="E338" s="32" t="str">
        <f>IF(B338="EDIF",VLOOKUP(C338,'[1]EDIF COM Des JUL25'!A:D,3,FALSE),IF(B338="INFRA",VLOOKUP(C338,'[1]INFRA COM Des JUL25'!A:D,3,0),IF(B338="CDHU",UPPER(VLOOKUP(C338,[1]CDHU!A:F,3,0)))))</f>
        <v>M3</v>
      </c>
      <c r="F338" s="33">
        <f>VLOOKUP(A338,[1]M.C!A:I,9,0)</f>
        <v>495.96</v>
      </c>
      <c r="G338" s="34"/>
      <c r="H338" s="35"/>
    </row>
    <row r="339" spans="1:9" s="20" customFormat="1" ht="25.5" x14ac:dyDescent="0.25">
      <c r="A339" s="12" t="s">
        <v>382</v>
      </c>
      <c r="B339" s="29" t="s">
        <v>14</v>
      </c>
      <c r="C339" s="30">
        <v>1005005</v>
      </c>
      <c r="D339" s="31" t="str">
        <f>IF(B339="EDIF",VLOOKUP(C339,'[1]EDIF COM Des JUL25'!A:D,2,FALSE),IF(B339="INFRA",VLOOKUP(C339,'[1]INFRA COM Des JUL25'!A:D,2,0),IF(B339="CDHU",UPPER(VLOOKUP(C339,[1]CDHU!A:F,2,0)))))</f>
        <v>TAPUME METÁLICO COM TELHA METÁLICA, SEM PINTURA, TRAPEZOIDAL 40 ESP=0,43MM, COLUNAS, BASES E PARAFUSOS</v>
      </c>
      <c r="E339" s="32" t="str">
        <f>IF(B339="EDIF",VLOOKUP(C339,'[1]EDIF COM Des JUL25'!A:D,3,FALSE),IF(B339="INFRA",VLOOKUP(C339,'[1]INFRA COM Des JUL25'!A:D,3,0),IF(B339="CDHU",UPPER(VLOOKUP(C339,[1]CDHU!A:F,3,0)))))</f>
        <v>M2</v>
      </c>
      <c r="F339" s="33">
        <f>VLOOKUP(A339,[1]M.C!A:I,9,0)</f>
        <v>132</v>
      </c>
      <c r="G339" s="34"/>
      <c r="H339" s="35"/>
    </row>
    <row r="340" spans="1:9" s="20" customFormat="1" ht="25.5" x14ac:dyDescent="0.25">
      <c r="A340" s="12" t="s">
        <v>383</v>
      </c>
      <c r="B340" s="29" t="s">
        <v>14</v>
      </c>
      <c r="C340" s="30">
        <v>1005006</v>
      </c>
      <c r="D340" s="31" t="str">
        <f>IF(B340="EDIF",VLOOKUP(C340,'[1]EDIF COM Des JUL25'!A:D,2,FALSE),IF(B340="INFRA",VLOOKUP(C340,'[1]INFRA COM Des JUL25'!A:D,2,0),IF(B340="CDHU",UPPER(VLOOKUP(C340,[1]CDHU!A:F,2,0)))))</f>
        <v>PORTÃO METÁLICO DE OBRA - 5M, PIVOTANTE, 2 FOLHAS, PARA TAPUME</v>
      </c>
      <c r="E340" s="32" t="str">
        <f>IF(B340="EDIF",VLOOKUP(C340,'[1]EDIF COM Des JUL25'!A:D,3,FALSE),IF(B340="INFRA",VLOOKUP(C340,'[1]INFRA COM Des JUL25'!A:D,3,0),IF(B340="CDHU",UPPER(VLOOKUP(C340,[1]CDHU!A:F,3,0)))))</f>
        <v>M2</v>
      </c>
      <c r="F340" s="33">
        <f>VLOOKUP(A340,[1]M.C!A:I,9,0)</f>
        <v>22</v>
      </c>
      <c r="G340" s="34"/>
      <c r="H340" s="35"/>
    </row>
    <row r="341" spans="1:9" s="20" customFormat="1" x14ac:dyDescent="0.25">
      <c r="A341" s="12" t="s">
        <v>384</v>
      </c>
      <c r="B341" s="29" t="s">
        <v>18</v>
      </c>
      <c r="C341" s="36" t="s">
        <v>19</v>
      </c>
      <c r="D341" s="31" t="str">
        <f>IF(B341="EDIF",VLOOKUP(C341,'[1]EDIF COM Des JUL25'!A:D,2,FALSE),IF(B341="INFRA",VLOOKUP(C341,'[1]INFRA COM Des JUL25'!A:D,2,0),IF(B341="CDHU",UPPER(VLOOKUP(C341,[1]CDHU!A:F,2,0)))))</f>
        <v>TAXA DE DESTINAÇÃO DE RESÍDUO SÓLIDO EM ATERRO, TIPO INERTE</v>
      </c>
      <c r="E341" s="32" t="str">
        <f>IF(B341="EDIF",VLOOKUP(C341,'[1]EDIF COM Des JUL25'!A:D,3,FALSE),IF(B341="INFRA",VLOOKUP(C341,'[1]INFRA COM Des JUL25'!A:D,3,0),IF(B341="CDHU",UPPER(VLOOKUP(C341,[1]CDHU!A:F,3,0)))))</f>
        <v>T</v>
      </c>
      <c r="F341" s="33">
        <f>VLOOKUP(A341,[1]M.C!A:I,9,0)</f>
        <v>610.41999999999996</v>
      </c>
      <c r="G341" s="34"/>
      <c r="H341" s="35"/>
    </row>
    <row r="342" spans="1:9" s="20" customFormat="1" x14ac:dyDescent="0.25">
      <c r="A342" s="12" t="s">
        <v>385</v>
      </c>
      <c r="B342" s="29" t="s">
        <v>14</v>
      </c>
      <c r="C342" s="30">
        <v>1005040</v>
      </c>
      <c r="D342" s="31" t="str">
        <f>IF(B342="EDIF",VLOOKUP(C342,'[1]EDIF COM Des JUL25'!A:D,2,FALSE),IF(B342="INFRA",VLOOKUP(C342,'[1]INFRA COM Des JUL25'!A:D,2,0),IF(B342="CDHU",UPPER(VLOOKUP(C342,[1]CDHU!A:F,2,0)))))</f>
        <v>TELA PARA PROTEÇÃO DE OBRAS, MALHA 2 MM</v>
      </c>
      <c r="E342" s="32" t="str">
        <f>IF(B342="EDIF",VLOOKUP(C342,'[1]EDIF COM Des JUL25'!A:D,3,FALSE),IF(B342="INFRA",VLOOKUP(C342,'[1]INFRA COM Des JUL25'!A:D,3,0),IF(B342="CDHU",UPPER(VLOOKUP(C342,[1]CDHU!A:F,3,0)))))</f>
        <v>M2</v>
      </c>
      <c r="F342" s="33">
        <f>VLOOKUP(A342,[1]M.C!A:I,9,0)</f>
        <v>198.21</v>
      </c>
      <c r="G342" s="34"/>
      <c r="H342" s="35"/>
    </row>
    <row r="343" spans="1:9" s="20" customFormat="1" x14ac:dyDescent="0.25">
      <c r="A343" s="12" t="s">
        <v>386</v>
      </c>
      <c r="B343" s="29" t="s">
        <v>22</v>
      </c>
      <c r="C343" s="30">
        <v>10016002</v>
      </c>
      <c r="D343" s="31" t="str">
        <f>IF(B343="EDIF",VLOOKUP(C343,'[1]EDIF COM Des JUL25'!A:D,2,FALSE),IF(B343="INFRA",VLOOKUP(C343,'[1]INFRA COM Des JUL25'!A:D,2,0),IF(B343="CDHU",UPPER(VLOOKUP(C343,[1]CDHU!A:F,2,0)))))</f>
        <v>SINALIZAÇÃO - ILUMINAÇÃO</v>
      </c>
      <c r="E343" s="32" t="str">
        <f>IF(B343="EDIF",VLOOKUP(C343,'[1]EDIF COM Des JUL25'!A:D,3,FALSE),IF(B343="INFRA",VLOOKUP(C343,'[1]INFRA COM Des JUL25'!A:D,3,0),IF(B343="CDHU",UPPER(VLOOKUP(C343,[1]CDHU!A:F,3,0)))))</f>
        <v>M</v>
      </c>
      <c r="F343" s="33">
        <f>VLOOKUP(A343,[1]M.C!A:I,9,0)</f>
        <v>165.18</v>
      </c>
      <c r="G343" s="34"/>
      <c r="H343" s="35"/>
    </row>
    <row r="344" spans="1:9" s="20" customFormat="1" x14ac:dyDescent="0.25">
      <c r="A344" s="12" t="s">
        <v>387</v>
      </c>
      <c r="B344" s="29" t="s">
        <v>14</v>
      </c>
      <c r="C344" s="30">
        <v>17030002</v>
      </c>
      <c r="D344" s="31" t="str">
        <f>IF(B344="EDIF",VLOOKUP(C344,'[1]EDIF COM Des JUL25'!A:D,2,FALSE),IF(B344="INFRA",VLOOKUP(C344,'[1]INFRA COM Des JUL25'!A:D,2,0),IF(B344="CDHU",UPPER(VLOOKUP(C344,[1]CDHU!A:F,2,0)))))</f>
        <v>PLACA DE OBRA EM CHAPA DE AÇO GALVANIZADO</v>
      </c>
      <c r="E344" s="32" t="str">
        <f>IF(B344="EDIF",VLOOKUP(C344,'[1]EDIF COM Des JUL25'!A:D,3,FALSE),IF(B344="INFRA",VLOOKUP(C344,'[1]INFRA COM Des JUL25'!A:D,3,0),IF(B344="CDHU",UPPER(VLOOKUP(C344,[1]CDHU!A:F,3,0)))))</f>
        <v>M2</v>
      </c>
      <c r="F344" s="33">
        <f>VLOOKUP(A344,[1]M.C!A:I,9,0)</f>
        <v>2</v>
      </c>
      <c r="G344" s="34"/>
      <c r="H344" s="35"/>
    </row>
    <row r="345" spans="1:9" s="20" customFormat="1" ht="25.5" x14ac:dyDescent="0.25">
      <c r="A345" s="12" t="s">
        <v>388</v>
      </c>
      <c r="B345" s="29" t="s">
        <v>18</v>
      </c>
      <c r="C345" s="36" t="s">
        <v>25</v>
      </c>
      <c r="D345" s="31" t="str">
        <f>IF(B345="EDIF",VLOOKUP(C345,'[1]EDIF COM Des JUL25'!A:D,2,FALSE),IF(B345="INFRA",VLOOKUP(C345,'[1]INFRA COM Des JUL25'!A:D,2,0),IF(B345="CDHU",UPPER(VLOOKUP(C345,[1]CDHU!A:F,2,0)))))</f>
        <v>LOCAÇÃO DE CONTAINER TIPO ESCRITÓRIO COM 1 VASO SANITÁRIO, 1 LAVATÓRIO E 1 PONTO PARA CHUVEIRO - ÁREA MÍNIMA DE 13,80 M²</v>
      </c>
      <c r="E345" s="32" t="str">
        <f>IF(B345="EDIF",VLOOKUP(C345,'[1]EDIF COM Des JUL25'!A:D,3,FALSE),IF(B345="INFRA",VLOOKUP(C345,'[1]INFRA COM Des JUL25'!A:D,3,0),IF(B345="CDHU",UPPER(VLOOKUP(C345,[1]CDHU!A:F,3,0)))))</f>
        <v>UNMES</v>
      </c>
      <c r="F345" s="33">
        <f>VLOOKUP(A345,[1]M.C!A:I,9,0)</f>
        <v>3</v>
      </c>
      <c r="G345" s="34"/>
      <c r="H345" s="35"/>
    </row>
    <row r="346" spans="1:9" s="20" customFormat="1" ht="38.25" x14ac:dyDescent="0.25">
      <c r="A346" s="12" t="s">
        <v>389</v>
      </c>
      <c r="B346" s="29" t="s">
        <v>18</v>
      </c>
      <c r="C346" s="36" t="s">
        <v>27</v>
      </c>
      <c r="D346" s="31" t="str">
        <f>IF(B346="EDIF",VLOOKUP(C346,'[1]EDIF COM Des JUL25'!A:D,2,FALSE),IF(B346="INFRA",VLOOKUP(C346,'[1]INFRA COM Des JUL25'!A:D,2,0),IF(B346="CDHU",UPPER(VLOOKUP(C346,[1]CDHU!A:F,2,0)))))</f>
        <v>LOCAÇÃO DE CONTAINER TIPO SANITÁRIO COM 2 VASOS SANITÁRIOS, 2 LAVATÓRIOS, 2 MICTÓRIOS E 4 PONTOS PARA CHUVEIRO - ÁREA MÍNIMA DE 13,80 M²</v>
      </c>
      <c r="E346" s="32" t="str">
        <f>IF(B346="EDIF",VLOOKUP(C346,'[1]EDIF COM Des JUL25'!A:D,3,FALSE),IF(B346="INFRA",VLOOKUP(C346,'[1]INFRA COM Des JUL25'!A:D,3,0),IF(B346="CDHU",UPPER(VLOOKUP(C346,[1]CDHU!A:F,3,0)))))</f>
        <v>UNMES</v>
      </c>
      <c r="F346" s="33">
        <f>VLOOKUP(A346,[1]M.C!A:I,9,0)</f>
        <v>3</v>
      </c>
      <c r="G346" s="34"/>
      <c r="H346" s="35"/>
    </row>
    <row r="347" spans="1:9" s="20" customFormat="1" x14ac:dyDescent="0.25">
      <c r="A347" s="12" t="s">
        <v>390</v>
      </c>
      <c r="B347" s="29" t="s">
        <v>18</v>
      </c>
      <c r="C347" s="36" t="s">
        <v>29</v>
      </c>
      <c r="D347" s="31" t="str">
        <f>IF(B347="EDIF",VLOOKUP(C347,'[1]EDIF COM Des JUL25'!A:D,2,FALSE),IF(B347="INFRA",VLOOKUP(C347,'[1]INFRA COM Des JUL25'!A:D,2,0),IF(B347="CDHU",UPPER(VLOOKUP(C347,[1]CDHU!A:F,2,0)))))</f>
        <v>LOCAÇÃO DE CONTAINER TIPO DEPÓSITO - ÁREA MÍNIMA DE 13,80 M²</v>
      </c>
      <c r="E347" s="32" t="str">
        <f>IF(B347="EDIF",VLOOKUP(C347,'[1]EDIF COM Des JUL25'!A:D,3,FALSE),IF(B347="INFRA",VLOOKUP(C347,'[1]INFRA COM Des JUL25'!A:D,3,0),IF(B347="CDHU",UPPER(VLOOKUP(C347,[1]CDHU!A:F,3,0)))))</f>
        <v>UNMES</v>
      </c>
      <c r="F347" s="33">
        <f>VLOOKUP(A347,[1]M.C!A:I,9,0)</f>
        <v>3</v>
      </c>
      <c r="G347" s="34"/>
      <c r="H347" s="35"/>
    </row>
    <row r="348" spans="1:9" s="20" customFormat="1" ht="25.5" x14ac:dyDescent="0.25">
      <c r="A348" s="12" t="s">
        <v>391</v>
      </c>
      <c r="B348" s="29" t="s">
        <v>18</v>
      </c>
      <c r="C348" s="36" t="s">
        <v>31</v>
      </c>
      <c r="D348" s="31" t="str">
        <f>IF(B348="EDIF",VLOOKUP(C348,'[1]EDIF COM Des JUL25'!A:D,2,FALSE),IF(B348="INFRA",VLOOKUP(C348,'[1]INFRA COM Des JUL25'!A:D,2,0),IF(B348="CDHU",UPPER(VLOOKUP(C348,[1]CDHU!A:F,2,0)))))</f>
        <v>TRANSPORTE MANUAL HORIZONTAL E/OU VERTICAL DE ENTULHO ATÉ O LOCAL DE DESPEJO - ENSACADO</v>
      </c>
      <c r="E348" s="32" t="str">
        <f>IF(B348="EDIF",VLOOKUP(C348,'[1]EDIF COM Des JUL25'!A:D,3,FALSE),IF(B348="INFRA",VLOOKUP(C348,'[1]INFRA COM Des JUL25'!A:D,3,0),IF(B348="CDHU",UPPER(VLOOKUP(C348,[1]CDHU!A:F,3,0)))))</f>
        <v>M3</v>
      </c>
      <c r="F348" s="33">
        <f>VLOOKUP(A348,[1]M.C!A:I,9,0)</f>
        <v>218.41</v>
      </c>
      <c r="G348" s="34"/>
      <c r="H348" s="35"/>
    </row>
    <row r="349" spans="1:9" s="20" customFormat="1" x14ac:dyDescent="0.2">
      <c r="A349" s="12" t="s">
        <v>392</v>
      </c>
      <c r="B349" s="21"/>
      <c r="C349" s="22" t="s">
        <v>108</v>
      </c>
      <c r="D349" s="23" t="s">
        <v>36</v>
      </c>
      <c r="E349" s="24"/>
      <c r="F349" s="25"/>
      <c r="G349" s="26" t="s">
        <v>13</v>
      </c>
      <c r="H349" s="27"/>
      <c r="I349" s="28"/>
    </row>
    <row r="350" spans="1:9" s="20" customFormat="1" ht="25.5" x14ac:dyDescent="0.25">
      <c r="A350" s="12" t="s">
        <v>393</v>
      </c>
      <c r="B350" s="29" t="s">
        <v>14</v>
      </c>
      <c r="C350" s="30">
        <v>1001008</v>
      </c>
      <c r="D350" s="31" t="str">
        <f>IF(B350="EDIF",VLOOKUP(C350,'[1]EDIF COM Des JUL25'!A:D,2,FALSE),IF(B350="INFRA",VLOOKUP(C350,'[1]INFRA COM Des JUL25'!A:D,2,0),IF(B350="CDHU",UPPER(VLOOKUP(C350,[1]CDHU!A:F,2,0)))))</f>
        <v>LIMPEZA MANUAL GERAL INCLUSIVE REMOÇÃO DE COBERTURA VEGETAL - TRONCO ATÉ 10CM - SEM TRANSPORTE</v>
      </c>
      <c r="E350" s="32" t="str">
        <f>IF(B350="EDIF",VLOOKUP(C350,'[1]EDIF COM Des JUL25'!A:D,3,FALSE),IF(B350="INFRA",VLOOKUP(C350,'[1]INFRA COM Des JUL25'!A:D,3,0),IF(B350="CDHU",UPPER(VLOOKUP(C350,[1]CDHU!A:F,3,0)))))</f>
        <v>M2</v>
      </c>
      <c r="F350" s="33">
        <f>VLOOKUP(A350,[1]M.C!A:I,9,0)</f>
        <v>250.36</v>
      </c>
      <c r="G350" s="34"/>
      <c r="H350" s="35"/>
    </row>
    <row r="351" spans="1:9" s="20" customFormat="1" x14ac:dyDescent="0.25">
      <c r="A351" s="12" t="s">
        <v>394</v>
      </c>
      <c r="B351" s="29" t="s">
        <v>22</v>
      </c>
      <c r="C351" s="30">
        <v>5022000</v>
      </c>
      <c r="D351" s="31" t="str">
        <f>IF(B351="EDIF",VLOOKUP(C351,'[1]EDIF COM Des JUL25'!A:D,2,FALSE),IF(B351="INFRA",VLOOKUP(C351,'[1]INFRA COM Des JUL25'!A:D,2,0),IF(B351="CDHU",UPPER(VLOOKUP(C351,[1]CDHU!A:F,2,0)))))</f>
        <v>BASE DE COXIM DE AREIA</v>
      </c>
      <c r="E351" s="32" t="str">
        <f>IF(B351="EDIF",VLOOKUP(C351,'[1]EDIF COM Des JUL25'!A:D,3,FALSE),IF(B351="INFRA",VLOOKUP(C351,'[1]INFRA COM Des JUL25'!A:D,3,0),IF(B351="CDHU",UPPER(VLOOKUP(C351,[1]CDHU!A:F,3,0)))))</f>
        <v>M3</v>
      </c>
      <c r="F351" s="33">
        <f>VLOOKUP(A351,[1]M.C!A:I,9,0)</f>
        <v>125.18</v>
      </c>
      <c r="G351" s="34"/>
      <c r="H351" s="35"/>
    </row>
    <row r="352" spans="1:9" s="20" customFormat="1" x14ac:dyDescent="0.25">
      <c r="A352" s="12" t="s">
        <v>395</v>
      </c>
      <c r="B352" s="29" t="s">
        <v>14</v>
      </c>
      <c r="C352" s="30">
        <v>17002012</v>
      </c>
      <c r="D352" s="31" t="str">
        <f>IF(B352="EDIF",VLOOKUP(C352,'[1]EDIF COM Des JUL25'!A:D,2,FALSE),IF(B352="INFRA",VLOOKUP(C352,'[1]INFRA COM Des JUL25'!A:D,2,0),IF(B352="CDHU",UPPER(VLOOKUP(C352,[1]CDHU!A:F,2,0)))))</f>
        <v>NC.12 - PISO DE CONCRETO INTERTRAVADO, ESPESSURA 10CM</v>
      </c>
      <c r="E352" s="32" t="str">
        <f>IF(B352="EDIF",VLOOKUP(C352,'[1]EDIF COM Des JUL25'!A:D,3,FALSE),IF(B352="INFRA",VLOOKUP(C352,'[1]INFRA COM Des JUL25'!A:D,3,0),IF(B352="CDHU",UPPER(VLOOKUP(C352,[1]CDHU!A:F,3,0)))))</f>
        <v>M2</v>
      </c>
      <c r="F352" s="33">
        <f>VLOOKUP(A352,[1]M.C!A:I,9,0)</f>
        <v>1251.8</v>
      </c>
      <c r="G352" s="34"/>
      <c r="H352" s="35"/>
    </row>
    <row r="353" spans="1:8" s="20" customFormat="1" x14ac:dyDescent="0.25">
      <c r="A353" s="12" t="s">
        <v>396</v>
      </c>
      <c r="B353" s="29" t="s">
        <v>22</v>
      </c>
      <c r="C353" s="30">
        <v>6005000</v>
      </c>
      <c r="D353" s="31" t="str">
        <f>IF(B353="EDIF",VLOOKUP(C353,'[1]EDIF COM Des JUL25'!A:D,2,FALSE),IF(B353="INFRA",VLOOKUP(C353,'[1]INFRA COM Des JUL25'!A:D,2,0),IF(B353="CDHU",UPPER(VLOOKUP(C353,[1]CDHU!A:F,2,0)))))</f>
        <v>IHD.23 - LASTRO DE BRITA E PÓ DE PEDRA</v>
      </c>
      <c r="E353" s="32" t="str">
        <f>IF(B353="EDIF",VLOOKUP(C353,'[1]EDIF COM Des JUL25'!A:D,3,FALSE),IF(B353="INFRA",VLOOKUP(C353,'[1]INFRA COM Des JUL25'!A:D,3,0),IF(B353="CDHU",UPPER(VLOOKUP(C353,[1]CDHU!A:F,3,0)))))</f>
        <v>M3</v>
      </c>
      <c r="F353" s="33">
        <f>VLOOKUP(A353,[1]M.C!A:I,9,0)</f>
        <v>187.77</v>
      </c>
      <c r="G353" s="34"/>
      <c r="H353" s="35"/>
    </row>
    <row r="354" spans="1:8" s="20" customFormat="1" x14ac:dyDescent="0.25">
      <c r="A354" s="12" t="s">
        <v>397</v>
      </c>
      <c r="B354" s="29" t="s">
        <v>14</v>
      </c>
      <c r="C354" s="30">
        <v>17004014</v>
      </c>
      <c r="D354" s="31" t="str">
        <f>IF(B354="EDIF",VLOOKUP(C354,'[1]EDIF COM Des JUL25'!A:D,2,FALSE),IF(B354="INFRA",VLOOKUP(C354,'[1]INFRA COM Des JUL25'!A:D,2,0),IF(B354="CDHU",UPPER(VLOOKUP(C354,[1]CDHU!A:F,2,0)))))</f>
        <v>LIMPEZA E LAVAGEM DE PISO POR HIDROJATEAMENTO</v>
      </c>
      <c r="E354" s="32" t="str">
        <f>IF(B354="EDIF",VLOOKUP(C354,'[1]EDIF COM Des JUL25'!A:D,3,FALSE),IF(B354="INFRA",VLOOKUP(C354,'[1]INFRA COM Des JUL25'!A:D,3,0),IF(B354="CDHU",UPPER(VLOOKUP(C354,[1]CDHU!A:F,3,0)))))</f>
        <v>M2</v>
      </c>
      <c r="F354" s="33">
        <f>VLOOKUP(A354,[1]M.C!A:I,9,0)</f>
        <v>1251.8</v>
      </c>
      <c r="G354" s="34"/>
      <c r="H354" s="35"/>
    </row>
    <row r="355" spans="1:8" s="20" customFormat="1" x14ac:dyDescent="0.25">
      <c r="A355" s="12" t="s">
        <v>398</v>
      </c>
      <c r="B355" s="29" t="s">
        <v>14</v>
      </c>
      <c r="C355" s="30">
        <v>17050021</v>
      </c>
      <c r="D355" s="31" t="str">
        <f>IF(B355="EDIF",VLOOKUP(C355,'[1]EDIF COM Des JUL25'!A:D,2,FALSE),IF(B355="INFRA",VLOOKUP(C355,'[1]INFRA COM Des JUL25'!A:D,2,0),IF(B355="CDHU",UPPER(VLOOKUP(C355,[1]CDHU!A:F,2,0)))))</f>
        <v>DEMOLIÇÃO MANUAL DE CONCRETO ARMADO</v>
      </c>
      <c r="E355" s="32" t="str">
        <f>IF(B355="EDIF",VLOOKUP(C355,'[1]EDIF COM Des JUL25'!A:D,3,FALSE),IF(B355="INFRA",VLOOKUP(C355,'[1]INFRA COM Des JUL25'!A:D,3,0),IF(B355="CDHU",UPPER(VLOOKUP(C355,[1]CDHU!A:F,3,0)))))</f>
        <v>M3</v>
      </c>
      <c r="F355" s="33">
        <f>VLOOKUP(A355,[1]M.C!A:I,9,0)</f>
        <v>2.4</v>
      </c>
      <c r="G355" s="34"/>
      <c r="H355" s="35"/>
    </row>
    <row r="356" spans="1:8" s="20" customFormat="1" x14ac:dyDescent="0.25">
      <c r="A356" s="12" t="s">
        <v>399</v>
      </c>
      <c r="B356" s="29" t="s">
        <v>14</v>
      </c>
      <c r="C356" s="30">
        <v>17060046</v>
      </c>
      <c r="D356" s="31" t="str">
        <f>IF(B356="EDIF",VLOOKUP(C356,'[1]EDIF COM Des JUL25'!A:D,2,FALSE),IF(B356="INFRA",VLOOKUP(C356,'[1]INFRA COM Des JUL25'!A:D,2,0),IF(B356="CDHU",UPPER(VLOOKUP(C356,[1]CDHU!A:F,2,0)))))</f>
        <v>RETIRADA DE PISO INTERTRAVADO</v>
      </c>
      <c r="E356" s="32" t="str">
        <f>IF(B356="EDIF",VLOOKUP(C356,'[1]EDIF COM Des JUL25'!A:D,3,FALSE),IF(B356="INFRA",VLOOKUP(C356,'[1]INFRA COM Des JUL25'!A:D,3,0),IF(B356="CDHU",UPPER(VLOOKUP(C356,[1]CDHU!A:F,3,0)))))</f>
        <v>M2</v>
      </c>
      <c r="F356" s="33">
        <f>VLOOKUP(A356,[1]M.C!A:I,9,0)</f>
        <v>1280.67</v>
      </c>
      <c r="G356" s="34"/>
      <c r="H356" s="35"/>
    </row>
    <row r="357" spans="1:8" s="20" customFormat="1" x14ac:dyDescent="0.2">
      <c r="A357" s="12" t="s">
        <v>400</v>
      </c>
      <c r="B357" s="21"/>
      <c r="C357" s="22" t="s">
        <v>109</v>
      </c>
      <c r="D357" s="23" t="s">
        <v>401</v>
      </c>
      <c r="E357" s="24"/>
      <c r="F357" s="25"/>
      <c r="G357" s="26" t="s">
        <v>13</v>
      </c>
      <c r="H357" s="27"/>
    </row>
    <row r="358" spans="1:8" s="20" customFormat="1" x14ac:dyDescent="0.25">
      <c r="A358" s="12" t="s">
        <v>402</v>
      </c>
      <c r="B358" s="29" t="s">
        <v>14</v>
      </c>
      <c r="C358" s="30">
        <v>1004001</v>
      </c>
      <c r="D358" s="31" t="str">
        <f>IF(B358="EDIF",VLOOKUP(C358,'[1]EDIF COM Des JUL25'!A:D,2,FALSE),IF(B358="INFRA",VLOOKUP(C358,'[1]INFRA COM Des JUL25'!A:D,2,0),IF(B358="CDHU",UPPER(VLOOKUP(C358,[1]CDHU!A:F,2,0)))))</f>
        <v>ESCAVAÇÃO MANUAL, PROFUNDIDADE IGUAL OU INFERIOR A 1,50M</v>
      </c>
      <c r="E358" s="32" t="str">
        <f>IF(B358="EDIF",VLOOKUP(C358,'[1]EDIF COM Des JUL25'!A:D,3,FALSE),IF(B358="INFRA",VLOOKUP(C358,'[1]INFRA COM Des JUL25'!A:D,3,0),IF(B358="CDHU",UPPER(VLOOKUP(C358,[1]CDHU!A:F,3,0)))))</f>
        <v>M3</v>
      </c>
      <c r="F358" s="33">
        <f>VLOOKUP(A358,[1]M.C!A:I,9,0)</f>
        <v>120</v>
      </c>
      <c r="G358" s="34"/>
      <c r="H358" s="35"/>
    </row>
    <row r="359" spans="1:8" s="20" customFormat="1" ht="25.5" x14ac:dyDescent="0.25">
      <c r="A359" s="12" t="s">
        <v>403</v>
      </c>
      <c r="B359" s="29" t="s">
        <v>14</v>
      </c>
      <c r="C359" s="30">
        <v>1004010</v>
      </c>
      <c r="D359" s="31" t="str">
        <f>IF(B359="EDIF",VLOOKUP(C359,'[1]EDIF COM Des JUL25'!A:D,2,FALSE),IF(B359="INFRA",VLOOKUP(C359,'[1]INFRA COM Des JUL25'!A:D,2,0),IF(B359="CDHU",UPPER(VLOOKUP(C359,[1]CDHU!A:F,2,0)))))</f>
        <v>APILOAMENTO DO FUNDO DE VALAS, PARA SIMPLES REGULARIZAÇÃO</v>
      </c>
      <c r="E359" s="32" t="str">
        <f>IF(B359="EDIF",VLOOKUP(C359,'[1]EDIF COM Des JUL25'!A:D,3,FALSE),IF(B359="INFRA",VLOOKUP(C359,'[1]INFRA COM Des JUL25'!A:D,3,0),IF(B359="CDHU",UPPER(VLOOKUP(C359,[1]CDHU!A:F,3,0)))))</f>
        <v>M2</v>
      </c>
      <c r="F359" s="33">
        <f>VLOOKUP(A359,[1]M.C!A:I,9,0)</f>
        <v>240</v>
      </c>
      <c r="G359" s="34"/>
      <c r="H359" s="35"/>
    </row>
    <row r="360" spans="1:8" s="20" customFormat="1" x14ac:dyDescent="0.25">
      <c r="A360" s="12" t="s">
        <v>404</v>
      </c>
      <c r="B360" s="29" t="s">
        <v>14</v>
      </c>
      <c r="C360" s="30">
        <v>2001001</v>
      </c>
      <c r="D360" s="31" t="str">
        <f>IF(B360="EDIF",VLOOKUP(C360,'[1]EDIF COM Des JUL25'!A:D,2,FALSE),IF(B360="INFRA",VLOOKUP(C360,'[1]INFRA COM Des JUL25'!A:D,2,0),IF(B360="CDHU",UPPER(VLOOKUP(C360,[1]CDHU!A:F,2,0)))))</f>
        <v>BROCA DE CONCRETO - DIÂMETRO DE 20CM</v>
      </c>
      <c r="E360" s="32" t="str">
        <f>IF(B360="EDIF",VLOOKUP(C360,'[1]EDIF COM Des JUL25'!A:D,3,FALSE),IF(B360="INFRA",VLOOKUP(C360,'[1]INFRA COM Des JUL25'!A:D,3,0),IF(B360="CDHU",UPPER(VLOOKUP(C360,[1]CDHU!A:F,3,0)))))</f>
        <v>M</v>
      </c>
      <c r="F360" s="33">
        <f>VLOOKUP(A360,[1]M.C!A:I,9,0)</f>
        <v>10</v>
      </c>
      <c r="G360" s="34"/>
      <c r="H360" s="35"/>
    </row>
    <row r="361" spans="1:8" s="20" customFormat="1" x14ac:dyDescent="0.25">
      <c r="A361" s="12" t="s">
        <v>405</v>
      </c>
      <c r="B361" s="29" t="s">
        <v>14</v>
      </c>
      <c r="C361" s="30">
        <v>2001048</v>
      </c>
      <c r="D361" s="31" t="str">
        <f>IF(B361="EDIF",VLOOKUP(C361,'[1]EDIF COM Des JUL25'!A:D,2,FALSE),IF(B361="INFRA",VLOOKUP(C361,'[1]INFRA COM Des JUL25'!A:D,2,0),IF(B361="CDHU",UPPER(VLOOKUP(C361,[1]CDHU!A:F,2,0)))))</f>
        <v>ARRASAMENTO DE ESTACA</v>
      </c>
      <c r="E361" s="32" t="str">
        <f>IF(B361="EDIF",VLOOKUP(C361,'[1]EDIF COM Des JUL25'!A:D,3,FALSE),IF(B361="INFRA",VLOOKUP(C361,'[1]INFRA COM Des JUL25'!A:D,3,0),IF(B361="CDHU",UPPER(VLOOKUP(C361,[1]CDHU!A:F,3,0)))))</f>
        <v>UN</v>
      </c>
      <c r="F361" s="33">
        <f>VLOOKUP(A361,[1]M.C!A:I,9,0)</f>
        <v>2</v>
      </c>
      <c r="G361" s="34"/>
      <c r="H361" s="35"/>
    </row>
    <row r="362" spans="1:8" s="20" customFormat="1" x14ac:dyDescent="0.25">
      <c r="A362" s="12" t="s">
        <v>406</v>
      </c>
      <c r="B362" s="29" t="s">
        <v>14</v>
      </c>
      <c r="C362" s="30">
        <v>2004004</v>
      </c>
      <c r="D362" s="31" t="str">
        <f>IF(B362="EDIF",VLOOKUP(C362,'[1]EDIF COM Des JUL25'!A:D,2,FALSE),IF(B362="INFRA",VLOOKUP(C362,'[1]INFRA COM Des JUL25'!A:D,2,0),IF(B362="CDHU",UPPER(VLOOKUP(C362,[1]CDHU!A:F,2,0)))))</f>
        <v>ARMADURA EM AÇO CA-50</v>
      </c>
      <c r="E362" s="32" t="str">
        <f>IF(B362="EDIF",VLOOKUP(C362,'[1]EDIF COM Des JUL25'!A:D,3,FALSE),IF(B362="INFRA",VLOOKUP(C362,'[1]INFRA COM Des JUL25'!A:D,3,0),IF(B362="CDHU",UPPER(VLOOKUP(C362,[1]CDHU!A:F,3,0)))))</f>
        <v>KG</v>
      </c>
      <c r="F362" s="33">
        <f>VLOOKUP(A362,[1]M.C!A:I,9,0)</f>
        <v>96.3</v>
      </c>
      <c r="G362" s="34"/>
      <c r="H362" s="35"/>
    </row>
    <row r="363" spans="1:8" s="20" customFormat="1" x14ac:dyDescent="0.25">
      <c r="A363" s="12" t="s">
        <v>407</v>
      </c>
      <c r="B363" s="29" t="s">
        <v>14</v>
      </c>
      <c r="C363" s="30">
        <v>2004007</v>
      </c>
      <c r="D363" s="31" t="str">
        <f>IF(B363="EDIF",VLOOKUP(C363,'[1]EDIF COM Des JUL25'!A:D,2,FALSE),IF(B363="INFRA",VLOOKUP(C363,'[1]INFRA COM Des JUL25'!A:D,2,0),IF(B363="CDHU",UPPER(VLOOKUP(C363,[1]CDHU!A:F,2,0)))))</f>
        <v>ARMADURA EM AÇO CA-60</v>
      </c>
      <c r="E363" s="32" t="str">
        <f>IF(B363="EDIF",VLOOKUP(C363,'[1]EDIF COM Des JUL25'!A:D,3,FALSE),IF(B363="INFRA",VLOOKUP(C363,'[1]INFRA COM Des JUL25'!A:D,3,0),IF(B363="CDHU",UPPER(VLOOKUP(C363,[1]CDHU!A:F,3,0)))))</f>
        <v>KG</v>
      </c>
      <c r="F363" s="33">
        <f>VLOOKUP(A363,[1]M.C!A:I,9,0)</f>
        <v>32.1</v>
      </c>
      <c r="G363" s="34"/>
      <c r="H363" s="35"/>
    </row>
    <row r="364" spans="1:8" s="20" customFormat="1" x14ac:dyDescent="0.25">
      <c r="A364" s="12" t="s">
        <v>408</v>
      </c>
      <c r="B364" s="29" t="s">
        <v>14</v>
      </c>
      <c r="C364" s="30">
        <v>2005011</v>
      </c>
      <c r="D364" s="31" t="str">
        <f>IF(B364="EDIF",VLOOKUP(C364,'[1]EDIF COM Des JUL25'!A:D,2,FALSE),IF(B364="INFRA",VLOOKUP(C364,'[1]INFRA COM Des JUL25'!A:D,2,0),IF(B364="CDHU",UPPER(VLOOKUP(C364,[1]CDHU!A:F,2,0)))))</f>
        <v>CONCRETO FCK=30MPA - USINADO</v>
      </c>
      <c r="E364" s="32" t="str">
        <f>IF(B364="EDIF",VLOOKUP(C364,'[1]EDIF COM Des JUL25'!A:D,3,FALSE),IF(B364="INFRA",VLOOKUP(C364,'[1]INFRA COM Des JUL25'!A:D,3,0),IF(B364="CDHU",UPPER(VLOOKUP(C364,[1]CDHU!A:F,3,0)))))</f>
        <v>M3</v>
      </c>
      <c r="F364" s="33">
        <f>VLOOKUP(A364,[1]M.C!A:I,9,0)</f>
        <v>1.07</v>
      </c>
      <c r="G364" s="34"/>
      <c r="H364" s="35"/>
    </row>
    <row r="365" spans="1:8" s="20" customFormat="1" x14ac:dyDescent="0.25">
      <c r="A365" s="12" t="s">
        <v>409</v>
      </c>
      <c r="B365" s="29" t="s">
        <v>14</v>
      </c>
      <c r="C365" s="30">
        <v>2006010</v>
      </c>
      <c r="D365" s="31" t="str">
        <f>IF(B365="EDIF",VLOOKUP(C365,'[1]EDIF COM Des JUL25'!A:D,2,FALSE),IF(B365="INFRA",VLOOKUP(C365,'[1]INFRA COM Des JUL25'!A:D,2,0),IF(B365="CDHU",UPPER(VLOOKUP(C365,[1]CDHU!A:F,2,0)))))</f>
        <v>REATERRO DE VALAS, INCLUSIVE APILOAMENTO</v>
      </c>
      <c r="E365" s="32" t="str">
        <f>IF(B365="EDIF",VLOOKUP(C365,'[1]EDIF COM Des JUL25'!A:D,3,FALSE),IF(B365="INFRA",VLOOKUP(C365,'[1]INFRA COM Des JUL25'!A:D,3,0),IF(B365="CDHU",UPPER(VLOOKUP(C365,[1]CDHU!A:F,3,0)))))</f>
        <v>M3</v>
      </c>
      <c r="F365" s="33">
        <f>VLOOKUP(A365,[1]M.C!A:I,9,0)</f>
        <v>133.96</v>
      </c>
      <c r="G365" s="34"/>
      <c r="H365" s="35"/>
    </row>
    <row r="366" spans="1:8" s="20" customFormat="1" x14ac:dyDescent="0.25">
      <c r="A366" s="12" t="s">
        <v>410</v>
      </c>
      <c r="B366" s="29" t="s">
        <v>14</v>
      </c>
      <c r="C366" s="30">
        <v>3001015</v>
      </c>
      <c r="D366" s="31" t="str">
        <f>IF(B366="EDIF",VLOOKUP(C366,'[1]EDIF COM Des JUL25'!A:D,2,FALSE),IF(B366="INFRA",VLOOKUP(C366,'[1]INFRA COM Des JUL25'!A:D,2,0),IF(B366="CDHU",UPPER(VLOOKUP(C366,[1]CDHU!A:F,2,0)))))</f>
        <v>FORMA ESPECIAL DE CHAPAS RESINADAS (12MM) - PLANA</v>
      </c>
      <c r="E366" s="32" t="str">
        <f>IF(B366="EDIF",VLOOKUP(C366,'[1]EDIF COM Des JUL25'!A:D,3,FALSE),IF(B366="INFRA",VLOOKUP(C366,'[1]INFRA COM Des JUL25'!A:D,3,0),IF(B366="CDHU",UPPER(VLOOKUP(C366,[1]CDHU!A:F,3,0)))))</f>
        <v>M2</v>
      </c>
      <c r="F366" s="33">
        <f>VLOOKUP(A366,[1]M.C!A:I,9,0)</f>
        <v>1.34</v>
      </c>
      <c r="G366" s="34"/>
      <c r="H366" s="35"/>
    </row>
    <row r="367" spans="1:8" s="20" customFormat="1" x14ac:dyDescent="0.25">
      <c r="A367" s="12" t="s">
        <v>411</v>
      </c>
      <c r="B367" s="29" t="s">
        <v>14</v>
      </c>
      <c r="C367" s="30">
        <v>4001041</v>
      </c>
      <c r="D367" s="31" t="str">
        <f>IF(B367="EDIF",VLOOKUP(C367,'[1]EDIF COM Des JUL25'!A:D,2,FALSE),IF(B367="INFRA",VLOOKUP(C367,'[1]INFRA COM Des JUL25'!A:D,2,0),IF(B367="CDHU",UPPER(VLOOKUP(C367,[1]CDHU!A:F,2,0)))))</f>
        <v>VB.01 - ALVENARIA EM BLOCOS DE CONCRETO 14 X 19 X 39CM</v>
      </c>
      <c r="E367" s="32" t="str">
        <f>IF(B367="EDIF",VLOOKUP(C367,'[1]EDIF COM Des JUL25'!A:D,3,FALSE),IF(B367="INFRA",VLOOKUP(C367,'[1]INFRA COM Des JUL25'!A:D,3,0),IF(B367="CDHU",UPPER(VLOOKUP(C367,[1]CDHU!A:F,3,0)))))</f>
        <v>M2</v>
      </c>
      <c r="F367" s="33">
        <f>VLOOKUP(A367,[1]M.C!A:I,9,0)</f>
        <v>5</v>
      </c>
      <c r="G367" s="34"/>
      <c r="H367" s="35"/>
    </row>
    <row r="368" spans="1:8" s="20" customFormat="1" ht="38.25" x14ac:dyDescent="0.25">
      <c r="A368" s="12" t="s">
        <v>412</v>
      </c>
      <c r="B368" s="29" t="s">
        <v>14</v>
      </c>
      <c r="C368" s="30">
        <v>5003012</v>
      </c>
      <c r="D368" s="31" t="str">
        <f>IF(B368="EDIF",VLOOKUP(C368,'[1]EDIF COM Des JUL25'!A:D,2,FALSE),IF(B368="INFRA",VLOOKUP(C368,'[1]INFRA COM Des JUL25'!A:D,2,0),IF(B368="CDHU",UPPER(VLOOKUP(C368,[1]CDHU!A:F,2,0)))))</f>
        <v>BD.12 - IMPERMEABILIZAÇÃO A BASE DE EMULSÃO ASFÁLTICA - ESTRUTURADA COM TECIDO POLIÉSTER - 2 CAMADAS DE ESTRUTURANTE</v>
      </c>
      <c r="E368" s="32" t="str">
        <f>IF(B368="EDIF",VLOOKUP(C368,'[1]EDIF COM Des JUL25'!A:D,3,FALSE),IF(B368="INFRA",VLOOKUP(C368,'[1]INFRA COM Des JUL25'!A:D,3,0),IF(B368="CDHU",UPPER(VLOOKUP(C368,[1]CDHU!A:F,3,0)))))</f>
        <v>M2</v>
      </c>
      <c r="F368" s="33">
        <f>VLOOKUP(A368,[1]M.C!A:I,9,0)</f>
        <v>2.04</v>
      </c>
      <c r="G368" s="34"/>
      <c r="H368" s="35"/>
    </row>
    <row r="369" spans="1:8" s="20" customFormat="1" x14ac:dyDescent="0.25">
      <c r="A369" s="12" t="s">
        <v>413</v>
      </c>
      <c r="B369" s="29" t="s">
        <v>14</v>
      </c>
      <c r="C369" s="30">
        <v>9002052</v>
      </c>
      <c r="D369" s="31" t="str">
        <f>IF(B369="EDIF",VLOOKUP(C369,'[1]EDIF COM Des JUL25'!A:D,2,FALSE),IF(B369="INFRA",VLOOKUP(C369,'[1]INFRA COM Des JUL25'!A:D,2,0),IF(B369="CDHU",UPPER(VLOOKUP(C369,[1]CDHU!A:F,2,0)))))</f>
        <v>ELETRODUTO DE POLIETILENO FLEXÍVEL, ALTA RESISTÊNCIA - 4"</v>
      </c>
      <c r="E369" s="32" t="str">
        <f>IF(B369="EDIF",VLOOKUP(C369,'[1]EDIF COM Des JUL25'!A:D,3,FALSE),IF(B369="INFRA",VLOOKUP(C369,'[1]INFRA COM Des JUL25'!A:D,3,0),IF(B369="CDHU",UPPER(VLOOKUP(C369,[1]CDHU!A:F,3,0)))))</f>
        <v>M</v>
      </c>
      <c r="F369" s="33">
        <f>VLOOKUP(A369,[1]M.C!A:I,9,0)</f>
        <v>210</v>
      </c>
      <c r="G369" s="34"/>
      <c r="H369" s="35"/>
    </row>
    <row r="370" spans="1:8" s="20" customFormat="1" x14ac:dyDescent="0.25">
      <c r="A370" s="12" t="s">
        <v>414</v>
      </c>
      <c r="B370" s="29" t="s">
        <v>14</v>
      </c>
      <c r="C370" s="30">
        <v>9003031</v>
      </c>
      <c r="D370" s="31" t="str">
        <f>IF(B370="EDIF",VLOOKUP(C370,'[1]EDIF COM Des JUL25'!A:D,2,FALSE),IF(B370="INFRA",VLOOKUP(C370,'[1]INFRA COM Des JUL25'!A:D,2,0),IF(B370="CDHU",UPPER(VLOOKUP(C370,[1]CDHU!A:F,2,0)))))</f>
        <v>CABO 6,00MM2 - ISOLAMENTO PARA 1,0KV - CLASSE 4 - FLEXÍVEL</v>
      </c>
      <c r="E370" s="32" t="str">
        <f>IF(B370="EDIF",VLOOKUP(C370,'[1]EDIF COM Des JUL25'!A:D,3,FALSE),IF(B370="INFRA",VLOOKUP(C370,'[1]INFRA COM Des JUL25'!A:D,3,0),IF(B370="CDHU",UPPER(VLOOKUP(C370,[1]CDHU!A:F,3,0)))))</f>
        <v>M</v>
      </c>
      <c r="F370" s="33">
        <f>VLOOKUP(A370,[1]M.C!A:I,9,0)</f>
        <v>600</v>
      </c>
      <c r="G370" s="34"/>
      <c r="H370" s="35"/>
    </row>
    <row r="371" spans="1:8" s="20" customFormat="1" x14ac:dyDescent="0.25">
      <c r="A371" s="12" t="s">
        <v>415</v>
      </c>
      <c r="B371" s="29" t="s">
        <v>14</v>
      </c>
      <c r="C371" s="30">
        <v>9003033</v>
      </c>
      <c r="D371" s="31" t="str">
        <f>IF(B371="EDIF",VLOOKUP(C371,'[1]EDIF COM Des JUL25'!A:D,2,FALSE),IF(B371="INFRA",VLOOKUP(C371,'[1]INFRA COM Des JUL25'!A:D,2,0),IF(B371="CDHU",UPPER(VLOOKUP(C371,[1]CDHU!A:F,2,0)))))</f>
        <v>CABO 16,00MM2 - ISOLAMENTO PARA 1,0KV - CLASSE 4 - FLEXÍVEL</v>
      </c>
      <c r="E371" s="32" t="str">
        <f>IF(B371="EDIF",VLOOKUP(C371,'[1]EDIF COM Des JUL25'!A:D,3,FALSE),IF(B371="INFRA",VLOOKUP(C371,'[1]INFRA COM Des JUL25'!A:D,3,0),IF(B371="CDHU",UPPER(VLOOKUP(C371,[1]CDHU!A:F,3,0)))))</f>
        <v>M</v>
      </c>
      <c r="F371" s="33">
        <f>VLOOKUP(A371,[1]M.C!A:I,9,0)</f>
        <v>90</v>
      </c>
      <c r="G371" s="34"/>
      <c r="H371" s="35"/>
    </row>
    <row r="372" spans="1:8" s="20" customFormat="1" x14ac:dyDescent="0.25">
      <c r="A372" s="12" t="s">
        <v>416</v>
      </c>
      <c r="B372" s="29" t="s">
        <v>14</v>
      </c>
      <c r="C372" s="30">
        <v>9004060</v>
      </c>
      <c r="D372" s="31" t="str">
        <f>IF(B372="EDIF",VLOOKUP(C372,'[1]EDIF COM Des JUL25'!A:D,2,FALSE),IF(B372="INFRA",VLOOKUP(C372,'[1]INFRA COM Des JUL25'!A:D,2,0),IF(B372="CDHU",UPPER(VLOOKUP(C372,[1]CDHU!A:F,2,0)))))</f>
        <v>DISPOSITIVO DE PROTEÇÃO CONTRA SURTOS 275V - 15KA</v>
      </c>
      <c r="E372" s="32" t="str">
        <f>IF(B372="EDIF",VLOOKUP(C372,'[1]EDIF COM Des JUL25'!A:D,3,FALSE),IF(B372="INFRA",VLOOKUP(C372,'[1]INFRA COM Des JUL25'!A:D,3,0),IF(B372="CDHU",UPPER(VLOOKUP(C372,[1]CDHU!A:F,3,0)))))</f>
        <v>UN</v>
      </c>
      <c r="F372" s="33">
        <f>VLOOKUP(A372,[1]M.C!A:I,9,0)</f>
        <v>3</v>
      </c>
      <c r="G372" s="34"/>
      <c r="H372" s="35"/>
    </row>
    <row r="373" spans="1:8" s="20" customFormat="1" ht="25.5" x14ac:dyDescent="0.25">
      <c r="A373" s="12" t="s">
        <v>417</v>
      </c>
      <c r="B373" s="29" t="s">
        <v>14</v>
      </c>
      <c r="C373" s="30">
        <v>9005010</v>
      </c>
      <c r="D373" s="31" t="str">
        <f>IF(B373="EDIF",VLOOKUP(C373,'[1]EDIF COM Des JUL25'!A:D,2,FALSE),IF(B373="INFRA",VLOOKUP(C373,'[1]INFRA COM Des JUL25'!A:D,2,0),IF(B373="CDHU",UPPER(VLOOKUP(C373,[1]CDHU!A:F,2,0)))))</f>
        <v>QUADRO DE DISTRIBUIÇÃO EM CHAPA METÁLICA - PARA ATÉ 24 DISJUNTORES</v>
      </c>
      <c r="E373" s="32" t="str">
        <f>IF(B373="EDIF",VLOOKUP(C373,'[1]EDIF COM Des JUL25'!A:D,3,FALSE),IF(B373="INFRA",VLOOKUP(C373,'[1]INFRA COM Des JUL25'!A:D,3,0),IF(B373="CDHU",UPPER(VLOOKUP(C373,[1]CDHU!A:F,3,0)))))</f>
        <v>un</v>
      </c>
      <c r="F373" s="33">
        <f>VLOOKUP(A373,[1]M.C!A:I,9,0)</f>
        <v>1</v>
      </c>
      <c r="G373" s="34"/>
      <c r="H373" s="35"/>
    </row>
    <row r="374" spans="1:8" s="20" customFormat="1" ht="25.5" x14ac:dyDescent="0.25">
      <c r="A374" s="12" t="s">
        <v>418</v>
      </c>
      <c r="B374" s="29" t="s">
        <v>14</v>
      </c>
      <c r="C374" s="30">
        <v>9005069</v>
      </c>
      <c r="D374" s="31" t="str">
        <f>IF(B374="EDIF",VLOOKUP(C374,'[1]EDIF COM Des JUL25'!A:D,2,FALSE),IF(B374="INFRA",VLOOKUP(C374,'[1]INFRA COM Des JUL25'!A:D,2,0),IF(B374="CDHU",UPPER(VLOOKUP(C374,[1]CDHU!A:F,2,0)))))</f>
        <v>CAIXA DE PASSAGEM E TAMPA PRÉ-MOLDADAS EM CONCRETO, SEM FUNDO, 30X30CM</v>
      </c>
      <c r="E374" s="32" t="str">
        <f>IF(B374="EDIF",VLOOKUP(C374,'[1]EDIF COM Des JUL25'!A:D,3,FALSE),IF(B374="INFRA",VLOOKUP(C374,'[1]INFRA COM Des JUL25'!A:D,3,0),IF(B374="CDHU",UPPER(VLOOKUP(C374,[1]CDHU!A:F,3,0)))))</f>
        <v>UN</v>
      </c>
      <c r="F374" s="33">
        <f>VLOOKUP(A374,[1]M.C!A:I,9,0)</f>
        <v>14</v>
      </c>
      <c r="G374" s="34"/>
      <c r="H374" s="35"/>
    </row>
    <row r="375" spans="1:8" s="20" customFormat="1" x14ac:dyDescent="0.25">
      <c r="A375" s="12" t="s">
        <v>419</v>
      </c>
      <c r="B375" s="29" t="s">
        <v>14</v>
      </c>
      <c r="C375" s="30">
        <v>9006075</v>
      </c>
      <c r="D375" s="31" t="str">
        <f>IF(B375="EDIF",VLOOKUP(C375,'[1]EDIF COM Des JUL25'!A:D,2,FALSE),IF(B375="INFRA",VLOOKUP(C375,'[1]INFRA COM Des JUL25'!A:D,2,0),IF(B375="CDHU",UPPER(VLOOKUP(C375,[1]CDHU!A:F,2,0)))))</f>
        <v>BARRAMENTO DE COBRE PARA 100A - 15X3MM</v>
      </c>
      <c r="E375" s="32" t="str">
        <f>IF(B375="EDIF",VLOOKUP(C375,'[1]EDIF COM Des JUL25'!A:D,3,FALSE),IF(B375="INFRA",VLOOKUP(C375,'[1]INFRA COM Des JUL25'!A:D,3,0),IF(B375="CDHU",UPPER(VLOOKUP(C375,[1]CDHU!A:F,3,0)))))</f>
        <v>M</v>
      </c>
      <c r="F375" s="33">
        <f>VLOOKUP(A375,[1]M.C!A:I,9,0)</f>
        <v>2</v>
      </c>
      <c r="G375" s="34"/>
      <c r="H375" s="35"/>
    </row>
    <row r="376" spans="1:8" s="20" customFormat="1" ht="25.5" x14ac:dyDescent="0.25">
      <c r="A376" s="12" t="s">
        <v>420</v>
      </c>
      <c r="B376" s="29" t="s">
        <v>14</v>
      </c>
      <c r="C376" s="30">
        <v>9006088</v>
      </c>
      <c r="D376" s="31" t="str">
        <f>IF(B376="EDIF",VLOOKUP(C376,'[1]EDIF COM Des JUL25'!A:D,2,FALSE),IF(B376="INFRA",VLOOKUP(C376,'[1]INFRA COM Des JUL25'!A:D,2,0),IF(B376="CDHU",UPPER(VLOOKUP(C376,[1]CDHU!A:F,2,0)))))</f>
        <v>PROTEÇÃO PARA BARRAMENTO DE QUADROS EM POLICARBONATO COMPACTO 4MM</v>
      </c>
      <c r="E376" s="32" t="str">
        <f>IF(B376="EDIF",VLOOKUP(C376,'[1]EDIF COM Des JUL25'!A:D,3,FALSE),IF(B376="INFRA",VLOOKUP(C376,'[1]INFRA COM Des JUL25'!A:D,3,0),IF(B376="CDHU",UPPER(VLOOKUP(C376,[1]CDHU!A:F,3,0)))))</f>
        <v>M2</v>
      </c>
      <c r="F376" s="33">
        <f>VLOOKUP(A376,[1]M.C!A:I,9,0)</f>
        <v>1</v>
      </c>
      <c r="G376" s="34"/>
      <c r="H376" s="35"/>
    </row>
    <row r="377" spans="1:8" s="20" customFormat="1" x14ac:dyDescent="0.25">
      <c r="A377" s="12" t="s">
        <v>421</v>
      </c>
      <c r="B377" s="29" t="s">
        <v>14</v>
      </c>
      <c r="C377" s="30">
        <v>9006099</v>
      </c>
      <c r="D377" s="31" t="str">
        <f>IF(B377="EDIF",VLOOKUP(C377,'[1]EDIF COM Des JUL25'!A:D,2,FALSE),IF(B377="INFRA",VLOOKUP(C377,'[1]INFRA COM Des JUL25'!A:D,2,0),IF(B377="CDHU",UPPER(VLOOKUP(C377,[1]CDHU!A:F,2,0)))))</f>
        <v>ATERRAMENTO DE QUADROS, EXCLUSIVE CABO</v>
      </c>
      <c r="E377" s="32" t="str">
        <f>IF(B377="EDIF",VLOOKUP(C377,'[1]EDIF COM Des JUL25'!A:D,3,FALSE),IF(B377="INFRA",VLOOKUP(C377,'[1]INFRA COM Des JUL25'!A:D,3,0),IF(B377="CDHU",UPPER(VLOOKUP(C377,[1]CDHU!A:F,3,0)))))</f>
        <v>UN</v>
      </c>
      <c r="F377" s="33">
        <f>VLOOKUP(A377,[1]M.C!A:I,9,0)</f>
        <v>1</v>
      </c>
      <c r="G377" s="34"/>
      <c r="H377" s="35"/>
    </row>
    <row r="378" spans="1:8" s="20" customFormat="1" x14ac:dyDescent="0.25">
      <c r="A378" s="12" t="s">
        <v>422</v>
      </c>
      <c r="B378" s="29" t="s">
        <v>14</v>
      </c>
      <c r="C378" s="30">
        <v>9008013</v>
      </c>
      <c r="D378" s="31" t="str">
        <f>IF(B378="EDIF",VLOOKUP(C378,'[1]EDIF COM Des JUL25'!A:D,2,FALSE),IF(B378="INFRA",VLOOKUP(C378,'[1]INFRA COM Des JUL25'!A:D,2,0),IF(B378="CDHU",UPPER(VLOOKUP(C378,[1]CDHU!A:F,2,0)))))</f>
        <v>MINI DISJUNTOR - TIPO EUROPEU (IEC) -  BIPOLAR 32/50A</v>
      </c>
      <c r="E378" s="32" t="str">
        <f>IF(B378="EDIF",VLOOKUP(C378,'[1]EDIF COM Des JUL25'!A:D,3,FALSE),IF(B378="INFRA",VLOOKUP(C378,'[1]INFRA COM Des JUL25'!A:D,3,0),IF(B378="CDHU",UPPER(VLOOKUP(C378,[1]CDHU!A:F,3,0)))))</f>
        <v>UN</v>
      </c>
      <c r="F378" s="33">
        <f>VLOOKUP(A378,[1]M.C!A:I,9,0)</f>
        <v>24</v>
      </c>
      <c r="G378" s="34"/>
      <c r="H378" s="35"/>
    </row>
    <row r="379" spans="1:8" s="20" customFormat="1" x14ac:dyDescent="0.25">
      <c r="A379" s="12" t="s">
        <v>423</v>
      </c>
      <c r="B379" s="29" t="s">
        <v>14</v>
      </c>
      <c r="C379" s="30">
        <v>9008018</v>
      </c>
      <c r="D379" s="31" t="str">
        <f>IF(B379="EDIF",VLOOKUP(C379,'[1]EDIF COM Des JUL25'!A:D,2,FALSE),IF(B379="INFRA",VLOOKUP(C379,'[1]INFRA COM Des JUL25'!A:D,2,0),IF(B379="CDHU",UPPER(VLOOKUP(C379,[1]CDHU!A:F,2,0)))))</f>
        <v>MINI DISJUNTOR - TIPO EUROPEU (IEC) - TRIPOLAR 100A</v>
      </c>
      <c r="E379" s="32" t="str">
        <f>IF(B379="EDIF",VLOOKUP(C379,'[1]EDIF COM Des JUL25'!A:D,3,FALSE),IF(B379="INFRA",VLOOKUP(C379,'[1]INFRA COM Des JUL25'!A:D,3,0),IF(B379="CDHU",UPPER(VLOOKUP(C379,[1]CDHU!A:F,3,0)))))</f>
        <v>UN</v>
      </c>
      <c r="F379" s="33">
        <f>VLOOKUP(A379,[1]M.C!A:I,9,0)</f>
        <v>1</v>
      </c>
      <c r="G379" s="34"/>
      <c r="H379" s="35"/>
    </row>
    <row r="380" spans="1:8" s="20" customFormat="1" ht="25.5" x14ac:dyDescent="0.25">
      <c r="A380" s="12" t="s">
        <v>424</v>
      </c>
      <c r="B380" s="29" t="s">
        <v>14</v>
      </c>
      <c r="C380" s="30">
        <v>9011014</v>
      </c>
      <c r="D380" s="31" t="str">
        <f>IF(B380="EDIF",VLOOKUP(C380,'[1]EDIF COM Des JUL25'!A:D,2,FALSE),IF(B380="INFRA",VLOOKUP(C380,'[1]INFRA COM Des JUL25'!A:D,2,0),IF(B380="CDHU",UPPER(VLOOKUP(C380,[1]CDHU!A:F,2,0)))))</f>
        <v>CAIXA DE INSPEÇÃO DE ATERRAMENTO TIPO EMBUTIR COM TAMPA E ALÇA</v>
      </c>
      <c r="E380" s="32" t="str">
        <f>IF(B380="EDIF",VLOOKUP(C380,'[1]EDIF COM Des JUL25'!A:D,3,FALSE),IF(B380="INFRA",VLOOKUP(C380,'[1]INFRA COM Des JUL25'!A:D,3,0),IF(B380="CDHU",UPPER(VLOOKUP(C380,[1]CDHU!A:F,3,0)))))</f>
        <v>UN</v>
      </c>
      <c r="F380" s="33">
        <f>VLOOKUP(A380,[1]M.C!A:I,9,0)</f>
        <v>1</v>
      </c>
      <c r="G380" s="34"/>
      <c r="H380" s="35"/>
    </row>
    <row r="381" spans="1:8" s="20" customFormat="1" ht="51" x14ac:dyDescent="0.25">
      <c r="A381" s="12" t="s">
        <v>425</v>
      </c>
      <c r="B381" s="29" t="s">
        <v>14</v>
      </c>
      <c r="C381" s="30">
        <v>9020035</v>
      </c>
      <c r="D381" s="31" t="str">
        <f>IF(B381="EDIF",VLOOKUP(C381,'[1]EDIF COM Des JUL25'!A:D,2,FALSE),IF(B381="INFRA",VLOOKUP(C381,'[1]INFRA COM Des JUL25'!A:D,2,0),IF(B381="CDHU",UPPER(VLOOKUP(C381,[1]CDHU!A:F,2,0)))))</f>
        <v>IN.09 -  POSTE GALVANIZADO, RETO, FLANGEADO, H=5M COM LUMINÁRIA HERMÉTICA TIPO LED DE 150W COM APROVAÇÃO DE ILUME/PMSP, INCLUSIVE CAIXA DE INSPEÇÃO DE ALVENARIA 40X40X40CM DE 1 TIJOLO COM TAMPA DE CONCRETO</v>
      </c>
      <c r="E381" s="32" t="str">
        <f>IF(B381="EDIF",VLOOKUP(C381,'[1]EDIF COM Des JUL25'!A:D,3,FALSE),IF(B381="INFRA",VLOOKUP(C381,'[1]INFRA COM Des JUL25'!A:D,3,0),IF(B381="CDHU",UPPER(VLOOKUP(C381,[1]CDHU!A:F,3,0)))))</f>
        <v>UN</v>
      </c>
      <c r="F381" s="33">
        <f>VLOOKUP(A381,[1]M.C!A:I,9,0)</f>
        <v>4</v>
      </c>
      <c r="G381" s="34"/>
      <c r="H381" s="35"/>
    </row>
    <row r="382" spans="1:8" s="20" customFormat="1" x14ac:dyDescent="0.25">
      <c r="A382" s="12" t="s">
        <v>426</v>
      </c>
      <c r="B382" s="29" t="s">
        <v>14</v>
      </c>
      <c r="C382" s="30">
        <v>9080004</v>
      </c>
      <c r="D382" s="31" t="str">
        <f>IF(B382="EDIF",VLOOKUP(C382,'[1]EDIF COM Des JUL25'!A:D,2,FALSE),IF(B382="INFRA",VLOOKUP(C382,'[1]INFRA COM Des JUL25'!A:D,2,0),IF(B382="CDHU",UPPER(VLOOKUP(C382,[1]CDHU!A:F,2,0)))))</f>
        <v>POSTE DE ENTRADA DE ENERGIA, DUPLO "T" - 7,5M/300DAN</v>
      </c>
      <c r="E382" s="32" t="str">
        <f>IF(B382="EDIF",VLOOKUP(C382,'[1]EDIF COM Des JUL25'!A:D,3,FALSE),IF(B382="INFRA",VLOOKUP(C382,'[1]INFRA COM Des JUL25'!A:D,3,0),IF(B382="CDHU",UPPER(VLOOKUP(C382,[1]CDHU!A:F,3,0)))))</f>
        <v>UN</v>
      </c>
      <c r="F382" s="33">
        <f>VLOOKUP(A382,[1]M.C!A:I,9,0)</f>
        <v>1</v>
      </c>
      <c r="G382" s="34"/>
      <c r="H382" s="35"/>
    </row>
    <row r="383" spans="1:8" s="20" customFormat="1" x14ac:dyDescent="0.25">
      <c r="A383" s="12" t="s">
        <v>427</v>
      </c>
      <c r="B383" s="29" t="s">
        <v>14</v>
      </c>
      <c r="C383" s="30">
        <v>9080018</v>
      </c>
      <c r="D383" s="31" t="str">
        <f>IF(B383="EDIF",VLOOKUP(C383,'[1]EDIF COM Des JUL25'!A:D,2,FALSE),IF(B383="INFRA",VLOOKUP(C383,'[1]INFRA COM Des JUL25'!A:D,2,0),IF(B383="CDHU",UPPER(VLOOKUP(C383,[1]CDHU!A:F,2,0)))))</f>
        <v>TERMINAL OU CONECTOR DE PRESSÃO - PARA FIO ATÉ 6MM2</v>
      </c>
      <c r="E383" s="32" t="str">
        <f>IF(B383="EDIF",VLOOKUP(C383,'[1]EDIF COM Des JUL25'!A:D,3,FALSE),IF(B383="INFRA",VLOOKUP(C383,'[1]INFRA COM Des JUL25'!A:D,3,0),IF(B383="CDHU",UPPER(VLOOKUP(C383,[1]CDHU!A:F,3,0)))))</f>
        <v>UN</v>
      </c>
      <c r="F383" s="33">
        <f>VLOOKUP(A383,[1]M.C!A:I,9,0)</f>
        <v>72</v>
      </c>
      <c r="G383" s="34"/>
      <c r="H383" s="35"/>
    </row>
    <row r="384" spans="1:8" s="20" customFormat="1" x14ac:dyDescent="0.25">
      <c r="A384" s="12" t="s">
        <v>428</v>
      </c>
      <c r="B384" s="29" t="s">
        <v>14</v>
      </c>
      <c r="C384" s="30">
        <v>9080020</v>
      </c>
      <c r="D384" s="31" t="str">
        <f>IF(B384="EDIF",VLOOKUP(C384,'[1]EDIF COM Des JUL25'!A:D,2,FALSE),IF(B384="INFRA",VLOOKUP(C384,'[1]INFRA COM Des JUL25'!A:D,2,0),IF(B384="CDHU",UPPER(VLOOKUP(C384,[1]CDHU!A:F,2,0)))))</f>
        <v>TERMINAL OU CONECTOR DE PRESSÃO - PARA CABO 16MM2</v>
      </c>
      <c r="E384" s="32" t="str">
        <f>IF(B384="EDIF",VLOOKUP(C384,'[1]EDIF COM Des JUL25'!A:D,3,FALSE),IF(B384="INFRA",VLOOKUP(C384,'[1]INFRA COM Des JUL25'!A:D,3,0),IF(B384="CDHU",UPPER(VLOOKUP(C384,[1]CDHU!A:F,3,0)))))</f>
        <v>UN</v>
      </c>
      <c r="F384" s="33">
        <f>VLOOKUP(A384,[1]M.C!A:I,9,0)</f>
        <v>3</v>
      </c>
      <c r="G384" s="34"/>
      <c r="H384" s="35"/>
    </row>
    <row r="385" spans="1:10" s="20" customFormat="1" x14ac:dyDescent="0.25">
      <c r="A385" s="12" t="s">
        <v>429</v>
      </c>
      <c r="B385" s="29" t="s">
        <v>14</v>
      </c>
      <c r="C385" s="30">
        <v>9083091</v>
      </c>
      <c r="D385" s="31" t="str">
        <f>IF(B385="EDIF",VLOOKUP(C385,'[1]EDIF COM Des JUL25'!A:D,2,FALSE),IF(B385="INFRA",VLOOKUP(C385,'[1]INFRA COM Des JUL25'!A:D,2,0),IF(B385="CDHU",UPPER(VLOOKUP(C385,[1]CDHU!A:F,2,0)))))</f>
        <v>CONECTOR PARA HASTE "COPPERWELD"</v>
      </c>
      <c r="E385" s="32" t="str">
        <f>IF(B385="EDIF",VLOOKUP(C385,'[1]EDIF COM Des JUL25'!A:D,3,FALSE),IF(B385="INFRA",VLOOKUP(C385,'[1]INFRA COM Des JUL25'!A:D,3,0),IF(B385="CDHU",UPPER(VLOOKUP(C385,[1]CDHU!A:F,3,0)))))</f>
        <v>UN</v>
      </c>
      <c r="F385" s="33">
        <f>VLOOKUP(A385,[1]M.C!A:I,9,0)</f>
        <v>1</v>
      </c>
      <c r="G385" s="34"/>
      <c r="H385" s="35"/>
    </row>
    <row r="386" spans="1:10" s="20" customFormat="1" x14ac:dyDescent="0.25">
      <c r="A386" s="12" t="s">
        <v>430</v>
      </c>
      <c r="B386" s="29" t="s">
        <v>14</v>
      </c>
      <c r="C386" s="30">
        <v>9083097</v>
      </c>
      <c r="D386" s="31" t="str">
        <f>IF(B386="EDIF",VLOOKUP(C386,'[1]EDIF COM Des JUL25'!A:D,2,FALSE),IF(B386="INFRA",VLOOKUP(C386,'[1]INFRA COM Des JUL25'!A:D,2,0),IF(B386="CDHU",UPPER(VLOOKUP(C386,[1]CDHU!A:F,2,0)))))</f>
        <v>HASTE "COPPERWELD " - 3/4"X3,00M</v>
      </c>
      <c r="E386" s="32" t="str">
        <f>IF(B386="EDIF",VLOOKUP(C386,'[1]EDIF COM Des JUL25'!A:D,3,FALSE),IF(B386="INFRA",VLOOKUP(C386,'[1]INFRA COM Des JUL25'!A:D,3,0),IF(B386="CDHU",UPPER(VLOOKUP(C386,[1]CDHU!A:F,3,0)))))</f>
        <v>UN</v>
      </c>
      <c r="F386" s="33">
        <f>VLOOKUP(A386,[1]M.C!A:I,9,0)</f>
        <v>1</v>
      </c>
      <c r="G386" s="34"/>
      <c r="H386" s="35"/>
    </row>
    <row r="387" spans="1:10" s="20" customFormat="1" x14ac:dyDescent="0.25">
      <c r="A387" s="12" t="s">
        <v>431</v>
      </c>
      <c r="B387" s="29" t="s">
        <v>14</v>
      </c>
      <c r="C387" s="30">
        <v>11002001</v>
      </c>
      <c r="D387" s="31" t="str">
        <f>IF(B387="EDIF",VLOOKUP(C387,'[1]EDIF COM Des JUL25'!A:D,2,FALSE),IF(B387="INFRA",VLOOKUP(C387,'[1]INFRA COM Des JUL25'!A:D,2,0),IF(B387="CDHU",UPPER(VLOOKUP(C387,[1]CDHU!A:F,2,0)))))</f>
        <v>CHAPISCO COMUM - ARGAMASSA DE CIMENTO E AREIA 1:3</v>
      </c>
      <c r="E387" s="32" t="str">
        <f>IF(B387="EDIF",VLOOKUP(C387,'[1]EDIF COM Des JUL25'!A:D,3,FALSE),IF(B387="INFRA",VLOOKUP(C387,'[1]INFRA COM Des JUL25'!A:D,3,0),IF(B387="CDHU",UPPER(VLOOKUP(C387,[1]CDHU!A:F,3,0)))))</f>
        <v>M2</v>
      </c>
      <c r="F387" s="33">
        <f>VLOOKUP(A387,[1]M.C!A:I,9,0)</f>
        <v>7.4</v>
      </c>
      <c r="G387" s="34"/>
      <c r="H387" s="35"/>
    </row>
    <row r="388" spans="1:10" s="20" customFormat="1" x14ac:dyDescent="0.25">
      <c r="A388" s="12" t="s">
        <v>432</v>
      </c>
      <c r="B388" s="29" t="s">
        <v>14</v>
      </c>
      <c r="C388" s="30">
        <v>11002010</v>
      </c>
      <c r="D388" s="31" t="str">
        <f>IF(B388="EDIF",VLOOKUP(C388,'[1]EDIF COM Des JUL25'!A:D,2,FALSE),IF(B388="INFRA",VLOOKUP(C388,'[1]INFRA COM Des JUL25'!A:D,2,0),IF(B388="CDHU",UPPER(VLOOKUP(C388,[1]CDHU!A:F,2,0)))))</f>
        <v>EMBOÇO INTERNO - ARGAMASSA DE CIMENTO E AREIA 1:3</v>
      </c>
      <c r="E388" s="32" t="str">
        <f>IF(B388="EDIF",VLOOKUP(C388,'[1]EDIF COM Des JUL25'!A:D,3,FALSE),IF(B388="INFRA",VLOOKUP(C388,'[1]INFRA COM Des JUL25'!A:D,3,0),IF(B388="CDHU",UPPER(VLOOKUP(C388,[1]CDHU!A:F,3,0)))))</f>
        <v>M2</v>
      </c>
      <c r="F388" s="33">
        <f>VLOOKUP(A388,[1]M.C!A:I,9,0)</f>
        <v>7.4</v>
      </c>
      <c r="G388" s="34"/>
      <c r="H388" s="35"/>
    </row>
    <row r="389" spans="1:10" s="20" customFormat="1" x14ac:dyDescent="0.25">
      <c r="A389" s="12" t="s">
        <v>433</v>
      </c>
      <c r="B389" s="29" t="s">
        <v>14</v>
      </c>
      <c r="C389" s="30">
        <v>11002013</v>
      </c>
      <c r="D389" s="31" t="str">
        <f>IF(B389="EDIF",VLOOKUP(C389,'[1]EDIF COM Des JUL25'!A:D,2,FALSE),IF(B389="INFRA",VLOOKUP(C389,'[1]INFRA COM Des JUL25'!A:D,2,0),IF(B389="CDHU",UPPER(VLOOKUP(C389,[1]CDHU!A:F,2,0)))))</f>
        <v>REBOCO INTERNO - ARGAMASSA PRÉ-FABRICADA</v>
      </c>
      <c r="E389" s="32" t="str">
        <f>IF(B389="EDIF",VLOOKUP(C389,'[1]EDIF COM Des JUL25'!A:D,3,FALSE),IF(B389="INFRA",VLOOKUP(C389,'[1]INFRA COM Des JUL25'!A:D,3,0),IF(B389="CDHU",UPPER(VLOOKUP(C389,[1]CDHU!A:F,3,0)))))</f>
        <v>M2</v>
      </c>
      <c r="F389" s="33">
        <f>VLOOKUP(A389,[1]M.C!A:I,9,0)</f>
        <v>7.4</v>
      </c>
      <c r="G389" s="34"/>
      <c r="H389" s="35"/>
    </row>
    <row r="390" spans="1:10" s="20" customFormat="1" x14ac:dyDescent="0.25">
      <c r="A390" s="12" t="s">
        <v>434</v>
      </c>
      <c r="B390" s="29" t="s">
        <v>14</v>
      </c>
      <c r="C390" s="30">
        <v>15001015</v>
      </c>
      <c r="D390" s="31" t="str">
        <f>IF(B390="EDIF",VLOOKUP(C390,'[1]EDIF COM Des JUL25'!A:D,2,FALSE),IF(B390="INFRA",VLOOKUP(C390,'[1]INFRA COM Des JUL25'!A:D,2,0),IF(B390="CDHU",UPPER(VLOOKUP(C390,[1]CDHU!A:F,2,0)))))</f>
        <v>TINTA ACRÍLICA - CONCRETO OU REBOCO SEM MASSA CORRIDA</v>
      </c>
      <c r="E390" s="32" t="str">
        <f>IF(B390="EDIF",VLOOKUP(C390,'[1]EDIF COM Des JUL25'!A:D,3,FALSE),IF(B390="INFRA",VLOOKUP(C390,'[1]INFRA COM Des JUL25'!A:D,3,0),IF(B390="CDHU",UPPER(VLOOKUP(C390,[1]CDHU!A:F,3,0)))))</f>
        <v>M2</v>
      </c>
      <c r="F390" s="33">
        <f>VLOOKUP(A390,[1]M.C!A:I,9,0)</f>
        <v>7.4</v>
      </c>
      <c r="G390" s="34"/>
      <c r="H390" s="35"/>
    </row>
    <row r="391" spans="1:10" s="20" customFormat="1" ht="38.25" x14ac:dyDescent="0.25">
      <c r="A391" s="12" t="s">
        <v>435</v>
      </c>
      <c r="B391" s="29" t="s">
        <v>18</v>
      </c>
      <c r="C391" s="36" t="s">
        <v>60</v>
      </c>
      <c r="D391" s="31" t="str">
        <f>IF(B391="EDIF",VLOOKUP(C391,'[1]EDIF COM Des JUL25'!A:D,2,FALSE),IF(B391="INFRA",VLOOKUP(C391,'[1]INFRA COM Des JUL25'!A:D,2,0),IF(B391="CDHU",UPPER(VLOOKUP(C391,[1]CDHU!A:F,2,0)))))</f>
        <v>LUMINÁRIA LED RETANGULAR PARA PAREDE OU PISO, FLUXO LUMINOSO DE 11838 A 12150 LM, EFICIÊNCIA MÍNIMA 107 LM/W - POTÊNCIA DE 86 W/120 W</v>
      </c>
      <c r="E391" s="32" t="str">
        <f>IF(B391="EDIF",VLOOKUP(C391,'[1]EDIF COM Des JUL25'!A:D,3,FALSE),IF(B391="INFRA",VLOOKUP(C391,'[1]INFRA COM Des JUL25'!A:D,3,0),IF(B391="CDHU",UPPER(VLOOKUP(C391,[1]CDHU!A:F,3,0)))))</f>
        <v>UN</v>
      </c>
      <c r="F391" s="33">
        <f>VLOOKUP(A391,[1]M.C!A:I,9,0)</f>
        <v>45</v>
      </c>
      <c r="G391" s="34"/>
      <c r="H391" s="35"/>
    </row>
    <row r="392" spans="1:10" s="20" customFormat="1" x14ac:dyDescent="0.2">
      <c r="A392" s="12" t="s">
        <v>436</v>
      </c>
      <c r="B392" s="21"/>
      <c r="C392" s="22" t="s">
        <v>110</v>
      </c>
      <c r="D392" s="23" t="s">
        <v>62</v>
      </c>
      <c r="E392" s="24"/>
      <c r="F392" s="25"/>
      <c r="G392" s="26" t="s">
        <v>13</v>
      </c>
      <c r="H392" s="27"/>
      <c r="I392" s="28"/>
      <c r="J392" s="28"/>
    </row>
    <row r="393" spans="1:10" s="20" customFormat="1" x14ac:dyDescent="0.25">
      <c r="A393" s="12" t="s">
        <v>437</v>
      </c>
      <c r="B393" s="29" t="s">
        <v>14</v>
      </c>
      <c r="C393" s="30">
        <v>1004001</v>
      </c>
      <c r="D393" s="31" t="str">
        <f>IF(B393="EDIF",VLOOKUP(C393,'[1]EDIF COM Des JUL25'!A:D,2,FALSE),IF(B393="INFRA",VLOOKUP(C393,'[1]INFRA COM Des JUL25'!A:D,2,0),IF(B393="CDHU",UPPER(VLOOKUP(C393,[1]CDHU!A:F,2,0)))))</f>
        <v>ESCAVAÇÃO MANUAL, PROFUNDIDADE IGUAL OU INFERIOR A 1,50M</v>
      </c>
      <c r="E393" s="32" t="str">
        <f>IF(B393="EDIF",VLOOKUP(C393,'[1]EDIF COM Des JUL25'!A:D,3,FALSE),IF(B393="INFRA",VLOOKUP(C393,'[1]INFRA COM Des JUL25'!A:D,3,0),IF(B393="CDHU",UPPER(VLOOKUP(C393,[1]CDHU!A:F,3,0)))))</f>
        <v>M3</v>
      </c>
      <c r="F393" s="33">
        <f>VLOOKUP(A393,[1]M.C!A:I,9,0)</f>
        <v>10.119999999999999</v>
      </c>
      <c r="G393" s="34"/>
      <c r="H393" s="35"/>
    </row>
    <row r="394" spans="1:10" s="20" customFormat="1" ht="25.5" x14ac:dyDescent="0.25">
      <c r="A394" s="12" t="s">
        <v>438</v>
      </c>
      <c r="B394" s="29" t="s">
        <v>14</v>
      </c>
      <c r="C394" s="30">
        <v>1004010</v>
      </c>
      <c r="D394" s="31" t="str">
        <f>IF(B394="EDIF",VLOOKUP(C394,'[1]EDIF COM Des JUL25'!A:D,2,FALSE),IF(B394="INFRA",VLOOKUP(C394,'[1]INFRA COM Des JUL25'!A:D,2,0),IF(B394="CDHU",UPPER(VLOOKUP(C394,[1]CDHU!A:F,2,0)))))</f>
        <v>APILOAMENTO DO FUNDO DE VALAS, PARA SIMPLES REGULARIZAÇÃO</v>
      </c>
      <c r="E394" s="32" t="str">
        <f>IF(B394="EDIF",VLOOKUP(C394,'[1]EDIF COM Des JUL25'!A:D,3,FALSE),IF(B394="INFRA",VLOOKUP(C394,'[1]INFRA COM Des JUL25'!A:D,3,0),IF(B394="CDHU",UPPER(VLOOKUP(C394,[1]CDHU!A:F,3,0)))))</f>
        <v>M2</v>
      </c>
      <c r="F394" s="33">
        <f>VLOOKUP(A394,[1]M.C!A:I,9,0)</f>
        <v>33.75</v>
      </c>
      <c r="G394" s="34"/>
      <c r="H394" s="35"/>
    </row>
    <row r="395" spans="1:10" s="20" customFormat="1" x14ac:dyDescent="0.25">
      <c r="A395" s="12" t="s">
        <v>439</v>
      </c>
      <c r="B395" s="29" t="s">
        <v>14</v>
      </c>
      <c r="C395" s="30">
        <v>2001003</v>
      </c>
      <c r="D395" s="31" t="str">
        <f>IF(B395="EDIF",VLOOKUP(C395,'[1]EDIF COM Des JUL25'!A:D,2,FALSE),IF(B395="INFRA",VLOOKUP(C395,'[1]INFRA COM Des JUL25'!A:D,2,0),IF(B395="CDHU",UPPER(VLOOKUP(C395,[1]CDHU!A:F,2,0)))))</f>
        <v>BROCA DE CONCRETO - DIÂMETRO DE 30CM</v>
      </c>
      <c r="E395" s="32" t="str">
        <f>IF(B395="EDIF",VLOOKUP(C395,'[1]EDIF COM Des JUL25'!A:D,3,FALSE),IF(B395="INFRA",VLOOKUP(C395,'[1]INFRA COM Des JUL25'!A:D,3,0),IF(B395="CDHU",UPPER(VLOOKUP(C395,[1]CDHU!A:F,3,0)))))</f>
        <v>M</v>
      </c>
      <c r="F395" s="33">
        <f>VLOOKUP(A395,[1]M.C!A:I,9,0)</f>
        <v>30</v>
      </c>
      <c r="G395" s="34"/>
      <c r="H395" s="35"/>
    </row>
    <row r="396" spans="1:10" s="20" customFormat="1" x14ac:dyDescent="0.25">
      <c r="A396" s="12" t="s">
        <v>440</v>
      </c>
      <c r="B396" s="29" t="s">
        <v>14</v>
      </c>
      <c r="C396" s="30">
        <v>2004004</v>
      </c>
      <c r="D396" s="31" t="str">
        <f>IF(B396="EDIF",VLOOKUP(C396,'[1]EDIF COM Des JUL25'!A:D,2,FALSE),IF(B396="INFRA",VLOOKUP(C396,'[1]INFRA COM Des JUL25'!A:D,2,0),IF(B396="CDHU",UPPER(VLOOKUP(C396,[1]CDHU!A:F,2,0)))))</f>
        <v>ARMADURA EM AÇO CA-50</v>
      </c>
      <c r="E396" s="32" t="str">
        <f>IF(B396="EDIF",VLOOKUP(C396,'[1]EDIF COM Des JUL25'!A:D,3,FALSE),IF(B396="INFRA",VLOOKUP(C396,'[1]INFRA COM Des JUL25'!A:D,3,0),IF(B396="CDHU",UPPER(VLOOKUP(C396,[1]CDHU!A:F,3,0)))))</f>
        <v>KG</v>
      </c>
      <c r="F396" s="33">
        <f>VLOOKUP(A396,[1]M.C!A:I,9,0)</f>
        <v>613.12</v>
      </c>
      <c r="G396" s="34"/>
      <c r="H396" s="35"/>
    </row>
    <row r="397" spans="1:10" s="20" customFormat="1" x14ac:dyDescent="0.25">
      <c r="A397" s="12" t="s">
        <v>441</v>
      </c>
      <c r="B397" s="29" t="s">
        <v>14</v>
      </c>
      <c r="C397" s="30">
        <v>2004007</v>
      </c>
      <c r="D397" s="31" t="str">
        <f>IF(B397="EDIF",VLOOKUP(C397,'[1]EDIF COM Des JUL25'!A:D,2,FALSE),IF(B397="INFRA",VLOOKUP(C397,'[1]INFRA COM Des JUL25'!A:D,2,0),IF(B397="CDHU",UPPER(VLOOKUP(C397,[1]CDHU!A:F,2,0)))))</f>
        <v>ARMADURA EM AÇO CA-60</v>
      </c>
      <c r="E397" s="32" t="str">
        <f>IF(B397="EDIF",VLOOKUP(C397,'[1]EDIF COM Des JUL25'!A:D,3,FALSE),IF(B397="INFRA",VLOOKUP(C397,'[1]INFRA COM Des JUL25'!A:D,3,0),IF(B397="CDHU",UPPER(VLOOKUP(C397,[1]CDHU!A:F,3,0)))))</f>
        <v>KG</v>
      </c>
      <c r="F397" s="33">
        <f>VLOOKUP(A397,[1]M.C!A:I,9,0)</f>
        <v>204.37</v>
      </c>
      <c r="G397" s="34"/>
      <c r="H397" s="35"/>
    </row>
    <row r="398" spans="1:10" s="20" customFormat="1" x14ac:dyDescent="0.25">
      <c r="A398" s="12" t="s">
        <v>442</v>
      </c>
      <c r="B398" s="29" t="s">
        <v>14</v>
      </c>
      <c r="C398" s="30">
        <v>2005011</v>
      </c>
      <c r="D398" s="31" t="str">
        <f>IF(B398="EDIF",VLOOKUP(C398,'[1]EDIF COM Des JUL25'!A:D,2,FALSE),IF(B398="INFRA",VLOOKUP(C398,'[1]INFRA COM Des JUL25'!A:D,2,0),IF(B398="CDHU",UPPER(VLOOKUP(C398,[1]CDHU!A:F,2,0)))))</f>
        <v>CONCRETO FCK=30MPA - USINADO</v>
      </c>
      <c r="E398" s="32" t="str">
        <f>IF(B398="EDIF",VLOOKUP(C398,'[1]EDIF COM Des JUL25'!A:D,3,FALSE),IF(B398="INFRA",VLOOKUP(C398,'[1]INFRA COM Des JUL25'!A:D,3,0),IF(B398="CDHU",UPPER(VLOOKUP(C398,[1]CDHU!A:F,3,0)))))</f>
        <v>M3</v>
      </c>
      <c r="F398" s="33">
        <f>VLOOKUP(A398,[1]M.C!A:I,9,0)</f>
        <v>8.120000000000001</v>
      </c>
      <c r="G398" s="34"/>
      <c r="H398" s="35"/>
    </row>
    <row r="399" spans="1:10" s="20" customFormat="1" x14ac:dyDescent="0.25">
      <c r="A399" s="12" t="s">
        <v>443</v>
      </c>
      <c r="B399" s="29" t="s">
        <v>14</v>
      </c>
      <c r="C399" s="30">
        <v>3001015</v>
      </c>
      <c r="D399" s="31" t="str">
        <f>IF(B399="EDIF",VLOOKUP(C399,'[1]EDIF COM Des JUL25'!A:D,2,FALSE),IF(B399="INFRA",VLOOKUP(C399,'[1]INFRA COM Des JUL25'!A:D,2,0),IF(B399="CDHU",UPPER(VLOOKUP(C399,[1]CDHU!A:F,2,0)))))</f>
        <v>FORMA ESPECIAL DE CHAPAS RESINADAS (12MM) - PLANA</v>
      </c>
      <c r="E399" s="32" t="str">
        <f>IF(B399="EDIF",VLOOKUP(C399,'[1]EDIF COM Des JUL25'!A:D,3,FALSE),IF(B399="INFRA",VLOOKUP(C399,'[1]INFRA COM Des JUL25'!A:D,3,0),IF(B399="CDHU",UPPER(VLOOKUP(C399,[1]CDHU!A:F,3,0)))))</f>
        <v>M2</v>
      </c>
      <c r="F399" s="33">
        <f>VLOOKUP(A399,[1]M.C!A:I,9,0)</f>
        <v>36.1</v>
      </c>
      <c r="G399" s="34"/>
      <c r="H399" s="35"/>
    </row>
    <row r="400" spans="1:10" s="20" customFormat="1" ht="38.25" x14ac:dyDescent="0.25">
      <c r="A400" s="12" t="s">
        <v>444</v>
      </c>
      <c r="B400" s="29" t="s">
        <v>14</v>
      </c>
      <c r="C400" s="30">
        <v>5003012</v>
      </c>
      <c r="D400" s="31" t="str">
        <f>IF(B400="EDIF",VLOOKUP(C400,'[1]EDIF COM Des JUL25'!A:D,2,FALSE),IF(B400="INFRA",VLOOKUP(C400,'[1]INFRA COM Des JUL25'!A:D,2,0),IF(B400="CDHU",UPPER(VLOOKUP(C400,[1]CDHU!A:F,2,0)))))</f>
        <v>BD.12 - IMPERMEABILIZAÇÃO A BASE DE EMULSÃO ASFÁLTICA - ESTRUTURADA COM TECIDO POLIÉSTER - 2 CAMADAS DE ESTRUTURANTE</v>
      </c>
      <c r="E400" s="32" t="str">
        <f>IF(B400="EDIF",VLOOKUP(C400,'[1]EDIF COM Des JUL25'!A:D,3,FALSE),IF(B400="INFRA",VLOOKUP(C400,'[1]INFRA COM Des JUL25'!A:D,3,0),IF(B400="CDHU",UPPER(VLOOKUP(C400,[1]CDHU!A:F,3,0)))))</f>
        <v>M2</v>
      </c>
      <c r="F400" s="33">
        <f>VLOOKUP(A400,[1]M.C!A:I,9,0)</f>
        <v>38.270000000000003</v>
      </c>
      <c r="G400" s="34"/>
      <c r="H400" s="35"/>
    </row>
    <row r="401" spans="1:10" s="20" customFormat="1" x14ac:dyDescent="0.25">
      <c r="A401" s="12" t="s">
        <v>445</v>
      </c>
      <c r="B401" s="29" t="s">
        <v>14</v>
      </c>
      <c r="C401" s="30">
        <v>13080018</v>
      </c>
      <c r="D401" s="31" t="str">
        <f>IF(B401="EDIF",VLOOKUP(C401,'[1]EDIF COM Des JUL25'!A:D,2,FALSE),IF(B401="INFRA",VLOOKUP(C401,'[1]INFRA COM Des JUL25'!A:D,2,0),IF(B401="CDHU",UPPER(VLOOKUP(C401,[1]CDHU!A:F,2,0)))))</f>
        <v>TABUAS DE MADEIRA MACIÇA PARA ASSOALHO - CUMARU</v>
      </c>
      <c r="E401" s="32" t="str">
        <f>IF(B401="EDIF",VLOOKUP(C401,'[1]EDIF COM Des JUL25'!A:D,3,FALSE),IF(B401="INFRA",VLOOKUP(C401,'[1]INFRA COM Des JUL25'!A:D,3,0),IF(B401="CDHU",UPPER(VLOOKUP(C401,[1]CDHU!A:F,3,0)))))</f>
        <v>M2</v>
      </c>
      <c r="F401" s="33">
        <f>VLOOKUP(A401,[1]M.C!A:I,9,0)</f>
        <v>2.25</v>
      </c>
      <c r="G401" s="34"/>
      <c r="H401" s="35"/>
    </row>
    <row r="402" spans="1:10" s="20" customFormat="1" x14ac:dyDescent="0.25">
      <c r="A402" s="12" t="s">
        <v>446</v>
      </c>
      <c r="B402" s="29" t="s">
        <v>14</v>
      </c>
      <c r="C402" s="30">
        <v>15001076</v>
      </c>
      <c r="D402" s="31" t="str">
        <f>IF(B402="EDIF",VLOOKUP(C402,'[1]EDIF COM Des JUL25'!A:D,2,FALSE),IF(B402="INFRA",VLOOKUP(C402,'[1]INFRA COM Des JUL25'!A:D,2,0),IF(B402="CDHU",UPPER(VLOOKUP(C402,[1]CDHU!A:F,2,0)))))</f>
        <v>VERNIZ ACRÍLICO - CONCRETO APARENTE/ ALVENARIA</v>
      </c>
      <c r="E402" s="32" t="str">
        <f>IF(B402="EDIF",VLOOKUP(C402,'[1]EDIF COM Des JUL25'!A:D,3,FALSE),IF(B402="INFRA",VLOOKUP(C402,'[1]INFRA COM Des JUL25'!A:D,3,0),IF(B402="CDHU",UPPER(VLOOKUP(C402,[1]CDHU!A:F,3,0)))))</f>
        <v>M2</v>
      </c>
      <c r="F402" s="33">
        <f>VLOOKUP(A402,[1]M.C!A:I,9,0)</f>
        <v>36.869999999999997</v>
      </c>
      <c r="G402" s="34"/>
      <c r="H402" s="35"/>
    </row>
    <row r="403" spans="1:10" s="20" customFormat="1" ht="25.5" x14ac:dyDescent="0.25">
      <c r="A403" s="12" t="s">
        <v>447</v>
      </c>
      <c r="B403" s="29" t="s">
        <v>14</v>
      </c>
      <c r="C403" s="30">
        <v>15002040</v>
      </c>
      <c r="D403" s="31" t="str">
        <f>IF(B403="EDIF",VLOOKUP(C403,'[1]EDIF COM Des JUL25'!A:D,2,FALSE),IF(B403="INFRA",VLOOKUP(C403,'[1]INFRA COM Des JUL25'!A:D,2,0),IF(B403="CDHU",UPPER(VLOOKUP(C403,[1]CDHU!A:F,2,0)))))</f>
        <v>LÍQUIDO IMUNIZANTE PARA MADEIRA A BASE DE PIRETROIDE DISSOLVIDO EM ISOPARAFINA - COM APLICAÇÃO</v>
      </c>
      <c r="E403" s="32" t="str">
        <f>IF(B403="EDIF",VLOOKUP(C403,'[1]EDIF COM Des JUL25'!A:D,3,FALSE),IF(B403="INFRA",VLOOKUP(C403,'[1]INFRA COM Des JUL25'!A:D,3,0),IF(B403="CDHU",UPPER(VLOOKUP(C403,[1]CDHU!A:F,3,0)))))</f>
        <v>M2</v>
      </c>
      <c r="F403" s="33">
        <f>VLOOKUP(A403,[1]M.C!A:I,9,0)</f>
        <v>2.25</v>
      </c>
      <c r="G403" s="34"/>
      <c r="H403" s="35"/>
    </row>
    <row r="404" spans="1:10" s="20" customFormat="1" ht="25.5" x14ac:dyDescent="0.25">
      <c r="A404" s="12" t="s">
        <v>448</v>
      </c>
      <c r="B404" s="29" t="s">
        <v>14</v>
      </c>
      <c r="C404" s="30">
        <v>15002060</v>
      </c>
      <c r="D404" s="31" t="str">
        <f>IF(B404="EDIF",VLOOKUP(C404,'[1]EDIF COM Des JUL25'!A:D,2,FALSE),IF(B404="INFRA",VLOOKUP(C404,'[1]INFRA COM Des JUL25'!A:D,2,0),IF(B404="CDHU",UPPER(VLOOKUP(C404,[1]CDHU!A:F,2,0)))))</f>
        <v>VERNIZ A BASE DE POLIURETANO TIPO "MARÍTIMO" - ESQUADRIAS E PEÇAS DE MARCENARIA</v>
      </c>
      <c r="E404" s="32" t="str">
        <f>IF(B404="EDIF",VLOOKUP(C404,'[1]EDIF COM Des JUL25'!A:D,3,FALSE),IF(B404="INFRA",VLOOKUP(C404,'[1]INFRA COM Des JUL25'!A:D,3,0),IF(B404="CDHU",UPPER(VLOOKUP(C404,[1]CDHU!A:F,3,0)))))</f>
        <v>M2</v>
      </c>
      <c r="F404" s="33">
        <f>VLOOKUP(A404,[1]M.C!A:I,9,0)</f>
        <v>2.25</v>
      </c>
      <c r="G404" s="34"/>
      <c r="H404" s="35"/>
    </row>
    <row r="405" spans="1:10" s="20" customFormat="1" x14ac:dyDescent="0.25">
      <c r="A405" s="12" t="s">
        <v>449</v>
      </c>
      <c r="B405" s="29" t="s">
        <v>14</v>
      </c>
      <c r="C405" s="30">
        <v>18002065</v>
      </c>
      <c r="D405" s="31" t="str">
        <f>IF(B405="EDIF",VLOOKUP(C405,'[1]EDIF COM Des JUL25'!A:D,2,FALSE),IF(B405="INFRA",VLOOKUP(C405,'[1]INFRA COM Des JUL25'!A:D,2,0),IF(B405="CDHU",UPPER(VLOOKUP(C405,[1]CDHU!A:F,2,0)))))</f>
        <v>COLINIA (CHAMAEDOREA ELEGANS)</v>
      </c>
      <c r="E405" s="32" t="str">
        <f>IF(B405="EDIF",VLOOKUP(C405,'[1]EDIF COM Des JUL25'!A:D,3,FALSE),IF(B405="INFRA",VLOOKUP(C405,'[1]INFRA COM Des JUL25'!A:D,3,0),IF(B405="CDHU",UPPER(VLOOKUP(C405,[1]CDHU!A:F,3,0)))))</f>
        <v>UN</v>
      </c>
      <c r="F405" s="33">
        <f>VLOOKUP(A405,[1]M.C!A:I,9,0)</f>
        <v>5</v>
      </c>
      <c r="G405" s="34"/>
      <c r="H405" s="35"/>
    </row>
    <row r="406" spans="1:10" s="20" customFormat="1" x14ac:dyDescent="0.25">
      <c r="A406" s="12" t="s">
        <v>450</v>
      </c>
      <c r="B406" s="29" t="s">
        <v>14</v>
      </c>
      <c r="C406" s="30">
        <v>18080011</v>
      </c>
      <c r="D406" s="31" t="str">
        <f>IF(B406="EDIF",VLOOKUP(C406,'[1]EDIF COM Des JUL25'!A:D,2,FALSE),IF(B406="INFRA",VLOOKUP(C406,'[1]INFRA COM Des JUL25'!A:D,2,0),IF(B406="CDHU",UPPER(VLOOKUP(C406,[1]CDHU!A:F,2,0)))))</f>
        <v>TERRA PREPARADA PARA PLANTIO</v>
      </c>
      <c r="E406" s="32" t="str">
        <f>IF(B406="EDIF",VLOOKUP(C406,'[1]EDIF COM Des JUL25'!A:D,3,FALSE),IF(B406="INFRA",VLOOKUP(C406,'[1]INFRA COM Des JUL25'!A:D,3,0),IF(B406="CDHU",UPPER(VLOOKUP(C406,[1]CDHU!A:F,3,0)))))</f>
        <v>M3</v>
      </c>
      <c r="F406" s="33">
        <f>VLOOKUP(A406,[1]M.C!A:I,9,0)</f>
        <v>1.31</v>
      </c>
      <c r="G406" s="34"/>
      <c r="H406" s="35"/>
    </row>
    <row r="407" spans="1:10" s="20" customFormat="1" x14ac:dyDescent="0.2">
      <c r="A407" s="12" t="s">
        <v>451</v>
      </c>
      <c r="B407" s="21"/>
      <c r="C407" s="22" t="s">
        <v>111</v>
      </c>
      <c r="D407" s="23" t="s">
        <v>452</v>
      </c>
      <c r="E407" s="24"/>
      <c r="F407" s="25"/>
      <c r="G407" s="26" t="s">
        <v>13</v>
      </c>
      <c r="H407" s="27"/>
      <c r="I407" s="28"/>
      <c r="J407" s="28"/>
    </row>
    <row r="408" spans="1:10" s="20" customFormat="1" ht="25.5" x14ac:dyDescent="0.25">
      <c r="A408" s="12" t="s">
        <v>453</v>
      </c>
      <c r="B408" s="29" t="s">
        <v>14</v>
      </c>
      <c r="C408" s="30">
        <v>2002001</v>
      </c>
      <c r="D408" s="31" t="str">
        <f>IF(B408="EDIF",VLOOKUP(C408,'[1]EDIF COM Des JUL25'!A:D,2,FALSE),IF(B408="INFRA",VLOOKUP(C408,'[1]INFRA COM Des JUL25'!A:D,2,0),IF(B408="CDHU",UPPER(VLOOKUP(C408,[1]CDHU!A:F,2,0)))))</f>
        <v>ESCAVAÇÃO MANUAL COM PROFUNDIDADE IGUAL OU INFERIOR A 1,50M</v>
      </c>
      <c r="E408" s="32" t="str">
        <f>IF(B408="EDIF",VLOOKUP(C408,'[1]EDIF COM Des JUL25'!A:D,3,FALSE),IF(B408="INFRA",VLOOKUP(C408,'[1]INFRA COM Des JUL25'!A:D,3,0),IF(B408="CDHU",UPPER(VLOOKUP(C408,[1]CDHU!A:F,3,0)))))</f>
        <v>M3</v>
      </c>
      <c r="F408" s="33">
        <f>VLOOKUP(A408,[1]M.C!A:I,9,0)</f>
        <v>2.4</v>
      </c>
      <c r="G408" s="34"/>
      <c r="H408" s="35"/>
    </row>
    <row r="409" spans="1:10" s="20" customFormat="1" ht="25.5" x14ac:dyDescent="0.25">
      <c r="A409" s="12" t="s">
        <v>454</v>
      </c>
      <c r="B409" s="29" t="s">
        <v>14</v>
      </c>
      <c r="C409" s="30">
        <v>2002010</v>
      </c>
      <c r="D409" s="31" t="str">
        <f>IF(B409="EDIF",VLOOKUP(C409,'[1]EDIF COM Des JUL25'!A:D,2,FALSE),IF(B409="INFRA",VLOOKUP(C409,'[1]INFRA COM Des JUL25'!A:D,2,0),IF(B409="CDHU",UPPER(VLOOKUP(C409,[1]CDHU!A:F,2,0)))))</f>
        <v>APILOAMENTO DO FUNDO DE VALAS, PARA SIMPLES REGULARIZAÇÃO</v>
      </c>
      <c r="E409" s="32" t="str">
        <f>IF(B409="EDIF",VLOOKUP(C409,'[1]EDIF COM Des JUL25'!A:D,3,FALSE),IF(B409="INFRA",VLOOKUP(C409,'[1]INFRA COM Des JUL25'!A:D,3,0),IF(B409="CDHU",UPPER(VLOOKUP(C409,[1]CDHU!A:F,3,0)))))</f>
        <v>M2</v>
      </c>
      <c r="F409" s="33">
        <f>VLOOKUP(A409,[1]M.C!A:I,9,0)</f>
        <v>38.769999999999996</v>
      </c>
      <c r="G409" s="34"/>
      <c r="H409" s="35"/>
    </row>
    <row r="410" spans="1:10" s="20" customFormat="1" x14ac:dyDescent="0.25">
      <c r="A410" s="12" t="s">
        <v>455</v>
      </c>
      <c r="B410" s="29" t="s">
        <v>14</v>
      </c>
      <c r="C410" s="30">
        <v>2002015</v>
      </c>
      <c r="D410" s="31" t="str">
        <f>IF(B410="EDIF",VLOOKUP(C410,'[1]EDIF COM Des JUL25'!A:D,2,FALSE),IF(B410="INFRA",VLOOKUP(C410,'[1]INFRA COM Des JUL25'!A:D,2,0),IF(B410="CDHU",UPPER(VLOOKUP(C410,[1]CDHU!A:F,2,0)))))</f>
        <v>LASTRO DE BRITA</v>
      </c>
      <c r="E410" s="32" t="str">
        <f>IF(B410="EDIF",VLOOKUP(C410,'[1]EDIF COM Des JUL25'!A:D,3,FALSE),IF(B410="INFRA",VLOOKUP(C410,'[1]INFRA COM Des JUL25'!A:D,3,0),IF(B410="CDHU",UPPER(VLOOKUP(C410,[1]CDHU!A:F,3,0)))))</f>
        <v>M3</v>
      </c>
      <c r="F410" s="33">
        <f>VLOOKUP(A410,[1]M.C!A:I,9,0)</f>
        <v>3.87</v>
      </c>
      <c r="G410" s="34"/>
      <c r="H410" s="35"/>
    </row>
    <row r="411" spans="1:10" s="20" customFormat="1" x14ac:dyDescent="0.25">
      <c r="A411" s="12" t="s">
        <v>456</v>
      </c>
      <c r="B411" s="29" t="s">
        <v>14</v>
      </c>
      <c r="C411" s="30">
        <v>2003004</v>
      </c>
      <c r="D411" s="31" t="str">
        <f>IF(B411="EDIF",VLOOKUP(C411,'[1]EDIF COM Des JUL25'!A:D,2,FALSE),IF(B411="INFRA",VLOOKUP(C411,'[1]INFRA COM Des JUL25'!A:D,2,0),IF(B411="CDHU",UPPER(VLOOKUP(C411,[1]CDHU!A:F,2,0)))))</f>
        <v>FORMA COMUM DE TÁBUAS DE PINUS - NÃO RECUPERÁVEL</v>
      </c>
      <c r="E411" s="32" t="str">
        <f>IF(B411="EDIF",VLOOKUP(C411,'[1]EDIF COM Des JUL25'!A:D,3,FALSE),IF(B411="INFRA",VLOOKUP(C411,'[1]INFRA COM Des JUL25'!A:D,3,0),IF(B411="CDHU",UPPER(VLOOKUP(C411,[1]CDHU!A:F,3,0)))))</f>
        <v>M2</v>
      </c>
      <c r="F411" s="33">
        <f>VLOOKUP(A411,[1]M.C!A:I,9,0)</f>
        <v>9.27</v>
      </c>
      <c r="G411" s="34"/>
      <c r="H411" s="35"/>
    </row>
    <row r="412" spans="1:10" s="20" customFormat="1" x14ac:dyDescent="0.25">
      <c r="A412" s="12" t="s">
        <v>457</v>
      </c>
      <c r="B412" s="29" t="s">
        <v>14</v>
      </c>
      <c r="C412" s="30">
        <v>2004004</v>
      </c>
      <c r="D412" s="31" t="str">
        <f>IF(B412="EDIF",VLOOKUP(C412,'[1]EDIF COM Des JUL25'!A:D,2,FALSE),IF(B412="INFRA",VLOOKUP(C412,'[1]INFRA COM Des JUL25'!A:D,2,0),IF(B412="CDHU",UPPER(VLOOKUP(C412,[1]CDHU!A:F,2,0)))))</f>
        <v>ARMADURA EM AÇO CA-50</v>
      </c>
      <c r="E412" s="32" t="str">
        <f>IF(B412="EDIF",VLOOKUP(C412,'[1]EDIF COM Des JUL25'!A:D,3,FALSE),IF(B412="INFRA",VLOOKUP(C412,'[1]INFRA COM Des JUL25'!A:D,3,0),IF(B412="CDHU",UPPER(VLOOKUP(C412,[1]CDHU!A:F,3,0)))))</f>
        <v>KG</v>
      </c>
      <c r="F412" s="33">
        <f>VLOOKUP(A412,[1]M.C!A:I,9,0)</f>
        <v>34.020000000000003</v>
      </c>
      <c r="G412" s="34"/>
      <c r="H412" s="35"/>
    </row>
    <row r="413" spans="1:10" s="20" customFormat="1" x14ac:dyDescent="0.25">
      <c r="A413" s="12" t="s">
        <v>458</v>
      </c>
      <c r="B413" s="29" t="s">
        <v>14</v>
      </c>
      <c r="C413" s="30">
        <v>2004007</v>
      </c>
      <c r="D413" s="31" t="str">
        <f>IF(B413="EDIF",VLOOKUP(C413,'[1]EDIF COM Des JUL25'!A:D,2,FALSE),IF(B413="INFRA",VLOOKUP(C413,'[1]INFRA COM Des JUL25'!A:D,2,0),IF(B413="CDHU",UPPER(VLOOKUP(C413,[1]CDHU!A:F,2,0)))))</f>
        <v>ARMADURA EM AÇO CA-60</v>
      </c>
      <c r="E413" s="32" t="str">
        <f>IF(B413="EDIF",VLOOKUP(C413,'[1]EDIF COM Des JUL25'!A:D,3,FALSE),IF(B413="INFRA",VLOOKUP(C413,'[1]INFRA COM Des JUL25'!A:D,3,0),IF(B413="CDHU",UPPER(VLOOKUP(C413,[1]CDHU!A:F,3,0)))))</f>
        <v>KG</v>
      </c>
      <c r="F413" s="33">
        <f>VLOOKUP(A413,[1]M.C!A:I,9,0)</f>
        <v>102.06</v>
      </c>
      <c r="G413" s="34"/>
      <c r="H413" s="35"/>
    </row>
    <row r="414" spans="1:10" s="20" customFormat="1" x14ac:dyDescent="0.25">
      <c r="A414" s="12" t="s">
        <v>459</v>
      </c>
      <c r="B414" s="29" t="s">
        <v>14</v>
      </c>
      <c r="C414" s="30">
        <v>2004009</v>
      </c>
      <c r="D414" s="31" t="str">
        <f>IF(B414="EDIF",VLOOKUP(C414,'[1]EDIF COM Des JUL25'!A:D,2,FALSE),IF(B414="INFRA",VLOOKUP(C414,'[1]INFRA COM Des JUL25'!A:D,2,0),IF(B414="CDHU",UPPER(VLOOKUP(C414,[1]CDHU!A:F,2,0)))))</f>
        <v>ARMADURA EM AÇO CA-60 - TELA</v>
      </c>
      <c r="E414" s="32" t="str">
        <f>IF(B414="EDIF",VLOOKUP(C414,'[1]EDIF COM Des JUL25'!A:D,3,FALSE),IF(B414="INFRA",VLOOKUP(C414,'[1]INFRA COM Des JUL25'!A:D,3,0),IF(B414="CDHU",UPPER(VLOOKUP(C414,[1]CDHU!A:F,3,0)))))</f>
        <v>KG</v>
      </c>
      <c r="F414" s="33">
        <f>VLOOKUP(A414,[1]M.C!A:I,9,0)</f>
        <v>37.32</v>
      </c>
      <c r="G414" s="34"/>
      <c r="H414" s="35"/>
    </row>
    <row r="415" spans="1:10" s="20" customFormat="1" ht="25.5" x14ac:dyDescent="0.25">
      <c r="A415" s="12" t="s">
        <v>460</v>
      </c>
      <c r="B415" s="29" t="s">
        <v>14</v>
      </c>
      <c r="C415" s="30">
        <v>17002001</v>
      </c>
      <c r="D415" s="31" t="str">
        <f>IF(B415="EDIF",VLOOKUP(C415,'[1]EDIF COM Des JUL25'!A:D,2,FALSE),IF(B415="INFRA",VLOOKUP(C415,'[1]INFRA COM Des JUL25'!A:D,2,0),IF(B415="CDHU",UPPER(VLOOKUP(C415,[1]CDHU!A:F,2,0)))))</f>
        <v>NC.01 - CONCRETO SIMPLES DESEMPENADO E RIPADO, 200KG CIM/M3</v>
      </c>
      <c r="E415" s="32" t="str">
        <f>IF(B415="EDIF",VLOOKUP(C415,'[1]EDIF COM Des JUL25'!A:D,3,FALSE),IF(B415="INFRA",VLOOKUP(C415,'[1]INFRA COM Des JUL25'!A:D,3,0),IF(B415="CDHU",UPPER(VLOOKUP(C415,[1]CDHU!A:F,3,0)))))</f>
        <v>M3</v>
      </c>
      <c r="F415" s="33">
        <f>VLOOKUP(A415,[1]M.C!A:I,9,0)</f>
        <v>2.57</v>
      </c>
      <c r="G415" s="34"/>
      <c r="H415" s="35"/>
    </row>
    <row r="416" spans="1:10" s="20" customFormat="1" ht="25.5" x14ac:dyDescent="0.25">
      <c r="A416" s="12" t="s">
        <v>461</v>
      </c>
      <c r="B416" s="29" t="s">
        <v>18</v>
      </c>
      <c r="C416" s="36" t="s">
        <v>462</v>
      </c>
      <c r="D416" s="31" t="str">
        <f>IF(B416="EDIF",VLOOKUP(C416,'[1]EDIF COM Des JUL25'!A:D,2,FALSE),IF(B416="INFRA",VLOOKUP(C416,'[1]INFRA COM Des JUL25'!A:D,2,0),IF(B416="CDHU",UPPER(VLOOKUP(C416,[1]CDHU!A:F,2,0)))))</f>
        <v>LANÇAMENTO E ADENSAMENTO DE CONCRETO OU MASSA EM FUNDAÇÃO</v>
      </c>
      <c r="E416" s="32" t="str">
        <f>IF(B416="EDIF",VLOOKUP(C416,'[1]EDIF COM Des JUL25'!A:D,3,FALSE),IF(B416="INFRA",VLOOKUP(C416,'[1]INFRA COM Des JUL25'!A:D,3,0),IF(B416="CDHU",UPPER(VLOOKUP(C416,[1]CDHU!A:F,3,0)))))</f>
        <v>M3</v>
      </c>
      <c r="F416" s="33">
        <f>VLOOKUP(A416,[1]M.C!A:I,9,0)</f>
        <v>2.57</v>
      </c>
      <c r="G416" s="34"/>
      <c r="H416" s="35"/>
    </row>
    <row r="417" spans="1:11" s="20" customFormat="1" x14ac:dyDescent="0.25">
      <c r="A417" s="12" t="s">
        <v>463</v>
      </c>
      <c r="B417" s="29" t="s">
        <v>14</v>
      </c>
      <c r="C417" s="30">
        <v>13002047</v>
      </c>
      <c r="D417" s="31" t="str">
        <f>IF(B417="EDIF",VLOOKUP(C417,'[1]EDIF COM Des JUL25'!A:D,2,FALSE),IF(B417="INFRA",VLOOKUP(C417,'[1]INFRA COM Des JUL25'!A:D,2,0),IF(B417="CDHU",UPPER(VLOOKUP(C417,[1]CDHU!A:F,2,0)))))</f>
        <v>PISO PODOTÁTIL, ALERTA OU DIRECIONAL, EM LADRILHO HIDRÁULICO</v>
      </c>
      <c r="E417" s="32" t="str">
        <f>IF(B417="EDIF",VLOOKUP(C417,'[1]EDIF COM Des JUL25'!A:D,3,FALSE),IF(B417="INFRA",VLOOKUP(C417,'[1]INFRA COM Des JUL25'!A:D,3,0),IF(B417="CDHU",UPPER(VLOOKUP(C417,[1]CDHU!A:F,3,0)))))</f>
        <v>M2</v>
      </c>
      <c r="F417" s="33">
        <f>VLOOKUP(A417,[1]M.C!A:I,9,0)</f>
        <v>68.099999999999994</v>
      </c>
      <c r="G417" s="34"/>
      <c r="H417" s="35"/>
    </row>
    <row r="418" spans="1:11" s="20" customFormat="1" x14ac:dyDescent="0.25">
      <c r="A418" s="12" t="s">
        <v>464</v>
      </c>
      <c r="B418" s="29" t="s">
        <v>22</v>
      </c>
      <c r="C418" s="30">
        <v>6005000</v>
      </c>
      <c r="D418" s="31" t="str">
        <f>IF(B418="EDIF",VLOOKUP(C418,'[1]EDIF COM Des JUL25'!A:D,2,FALSE),IF(B418="INFRA",VLOOKUP(C418,'[1]INFRA COM Des JUL25'!A:D,2,0),IF(B418="CDHU",UPPER(VLOOKUP(C418,[1]CDHU!A:F,2,0)))))</f>
        <v>IHD.23 - LASTRO DE BRITA E PÓ DE PEDRA</v>
      </c>
      <c r="E418" s="32" t="str">
        <f>IF(B418="EDIF",VLOOKUP(C418,'[1]EDIF COM Des JUL25'!A:D,3,FALSE),IF(B418="INFRA",VLOOKUP(C418,'[1]INFRA COM Des JUL25'!A:D,3,0),IF(B418="CDHU",UPPER(VLOOKUP(C418,[1]CDHU!A:F,3,0)))))</f>
        <v>M3</v>
      </c>
      <c r="F418" s="33">
        <f>VLOOKUP(A418,[1]M.C!A:I,9,0)</f>
        <v>5.78</v>
      </c>
      <c r="G418" s="34"/>
      <c r="H418" s="35"/>
    </row>
    <row r="419" spans="1:11" s="20" customFormat="1" x14ac:dyDescent="0.25">
      <c r="A419" s="12" t="s">
        <v>465</v>
      </c>
      <c r="B419" s="29" t="s">
        <v>14</v>
      </c>
      <c r="C419" s="30">
        <v>18010056</v>
      </c>
      <c r="D419" s="31" t="str">
        <f>IF(B419="EDIF",VLOOKUP(C419,'[1]EDIF COM Des JUL25'!A:D,2,FALSE),IF(B419="INFRA",VLOOKUP(C419,'[1]INFRA COM Des JUL25'!A:D,2,0),IF(B419="CDHU",UPPER(VLOOKUP(C419,[1]CDHU!A:F,2,0)))))</f>
        <v>NC.26 - ORLA DE SEPARAÇÃO EM CONCRETO</v>
      </c>
      <c r="E419" s="32" t="str">
        <f>IF(B419="EDIF",VLOOKUP(C419,'[1]EDIF COM Des JUL25'!A:D,3,FALSE),IF(B419="INFRA",VLOOKUP(C419,'[1]INFRA COM Des JUL25'!A:D,3,0),IF(B419="CDHU",UPPER(VLOOKUP(C419,[1]CDHU!A:F,3,0)))))</f>
        <v>M</v>
      </c>
      <c r="F419" s="33">
        <f>VLOOKUP(A419,[1]M.C!A:I,9,0)</f>
        <v>20</v>
      </c>
      <c r="G419" s="34"/>
      <c r="H419" s="35"/>
    </row>
    <row r="420" spans="1:11" s="20" customFormat="1" x14ac:dyDescent="0.25">
      <c r="A420" s="12" t="s">
        <v>466</v>
      </c>
      <c r="B420" s="29" t="s">
        <v>14</v>
      </c>
      <c r="C420" s="30">
        <v>17004014</v>
      </c>
      <c r="D420" s="31" t="str">
        <f>IF(B420="EDIF",VLOOKUP(C420,'[1]EDIF COM Des JUL25'!A:D,2,FALSE),IF(B420="INFRA",VLOOKUP(C420,'[1]INFRA COM Des JUL25'!A:D,2,0),IF(B420="CDHU",UPPER(VLOOKUP(C420,[1]CDHU!A:F,2,0)))))</f>
        <v>LIMPEZA E LAVAGEM DE PISO POR HIDROJATEAMENTO</v>
      </c>
      <c r="E420" s="32" t="str">
        <f>IF(B420="EDIF",VLOOKUP(C420,'[1]EDIF COM Des JUL25'!A:D,3,FALSE),IF(B420="INFRA",VLOOKUP(C420,'[1]INFRA COM Des JUL25'!A:D,3,0),IF(B420="CDHU",UPPER(VLOOKUP(C420,[1]CDHU!A:F,3,0)))))</f>
        <v>M2</v>
      </c>
      <c r="F420" s="33">
        <f>VLOOKUP(A420,[1]M.C!A:I,9,0)</f>
        <v>113.61</v>
      </c>
      <c r="G420" s="34"/>
      <c r="H420" s="35"/>
    </row>
    <row r="421" spans="1:11" s="20" customFormat="1" x14ac:dyDescent="0.25">
      <c r="A421" s="12" t="s">
        <v>467</v>
      </c>
      <c r="B421" s="29" t="s">
        <v>14</v>
      </c>
      <c r="C421" s="30">
        <v>3040026</v>
      </c>
      <c r="D421" s="31" t="str">
        <f>IF(B421="EDIF",VLOOKUP(C421,'[1]EDIF COM Des JUL25'!A:D,2,FALSE),IF(B421="INFRA",VLOOKUP(C421,'[1]INFRA COM Des JUL25'!A:D,2,0),IF(B421="CDHU",UPPER(VLOOKUP(C421,[1]CDHU!A:F,2,0)))))</f>
        <v>LIXAMENTO MANUAL DE SUPERFÍCIES DE CONCRETO</v>
      </c>
      <c r="E421" s="32" t="str">
        <f>IF(B421="EDIF",VLOOKUP(C421,'[1]EDIF COM Des JUL25'!A:D,3,FALSE),IF(B421="INFRA",VLOOKUP(C421,'[1]INFRA COM Des JUL25'!A:D,3,0),IF(B421="CDHU",UPPER(VLOOKUP(C421,[1]CDHU!A:F,3,0)))))</f>
        <v>M2</v>
      </c>
      <c r="F421" s="33">
        <f>VLOOKUP(A421,[1]M.C!A:I,9,0)</f>
        <v>113.61</v>
      </c>
      <c r="G421" s="34"/>
      <c r="H421" s="35"/>
    </row>
    <row r="422" spans="1:11" s="20" customFormat="1" x14ac:dyDescent="0.25">
      <c r="A422" s="12" t="s">
        <v>468</v>
      </c>
      <c r="B422" s="29" t="s">
        <v>14</v>
      </c>
      <c r="C422" s="30">
        <v>15001015</v>
      </c>
      <c r="D422" s="31" t="str">
        <f>IF(B422="EDIF",VLOOKUP(C422,'[1]EDIF COM Des JUL25'!A:D,2,FALSE),IF(B422="INFRA",VLOOKUP(C422,'[1]INFRA COM Des JUL25'!A:D,2,0),IF(B422="CDHU",UPPER(VLOOKUP(C422,[1]CDHU!A:F,2,0)))))</f>
        <v>TINTA ACRÍLICA - CONCRETO OU REBOCO SEM MASSA CORRIDA</v>
      </c>
      <c r="E422" s="32" t="str">
        <f>IF(B422="EDIF",VLOOKUP(C422,'[1]EDIF COM Des JUL25'!A:D,3,FALSE),IF(B422="INFRA",VLOOKUP(C422,'[1]INFRA COM Des JUL25'!A:D,3,0),IF(B422="CDHU",UPPER(VLOOKUP(C422,[1]CDHU!A:F,3,0)))))</f>
        <v>M2</v>
      </c>
      <c r="F422" s="33">
        <f>VLOOKUP(A422,[1]M.C!A:I,9,0)</f>
        <v>113.61</v>
      </c>
      <c r="G422" s="34"/>
      <c r="H422" s="35"/>
    </row>
    <row r="423" spans="1:11" s="20" customFormat="1" ht="25.5" x14ac:dyDescent="0.25">
      <c r="A423" s="12" t="s">
        <v>469</v>
      </c>
      <c r="B423" s="29" t="s">
        <v>14</v>
      </c>
      <c r="C423" s="30">
        <v>15050020</v>
      </c>
      <c r="D423" s="31" t="str">
        <f>IF(B423="EDIF",VLOOKUP(C423,'[1]EDIF COM Des JUL25'!A:D,2,FALSE),IF(B423="INFRA",VLOOKUP(C423,'[1]INFRA COM Des JUL25'!A:D,2,0),IF(B423="CDHU",UPPER(VLOOKUP(C423,[1]CDHU!A:F,2,0)))))</f>
        <v>REMOÇÃO DE PINTURA EM ESQUADRIAS E PEÇAS DE SERRALHERIA - LIXA</v>
      </c>
      <c r="E423" s="32" t="str">
        <f>IF(B423="EDIF",VLOOKUP(C423,'[1]EDIF COM Des JUL25'!A:D,3,FALSE),IF(B423="INFRA",VLOOKUP(C423,'[1]INFRA COM Des JUL25'!A:D,3,0),IF(B423="CDHU",UPPER(VLOOKUP(C423,[1]CDHU!A:F,3,0)))))</f>
        <v>M2</v>
      </c>
      <c r="F423" s="33">
        <f>VLOOKUP(A423,[1]M.C!A:I,9,0)</f>
        <v>213.29999999999998</v>
      </c>
      <c r="G423" s="34"/>
      <c r="H423" s="35"/>
    </row>
    <row r="424" spans="1:11" s="20" customFormat="1" x14ac:dyDescent="0.25">
      <c r="A424" s="12" t="s">
        <v>470</v>
      </c>
      <c r="B424" s="29" t="s">
        <v>14</v>
      </c>
      <c r="C424" s="30">
        <v>15050023</v>
      </c>
      <c r="D424" s="31" t="str">
        <f>IF(B424="EDIF",VLOOKUP(C424,'[1]EDIF COM Des JUL25'!A:D,2,FALSE),IF(B424="INFRA",VLOOKUP(C424,'[1]INFRA COM Des JUL25'!A:D,2,0),IF(B424="CDHU",UPPER(VLOOKUP(C424,[1]CDHU!A:F,2,0)))))</f>
        <v>REMOÇÃO DE PINTURA EM ESTRUTURAS METÁLICAS - JATEAMENTO</v>
      </c>
      <c r="E424" s="32" t="str">
        <f>IF(B424="EDIF",VLOOKUP(C424,'[1]EDIF COM Des JUL25'!A:D,3,FALSE),IF(B424="INFRA",VLOOKUP(C424,'[1]INFRA COM Des JUL25'!A:D,3,0),IF(B424="CDHU",UPPER(VLOOKUP(C424,[1]CDHU!A:F,3,0)))))</f>
        <v>M2</v>
      </c>
      <c r="F424" s="33">
        <f>VLOOKUP(A424,[1]M.C!A:I,9,0)</f>
        <v>213.29999999999998</v>
      </c>
      <c r="G424" s="34"/>
      <c r="H424" s="35"/>
    </row>
    <row r="425" spans="1:11" s="20" customFormat="1" x14ac:dyDescent="0.25">
      <c r="A425" s="12" t="s">
        <v>471</v>
      </c>
      <c r="B425" s="29" t="s">
        <v>14</v>
      </c>
      <c r="C425" s="30">
        <v>15003010</v>
      </c>
      <c r="D425" s="31" t="str">
        <f>IF(B425="EDIF",VLOOKUP(C425,'[1]EDIF COM Des JUL25'!A:D,2,FALSE),IF(B425="INFRA",VLOOKUP(C425,'[1]INFRA COM Des JUL25'!A:D,2,0),IF(B425="CDHU",UPPER(VLOOKUP(C425,[1]CDHU!A:F,2,0)))))</f>
        <v>ESMALTE SINTÉTICO - ESQUADRIAS E PEÇAS DE SERRALHERIA</v>
      </c>
      <c r="E425" s="32" t="str">
        <f>IF(B425="EDIF",VLOOKUP(C425,'[1]EDIF COM Des JUL25'!A:D,3,FALSE),IF(B425="INFRA",VLOOKUP(C425,'[1]INFRA COM Des JUL25'!A:D,3,0),IF(B425="CDHU",UPPER(VLOOKUP(C425,[1]CDHU!A:F,3,0)))))</f>
        <v>M2</v>
      </c>
      <c r="F425" s="33">
        <f>VLOOKUP(A425,[1]M.C!A:I,9,0)</f>
        <v>213.29999999999998</v>
      </c>
      <c r="G425" s="34"/>
      <c r="H425" s="35"/>
    </row>
    <row r="426" spans="1:11" s="20" customFormat="1" x14ac:dyDescent="0.2">
      <c r="A426" s="12" t="s">
        <v>472</v>
      </c>
      <c r="B426" s="21"/>
      <c r="C426" s="22" t="s">
        <v>112</v>
      </c>
      <c r="D426" s="23" t="s">
        <v>473</v>
      </c>
      <c r="E426" s="24"/>
      <c r="F426" s="25"/>
      <c r="G426" s="26" t="s">
        <v>13</v>
      </c>
      <c r="H426" s="27"/>
      <c r="I426" s="62"/>
    </row>
    <row r="427" spans="1:11" s="20" customFormat="1" ht="25.5" x14ac:dyDescent="0.25">
      <c r="A427" s="12" t="s">
        <v>474</v>
      </c>
      <c r="B427" s="29" t="s">
        <v>14</v>
      </c>
      <c r="C427" s="30">
        <v>2002001</v>
      </c>
      <c r="D427" s="31" t="str">
        <f>IF(B427="EDIF",VLOOKUP(C427,'[1]EDIF COM Des JUL25'!A:D,2,FALSE),IF(B427="INFRA",VLOOKUP(C427,'[1]INFRA COM Des JUL25'!A:D,2,0),IF(B427="CDHU",UPPER(VLOOKUP(C427,[1]CDHU!A:F,2,0)))))</f>
        <v>ESCAVAÇÃO MANUAL COM PROFUNDIDADE IGUAL OU INFERIOR A 1,50M</v>
      </c>
      <c r="E427" s="32" t="str">
        <f>IF(B427="EDIF",VLOOKUP(C427,'[1]EDIF COM Des JUL25'!A:D,3,FALSE),IF(B427="INFRA",VLOOKUP(C427,'[1]INFRA COM Des JUL25'!A:D,3,0),IF(B427="CDHU",UPPER(VLOOKUP(C427,[1]CDHU!A:F,3,0)))))</f>
        <v>M3</v>
      </c>
      <c r="F427" s="33">
        <f>VLOOKUP(A427,[1]M.C!A:I,9,0)</f>
        <v>93.5</v>
      </c>
      <c r="G427" s="34"/>
      <c r="H427" s="35"/>
    </row>
    <row r="428" spans="1:11" s="20" customFormat="1" x14ac:dyDescent="0.25">
      <c r="A428" s="12" t="s">
        <v>475</v>
      </c>
      <c r="B428" s="29" t="s">
        <v>14</v>
      </c>
      <c r="C428" s="30">
        <v>18003025</v>
      </c>
      <c r="D428" s="31" t="str">
        <f>IF(B428="EDIF",VLOOKUP(C428,'[1]EDIF COM Des JUL25'!A:D,2,FALSE),IF(B428="INFRA",VLOOKUP(C428,'[1]INFRA COM Des JUL25'!A:D,2,0),IF(B428="CDHU",UPPER(VLOOKUP(C428,[1]CDHU!A:F,2,0)))))</f>
        <v>MONSTERA (MONSTERA DELICIOSA)</v>
      </c>
      <c r="E428" s="32" t="str">
        <f>IF(B428="EDIF",VLOOKUP(C428,'[1]EDIF COM Des JUL25'!A:D,3,FALSE),IF(B428="INFRA",VLOOKUP(C428,'[1]INFRA COM Des JUL25'!A:D,3,0),IF(B428="CDHU",UPPER(VLOOKUP(C428,[1]CDHU!A:F,3,0)))))</f>
        <v>UN</v>
      </c>
      <c r="F428" s="33">
        <f>VLOOKUP(A428,[1]M.C!A:I,9,0)</f>
        <v>8</v>
      </c>
      <c r="G428" s="34"/>
      <c r="H428" s="35"/>
      <c r="K428" s="62"/>
    </row>
    <row r="429" spans="1:11" s="20" customFormat="1" x14ac:dyDescent="0.25">
      <c r="A429" s="12" t="s">
        <v>476</v>
      </c>
      <c r="B429" s="29" t="s">
        <v>14</v>
      </c>
      <c r="C429" s="30">
        <v>18002065</v>
      </c>
      <c r="D429" s="31" t="str">
        <f>IF(B429="EDIF",VLOOKUP(C429,'[1]EDIF COM Des JUL25'!A:D,2,FALSE),IF(B429="INFRA",VLOOKUP(C429,'[1]INFRA COM Des JUL25'!A:D,2,0),IF(B429="CDHU",UPPER(VLOOKUP(C429,[1]CDHU!A:F,2,0)))))</f>
        <v>COLINIA (CHAMAEDOREA ELEGANS)</v>
      </c>
      <c r="E429" s="32" t="str">
        <f>IF(B429="EDIF",VLOOKUP(C429,'[1]EDIF COM Des JUL25'!A:D,3,FALSE),IF(B429="INFRA",VLOOKUP(C429,'[1]INFRA COM Des JUL25'!A:D,3,0),IF(B429="CDHU",UPPER(VLOOKUP(C429,[1]CDHU!A:F,3,0)))))</f>
        <v>UN</v>
      </c>
      <c r="F429" s="33">
        <f>VLOOKUP(A429,[1]M.C!A:I,9,0)</f>
        <v>10</v>
      </c>
      <c r="G429" s="34"/>
      <c r="H429" s="35"/>
      <c r="K429" s="62"/>
    </row>
    <row r="430" spans="1:11" s="20" customFormat="1" x14ac:dyDescent="0.25">
      <c r="A430" s="12" t="s">
        <v>477</v>
      </c>
      <c r="B430" s="29" t="s">
        <v>14</v>
      </c>
      <c r="C430" s="30">
        <v>18003077</v>
      </c>
      <c r="D430" s="31" t="str">
        <f>IF(B430="EDIF",VLOOKUP(C430,'[1]EDIF COM Des JUL25'!A:D,2,FALSE),IF(B430="INFRA",VLOOKUP(C430,'[1]INFRA COM Des JUL25'!A:D,2,0),IF(B430="CDHU",UPPER(VLOOKUP(C430,[1]CDHU!A:F,2,0)))))</f>
        <v>DRACENA (DRACAENA FRAGRANS)</v>
      </c>
      <c r="E430" s="32" t="str">
        <f>IF(B430="EDIF",VLOOKUP(C430,'[1]EDIF COM Des JUL25'!A:D,3,FALSE),IF(B430="INFRA",VLOOKUP(C430,'[1]INFRA COM Des JUL25'!A:D,3,0),IF(B430="CDHU",UPPER(VLOOKUP(C430,[1]CDHU!A:F,3,0)))))</f>
        <v>UN</v>
      </c>
      <c r="F430" s="33">
        <f>VLOOKUP(A430,[1]M.C!A:I,9,0)</f>
        <v>26</v>
      </c>
      <c r="G430" s="34"/>
      <c r="H430" s="35"/>
      <c r="K430" s="62"/>
    </row>
    <row r="431" spans="1:11" s="20" customFormat="1" x14ac:dyDescent="0.25">
      <c r="A431" s="12" t="s">
        <v>478</v>
      </c>
      <c r="B431" s="29" t="s">
        <v>14</v>
      </c>
      <c r="C431" s="30">
        <v>18002090</v>
      </c>
      <c r="D431" s="31" t="str">
        <f>IF(B431="EDIF",VLOOKUP(C431,'[1]EDIF COM Des JUL25'!A:D,2,FALSE),IF(B431="INFRA",VLOOKUP(C431,'[1]INFRA COM Des JUL25'!A:D,2,0),IF(B431="CDHU",UPPER(VLOOKUP(C431,[1]CDHU!A:F,2,0)))))</f>
        <v>PATA DE VACA (BAUHINIA VARIEGATA)</v>
      </c>
      <c r="E431" s="32" t="str">
        <f>IF(B431="EDIF",VLOOKUP(C431,'[1]EDIF COM Des JUL25'!A:D,3,FALSE),IF(B431="INFRA",VLOOKUP(C431,'[1]INFRA COM Des JUL25'!A:D,3,0),IF(B431="CDHU",UPPER(VLOOKUP(C431,[1]CDHU!A:F,3,0)))))</f>
        <v>UN</v>
      </c>
      <c r="F431" s="33">
        <f>VLOOKUP(A431,[1]M.C!A:I,9,0)</f>
        <v>3</v>
      </c>
      <c r="G431" s="34"/>
      <c r="H431" s="35"/>
      <c r="K431" s="62"/>
    </row>
    <row r="432" spans="1:11" s="20" customFormat="1" x14ac:dyDescent="0.25">
      <c r="A432" s="12" t="s">
        <v>479</v>
      </c>
      <c r="B432" s="29" t="s">
        <v>14</v>
      </c>
      <c r="C432" s="30">
        <v>5003054</v>
      </c>
      <c r="D432" s="31" t="str">
        <f>IF(B432="EDIF",VLOOKUP(C432,'[1]EDIF COM Des JUL25'!A:D,2,FALSE),IF(B432="INFRA",VLOOKUP(C432,'[1]INFRA COM Des JUL25'!A:D,2,0),IF(B432="CDHU",UPPER(VLOOKUP(C432,[1]CDHU!A:F,2,0)))))</f>
        <v>ARGILA EXPANDIDA SOLTA</v>
      </c>
      <c r="E432" s="32" t="str">
        <f>IF(B432="EDIF",VLOOKUP(C432,'[1]EDIF COM Des JUL25'!A:D,3,FALSE),IF(B432="INFRA",VLOOKUP(C432,'[1]INFRA COM Des JUL25'!A:D,3,0),IF(B432="CDHU",UPPER(VLOOKUP(C432,[1]CDHU!A:F,3,0)))))</f>
        <v>M3</v>
      </c>
      <c r="F432" s="33">
        <f>VLOOKUP(A432,[1]M.C!A:I,9,0)</f>
        <v>9.07</v>
      </c>
      <c r="G432" s="34"/>
      <c r="H432" s="35"/>
      <c r="K432" s="62"/>
    </row>
    <row r="433" spans="1:11" s="20" customFormat="1" x14ac:dyDescent="0.25">
      <c r="A433" s="12" t="s">
        <v>480</v>
      </c>
      <c r="B433" s="29" t="s">
        <v>14</v>
      </c>
      <c r="C433" s="30">
        <v>18003005</v>
      </c>
      <c r="D433" s="31" t="str">
        <f>IF(B433="EDIF",VLOOKUP(C433,'[1]EDIF COM Des JUL25'!A:D,2,FALSE),IF(B433="INFRA",VLOOKUP(C433,'[1]INFRA COM Des JUL25'!A:D,2,0),IF(B433="CDHU",UPPER(VLOOKUP(C433,[1]CDHU!A:F,2,0)))))</f>
        <v>GRAMA ESMERALDA</v>
      </c>
      <c r="E433" s="32" t="str">
        <f>IF(B433="EDIF",VLOOKUP(C433,'[1]EDIF COM Des JUL25'!A:D,3,FALSE),IF(B433="INFRA",VLOOKUP(C433,'[1]INFRA COM Des JUL25'!A:D,3,0),IF(B433="CDHU",UPPER(VLOOKUP(C433,[1]CDHU!A:F,3,0)))))</f>
        <v>M2</v>
      </c>
      <c r="F433" s="33">
        <f>VLOOKUP(A433,[1]M.C!A:I,9,0)</f>
        <v>180.77</v>
      </c>
      <c r="G433" s="34"/>
      <c r="H433" s="35"/>
      <c r="K433" s="62"/>
    </row>
    <row r="434" spans="1:11" s="20" customFormat="1" x14ac:dyDescent="0.25">
      <c r="A434" s="12" t="s">
        <v>481</v>
      </c>
      <c r="B434" s="29" t="s">
        <v>14</v>
      </c>
      <c r="C434" s="30">
        <v>18080011</v>
      </c>
      <c r="D434" s="31" t="str">
        <f>IF(B434="EDIF",VLOOKUP(C434,'[1]EDIF COM Des JUL25'!A:D,2,FALSE),IF(B434="INFRA",VLOOKUP(C434,'[1]INFRA COM Des JUL25'!A:D,2,0),IF(B434="CDHU",UPPER(VLOOKUP(C434,[1]CDHU!A:F,2,0)))))</f>
        <v>TERRA PREPARADA PARA PLANTIO</v>
      </c>
      <c r="E434" s="32" t="str">
        <f>IF(B434="EDIF",VLOOKUP(C434,'[1]EDIF COM Des JUL25'!A:D,3,FALSE),IF(B434="INFRA",VLOOKUP(C434,'[1]INFRA COM Des JUL25'!A:D,3,0),IF(B434="CDHU",UPPER(VLOOKUP(C434,[1]CDHU!A:F,3,0)))))</f>
        <v>M3</v>
      </c>
      <c r="F434" s="33">
        <f>VLOOKUP(A434,[1]M.C!A:I,9,0)</f>
        <v>90.830000000000013</v>
      </c>
      <c r="G434" s="34"/>
      <c r="H434" s="35"/>
      <c r="K434" s="62"/>
    </row>
    <row r="435" spans="1:11" s="20" customFormat="1" x14ac:dyDescent="0.2">
      <c r="A435" s="12" t="s">
        <v>482</v>
      </c>
      <c r="B435" s="21"/>
      <c r="C435" s="22" t="s">
        <v>113</v>
      </c>
      <c r="D435" s="23" t="s">
        <v>131</v>
      </c>
      <c r="E435" s="24"/>
      <c r="F435" s="25"/>
      <c r="G435" s="26"/>
      <c r="H435" s="27"/>
      <c r="I435" s="62" t="e">
        <f>H435/H440</f>
        <v>#DIV/0!</v>
      </c>
    </row>
    <row r="436" spans="1:11" s="20" customFormat="1" x14ac:dyDescent="0.25">
      <c r="A436" s="12" t="s">
        <v>483</v>
      </c>
      <c r="B436" s="29" t="s">
        <v>22</v>
      </c>
      <c r="C436" s="30">
        <v>12012000</v>
      </c>
      <c r="D436" s="31" t="str">
        <f>IF(B436="EDIF",VLOOKUP(C436,'[1]EDIF COM Des JUL25'!A:D,2,FALSE),IF(B436="INFRA",VLOOKUP(C436,'[1]INFRA COM Des JUL25'!A:D,2,0),IF(B436="CDHU",UPPER(VLOOKUP(C436,[1]CDHU!A:F,2,0)))))</f>
        <v>ENCARREGADO</v>
      </c>
      <c r="E436" s="32" t="str">
        <f>IF(B436="EDIF",VLOOKUP(C436,'[1]EDIF COM Des JUL25'!A:D,3,FALSE),IF(B436="INFRA",VLOOKUP(C436,'[1]INFRA COM Des JUL25'!A:D,3,0),IF(B436="CDHU",UPPER(VLOOKUP(C436,[1]CDHU!A:F,3,0)))))</f>
        <v>H</v>
      </c>
      <c r="F436" s="33">
        <f>VLOOKUP(A436,[1]M.C!A:I,9,0)</f>
        <v>352</v>
      </c>
      <c r="G436" s="34"/>
      <c r="H436" s="35"/>
      <c r="K436" s="62"/>
    </row>
    <row r="437" spans="1:11" s="20" customFormat="1" x14ac:dyDescent="0.25">
      <c r="A437" s="12" t="s">
        <v>484</v>
      </c>
      <c r="B437" s="29" t="s">
        <v>14</v>
      </c>
      <c r="C437" s="30">
        <v>20003001</v>
      </c>
      <c r="D437" s="31" t="str">
        <f>IF(B437="EDIF",VLOOKUP(C437,'[1]EDIF COM Des JUL25'!A:D,2,FALSE),IF(B437="INFRA",VLOOKUP(C437,'[1]INFRA COM Des JUL25'!A:D,2,0),IF(B437="CDHU",UPPER(VLOOKUP(C437,[1]CDHU!A:F,2,0)))))</f>
        <v>COORDENADOR GERAL</v>
      </c>
      <c r="E437" s="32" t="str">
        <f>IF(B437="EDIF",VLOOKUP(C437,'[1]EDIF COM Des JUL25'!A:D,3,FALSE),IF(B437="INFRA",VLOOKUP(C437,'[1]INFRA COM Des JUL25'!A:D,3,0),IF(B437="CDHU",UPPER(VLOOKUP(C437,[1]CDHU!A:F,3,0)))))</f>
        <v>H</v>
      </c>
      <c r="F437" s="33">
        <f>VLOOKUP(A437,[1]M.C!A:I,9,0)</f>
        <v>18</v>
      </c>
      <c r="G437" s="34"/>
      <c r="H437" s="35"/>
      <c r="K437" s="62"/>
    </row>
    <row r="438" spans="1:11" s="20" customFormat="1" x14ac:dyDescent="0.25">
      <c r="A438" s="12" t="s">
        <v>485</v>
      </c>
      <c r="B438" s="29" t="s">
        <v>14</v>
      </c>
      <c r="C438" s="30">
        <v>20003004</v>
      </c>
      <c r="D438" s="31" t="str">
        <f>IF(B438="EDIF",VLOOKUP(C438,'[1]EDIF COM Des JUL25'!A:D,2,FALSE),IF(B438="INFRA",VLOOKUP(C438,'[1]INFRA COM Des JUL25'!A:D,2,0),IF(B438="CDHU",UPPER(VLOOKUP(C438,[1]CDHU!A:F,2,0)))))</f>
        <v>ENGENHEIRO/ ARQUITETO PLENO</v>
      </c>
      <c r="E438" s="32" t="str">
        <f>IF(B438="EDIF",VLOOKUP(C438,'[1]EDIF COM Des JUL25'!A:D,3,FALSE),IF(B438="INFRA",VLOOKUP(C438,'[1]INFRA COM Des JUL25'!A:D,3,0),IF(B438="CDHU",UPPER(VLOOKUP(C438,[1]CDHU!A:F,3,0)))))</f>
        <v>H</v>
      </c>
      <c r="F438" s="33">
        <f>VLOOKUP(A438,[1]M.C!A:I,9,0)</f>
        <v>60</v>
      </c>
      <c r="G438" s="34"/>
      <c r="H438" s="35"/>
      <c r="K438" s="62"/>
    </row>
    <row r="439" spans="1:11" s="20" customFormat="1" x14ac:dyDescent="0.25">
      <c r="A439" s="12" t="s">
        <v>486</v>
      </c>
      <c r="B439" s="29" t="s">
        <v>14</v>
      </c>
      <c r="C439" s="30">
        <v>20003060</v>
      </c>
      <c r="D439" s="31" t="str">
        <f>IF(B439="EDIF",VLOOKUP(C439,'[1]EDIF COM Des JUL25'!A:D,2,FALSE),IF(B439="INFRA",VLOOKUP(C439,'[1]INFRA COM Des JUL25'!A:D,2,0),IF(B439="CDHU",UPPER(VLOOKUP(C439,[1]CDHU!A:F,2,0)))))</f>
        <v>PROJETO BÁSICO (PRANCHA A1)</v>
      </c>
      <c r="E439" s="32" t="str">
        <f>IF(B439="EDIF",VLOOKUP(C439,'[1]EDIF COM Des JUL25'!A:D,3,FALSE),IF(B439="INFRA",VLOOKUP(C439,'[1]INFRA COM Des JUL25'!A:D,3,0),IF(B439="CDHU",UPPER(VLOOKUP(C439,[1]CDHU!A:F,3,0)))))</f>
        <v>UN</v>
      </c>
      <c r="F439" s="33">
        <f>VLOOKUP(A439,[1]M.C!A:I,9,0)</f>
        <v>1</v>
      </c>
      <c r="G439" s="34"/>
      <c r="H439" s="35"/>
      <c r="K439" s="62"/>
    </row>
    <row r="440" spans="1:11" s="4" customFormat="1" x14ac:dyDescent="0.2">
      <c r="A440" s="3"/>
      <c r="B440" s="45"/>
      <c r="C440" s="46"/>
      <c r="D440" s="47" t="s">
        <v>136</v>
      </c>
      <c r="E440" s="47"/>
      <c r="F440" s="47">
        <v>2</v>
      </c>
      <c r="G440" s="48"/>
      <c r="H440" s="49"/>
      <c r="I440" s="50"/>
      <c r="J440" s="51"/>
      <c r="K440" s="52"/>
    </row>
    <row r="441" spans="1:11" s="4" customFormat="1" x14ac:dyDescent="0.2">
      <c r="A441" s="3"/>
      <c r="B441" s="45"/>
      <c r="C441" s="46"/>
      <c r="D441" s="47" t="s">
        <v>137</v>
      </c>
      <c r="E441" s="47"/>
      <c r="F441" s="47">
        <v>1</v>
      </c>
      <c r="G441" s="53"/>
      <c r="H441" s="54"/>
      <c r="J441" s="55"/>
      <c r="K441" s="56"/>
    </row>
    <row r="442" spans="1:11" s="4" customFormat="1" x14ac:dyDescent="0.2">
      <c r="A442" s="3"/>
      <c r="B442" s="45"/>
      <c r="C442" s="46"/>
      <c r="D442" s="47" t="s">
        <v>138</v>
      </c>
      <c r="E442" s="47"/>
      <c r="F442" s="47"/>
      <c r="G442" s="48"/>
      <c r="H442" s="57"/>
      <c r="I442" s="58"/>
      <c r="J442" s="59"/>
    </row>
    <row r="443" spans="1:11" s="71" customFormat="1" ht="14.25" x14ac:dyDescent="0.2">
      <c r="A443" s="63"/>
      <c r="B443" s="64"/>
      <c r="C443" s="65"/>
      <c r="D443" s="66" t="s">
        <v>487</v>
      </c>
      <c r="E443" s="66"/>
      <c r="F443" s="66"/>
      <c r="G443" s="67"/>
      <c r="H443" s="68"/>
      <c r="I443" s="69"/>
      <c r="J443" s="70"/>
    </row>
    <row r="444" spans="1:11" ht="28.5" customHeight="1" x14ac:dyDescent="0.2">
      <c r="B444" s="72"/>
      <c r="H444" s="76"/>
    </row>
  </sheetData>
  <mergeCells count="15">
    <mergeCell ref="D443:F443"/>
    <mergeCell ref="D333:F333"/>
    <mergeCell ref="D334:F334"/>
    <mergeCell ref="D335:F335"/>
    <mergeCell ref="D440:F440"/>
    <mergeCell ref="D441:F441"/>
    <mergeCell ref="D442:F442"/>
    <mergeCell ref="D107:F107"/>
    <mergeCell ref="D108:F108"/>
    <mergeCell ref="D109:F109"/>
    <mergeCell ref="D264:F264"/>
    <mergeCell ref="D265:F265"/>
    <mergeCell ref="D266:F266"/>
    <mergeCell ref="B1:E1"/>
    <mergeCell ref="F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2026-04-30T12:42:47Z</dcterms:created>
  <dcterms:modified xsi:type="dcterms:W3CDTF">2026-04-30T12:46:47Z</dcterms:modified>
</cp:coreProperties>
</file>